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10695" activeTab="0"/>
  </bookViews>
  <sheets>
    <sheet name="Figura 2" sheetId="8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<sst xmlns="http://schemas.openxmlformats.org/spreadsheetml/2006/main" count="59" uniqueCount="35">
  <si>
    <t>Alimentação</t>
  </si>
  <si>
    <t>Biologia</t>
  </si>
  <si>
    <t>Comportamento</t>
  </si>
  <si>
    <t>Controle</t>
  </si>
  <si>
    <t>Licença de coleta</t>
  </si>
  <si>
    <t>Fixação</t>
  </si>
  <si>
    <t>Captura</t>
  </si>
  <si>
    <t>Anestesia</t>
  </si>
  <si>
    <t>Transporte</t>
  </si>
  <si>
    <t>Substrato</t>
  </si>
  <si>
    <t>Limpeza</t>
  </si>
  <si>
    <t>Obs</t>
  </si>
  <si>
    <t>Experimentação</t>
  </si>
  <si>
    <t>Ecologia</t>
  </si>
  <si>
    <t>Categorias analisadas</t>
  </si>
  <si>
    <t>CEUA</t>
  </si>
  <si>
    <t>Coleta</t>
  </si>
  <si>
    <t>Descrevem a captura</t>
  </si>
  <si>
    <t>Descrevem transporte</t>
  </si>
  <si>
    <t>Manutenção em laboratório</t>
  </si>
  <si>
    <t>Experimento detalhado</t>
  </si>
  <si>
    <t>Temperatura</t>
  </si>
  <si>
    <t xml:space="preserve">Umidade </t>
  </si>
  <si>
    <t>Foto período</t>
  </si>
  <si>
    <t>Recipiente</t>
  </si>
  <si>
    <t xml:space="preserve">Finalização </t>
  </si>
  <si>
    <t>Destinação final</t>
  </si>
  <si>
    <t>Esp</t>
  </si>
  <si>
    <t>aves</t>
  </si>
  <si>
    <t>mami</t>
  </si>
  <si>
    <t>X2</t>
  </si>
  <si>
    <t>P</t>
  </si>
  <si>
    <t>*</t>
  </si>
  <si>
    <t>Fotoperíodo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</si>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</sst>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indexed="10"/>
      <name val="Arial"/>
      <family val="2"/>
    </font>
    <font>
      <sz val="10"/>
      <color indexed="8"/>
      <name val="Arial"/>
      <family val="2"/>
    </font>
    <font>
      <b/>
      <sz val="20"/>
      <color rgb="FF000000"/>
      <name val="Calibri"/>
      <family val="2"/>
      <scheme val="minor"/>
    </font>
    <font>
      <sz val="12"/>
      <color theme="1" tint="0.35"/>
      <name val="+mn-cs"/>
      <family val="2"/>
    </font>
    <font>
      <sz val="14"/>
      <color theme="1" tint="0.35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38" fontId="5" fillId="2" borderId="0" xfId="0" applyNumberFormat="1" applyFont="1" applyFill="1" applyAlignment="1">
      <alignment horizontal="center" vertical="top"/>
    </xf>
    <xf numFmtId="0" fontId="2" fillId="2" borderId="0" xfId="0" applyFont="1" applyFill="1"/>
    <xf numFmtId="0" fontId="4" fillId="2" borderId="0" xfId="0" applyFont="1" applyFill="1"/>
    <xf numFmtId="0" fontId="0" fillId="2" borderId="0" xfId="0" applyFill="1" applyBorder="1" applyAlignment="1">
      <alignment horizontal="center"/>
    </xf>
    <xf numFmtId="0" fontId="0" fillId="2" borderId="0" xfId="0" applyNumberFormat="1" applyFill="1"/>
    <xf numFmtId="0" fontId="2" fillId="2" borderId="0" xfId="0" applyNumberFormat="1" applyFont="1" applyFill="1"/>
    <xf numFmtId="0" fontId="6" fillId="2" borderId="0" xfId="0" applyFont="1" applyFill="1"/>
    <xf numFmtId="0" fontId="3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4"/>
          <c:y val="0.02525"/>
          <c:w val="0.9225"/>
          <c:h val="0.60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2'!$F$1</c:f>
              <c:strCache>
                <c:ptCount val="1"/>
                <c:pt idx="0">
                  <c:v>Biologia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'Figura 2'!$E$2:$E$21</c:f>
              <c:strCache/>
            </c:strRef>
          </c:cat>
          <c:val>
            <c:numRef>
              <c:f>'Figura 2'!$F$2:$F$21</c:f>
              <c:numCache/>
            </c:numRef>
          </c:val>
        </c:ser>
        <c:ser>
          <c:idx val="1"/>
          <c:order val="1"/>
          <c:tx>
            <c:strRef>
              <c:f>'Figura 2'!$G$1</c:f>
              <c:strCache>
                <c:ptCount val="1"/>
                <c:pt idx="0">
                  <c:v>Comportamento</c:v>
                </c:pt>
              </c:strCache>
            </c:strRef>
          </c:tx>
          <c:spPr>
            <a:pattFill prst="dk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'Figura 2'!$E$2:$E$21</c:f>
              <c:strCache/>
            </c:strRef>
          </c:cat>
          <c:val>
            <c:numRef>
              <c:f>'Figura 2'!$G$2:$G$21</c:f>
              <c:numCache/>
            </c:numRef>
          </c:val>
        </c:ser>
        <c:ser>
          <c:idx val="2"/>
          <c:order val="2"/>
          <c:tx>
            <c:strRef>
              <c:f>'Figura 2'!$H$1</c:f>
              <c:strCache>
                <c:ptCount val="1"/>
                <c:pt idx="0">
                  <c:v>Controle</c:v>
                </c:pt>
              </c:strCache>
            </c:strRef>
          </c:tx>
          <c:spPr>
            <a:pattFill prst="wave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'Figura 2'!$E$2:$E$21</c:f>
              <c:strCache/>
            </c:strRef>
          </c:cat>
          <c:val>
            <c:numRef>
              <c:f>'Figura 2'!$H$2:$H$21</c:f>
              <c:numCache/>
            </c:numRef>
          </c:val>
        </c:ser>
        <c:ser>
          <c:idx val="3"/>
          <c:order val="3"/>
          <c:tx>
            <c:strRef>
              <c:f>'Figura 2'!$I$1</c:f>
              <c:strCache>
                <c:ptCount val="1"/>
                <c:pt idx="0">
                  <c:v>Ecologia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'Figura 2'!$E$2:$E$21</c:f>
              <c:strCache/>
            </c:strRef>
          </c:cat>
          <c:val>
            <c:numRef>
              <c:f>'Figura 2'!$I$2:$I$21</c:f>
              <c:numCache/>
            </c:numRef>
          </c:val>
        </c:ser>
        <c:ser>
          <c:idx val="4"/>
          <c:order val="4"/>
          <c:tx>
            <c:strRef>
              <c:f>'Figura 2'!$J$1</c:f>
              <c:strCache>
                <c:ptCount val="1"/>
                <c:pt idx="0">
                  <c:v>Experimentação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'Figura 2'!$E$2:$E$21</c:f>
              <c:strCache/>
            </c:strRef>
          </c:cat>
          <c:val>
            <c:numRef>
              <c:f>'Figura 2'!$J$2:$J$21</c:f>
              <c:numCache/>
            </c:numRef>
          </c:val>
        </c:ser>
        <c:overlap val="100"/>
        <c:gapWidth val="50"/>
        <c:axId val="47185243"/>
        <c:axId val="22014004"/>
      </c:barChart>
      <c:catAx>
        <c:axId val="471852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014004"/>
        <c:crosses val="autoZero"/>
        <c:auto val="1"/>
        <c:lblOffset val="100"/>
        <c:noMultiLvlLbl val="0"/>
      </c:catAx>
      <c:valAx>
        <c:axId val="220140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18524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</cdr:x>
      <cdr:y>0.10175</cdr:y>
    </cdr:from>
    <cdr:to>
      <cdr:x>0.6675</cdr:x>
      <cdr:y>0.14425</cdr:y>
    </cdr:to>
    <cdr:sp macro="" textlink="">
      <cdr:nvSpPr>
        <cdr:cNvPr id="2" name="CaixaDeTexto 3"/>
        <cdr:cNvSpPr txBox="1"/>
      </cdr:nvSpPr>
      <cdr:spPr>
        <a:xfrm>
          <a:off x="6810375" y="638175"/>
          <a:ext cx="180975" cy="266700"/>
        </a:xfrm>
        <a:prstGeom prst="rect">
          <a:avLst/>
        </a:prstGeom>
        <a:noFill/>
        <a:ln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t-BR" sz="1100"/>
        </a:p>
      </cdr:txBody>
    </cdr:sp>
  </cdr:relSizeAnchor>
  <cdr:relSizeAnchor xmlns:cdr="http://schemas.openxmlformats.org/drawingml/2006/chartDrawing">
    <cdr:from>
      <cdr:x>0.09475</cdr:x>
      <cdr:y>0.54875</cdr:y>
    </cdr:from>
    <cdr:to>
      <cdr:x>0.12</cdr:x>
      <cdr:y>0.59275</cdr:y>
    </cdr:to>
    <cdr:sp macro="" textlink="">
      <cdr:nvSpPr>
        <cdr:cNvPr id="4" name="CaixaDeTexto 46"/>
        <cdr:cNvSpPr txBox="1"/>
      </cdr:nvSpPr>
      <cdr:spPr>
        <a:xfrm>
          <a:off x="990600" y="3486150"/>
          <a:ext cx="266700" cy="276225"/>
        </a:xfrm>
        <a:prstGeom prst="rect">
          <a:avLst/>
        </a:prstGeom>
        <a:noFill/>
        <a:ln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t-BR" sz="1200" baseline="0"/>
            <a:t/>
          </a:r>
          <a:r>
            <a:rPr lang="pt-BR" sz="1200"/>
            <a:t>-</a:t>
          </a:r>
        </a:p>
      </cdr:txBody>
    </cdr:sp>
  </cdr:relSizeAnchor>
  <cdr:relSizeAnchor xmlns:cdr="http://schemas.openxmlformats.org/drawingml/2006/chartDrawing">
    <cdr:from>
      <cdr:x>0.09275</cdr:x>
      <cdr:y>0.56375</cdr:y>
    </cdr:from>
    <cdr:to>
      <cdr:x>0.11825</cdr:x>
      <cdr:y>0.60775</cdr:y>
    </cdr:to>
    <cdr:sp macro="" textlink="">
      <cdr:nvSpPr>
        <cdr:cNvPr id="5" name="CaixaDeTexto 46"/>
        <cdr:cNvSpPr txBox="1"/>
      </cdr:nvSpPr>
      <cdr:spPr>
        <a:xfrm>
          <a:off x="971550" y="3581400"/>
          <a:ext cx="266700" cy="276225"/>
        </a:xfrm>
        <a:prstGeom prst="rect">
          <a:avLst/>
        </a:prstGeom>
        <a:noFill/>
        <a:ln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t-BR" sz="1200" baseline="0"/>
            <a:t/>
          </a:r>
          <a:r>
            <a:rPr lang="pt-BR" sz="1200"/>
            <a:t>-</a:t>
          </a:r>
        </a:p>
      </cdr:txBody>
    </cdr:sp>
  </cdr:relSizeAnchor>
  <cdr:relSizeAnchor xmlns:cdr="http://schemas.openxmlformats.org/drawingml/2006/chartDrawing">
    <cdr:from>
      <cdr:x>0.09275</cdr:x>
      <cdr:y>0.57875</cdr:y>
    </cdr:from>
    <cdr:to>
      <cdr:x>0.11825</cdr:x>
      <cdr:y>0.62275</cdr:y>
    </cdr:to>
    <cdr:sp macro="" textlink="">
      <cdr:nvSpPr>
        <cdr:cNvPr id="6" name="CaixaDeTexto 46"/>
        <cdr:cNvSpPr txBox="1"/>
      </cdr:nvSpPr>
      <cdr:spPr>
        <a:xfrm>
          <a:off x="971550" y="3676650"/>
          <a:ext cx="266700" cy="276225"/>
        </a:xfrm>
        <a:prstGeom prst="rect">
          <a:avLst/>
        </a:prstGeom>
        <a:noFill/>
        <a:ln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t-BR" sz="1200" baseline="0"/>
            <a:t/>
          </a:r>
          <a:r>
            <a:rPr lang="pt-BR" sz="1200"/>
            <a:t>-</a:t>
          </a:r>
        </a:p>
      </cdr:txBody>
    </cdr:sp>
  </cdr:relSizeAnchor>
  <cdr:relSizeAnchor xmlns:cdr="http://schemas.openxmlformats.org/drawingml/2006/chartDrawing">
    <cdr:from>
      <cdr:x>0.09375</cdr:x>
      <cdr:y>0.59375</cdr:y>
    </cdr:from>
    <cdr:to>
      <cdr:x>0.11925</cdr:x>
      <cdr:y>0.63775</cdr:y>
    </cdr:to>
    <cdr:sp macro="" textlink="">
      <cdr:nvSpPr>
        <cdr:cNvPr id="7" name="CaixaDeTexto 46"/>
        <cdr:cNvSpPr txBox="1"/>
      </cdr:nvSpPr>
      <cdr:spPr>
        <a:xfrm>
          <a:off x="981075" y="3771900"/>
          <a:ext cx="266700" cy="276225"/>
        </a:xfrm>
        <a:prstGeom prst="rect">
          <a:avLst/>
        </a:prstGeom>
        <a:noFill/>
        <a:ln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t-BR" sz="1200" baseline="0"/>
            <a:t/>
          </a:r>
          <a:r>
            <a:rPr lang="pt-BR" sz="1200"/>
            <a:t>-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85</xdr:row>
      <xdr:rowOff>28575</xdr:rowOff>
    </xdr:from>
    <xdr:to>
      <xdr:col>19</xdr:col>
      <xdr:colOff>200025</xdr:colOff>
      <xdr:row>117</xdr:row>
      <xdr:rowOff>142875</xdr:rowOff>
    </xdr:to>
    <xdr:graphicFrame macro="">
      <xdr:nvGraphicFramePr>
        <xdr:cNvPr id="3" name="Gráfico 2"/>
        <xdr:cNvGraphicFramePr/>
      </xdr:nvGraphicFramePr>
      <xdr:xfrm>
        <a:off x="2438400" y="16325850"/>
        <a:ext cx="1048702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1323975</xdr:colOff>
      <xdr:row>103</xdr:row>
      <xdr:rowOff>38100</xdr:rowOff>
    </xdr:from>
    <xdr:to>
      <xdr:col>4</xdr:col>
      <xdr:colOff>1495425</xdr:colOff>
      <xdr:row>104</xdr:row>
      <xdr:rowOff>123825</xdr:rowOff>
    </xdr:to>
    <xdr:pic>
      <xdr:nvPicPr>
        <xdr:cNvPr id="5" name="Imagem 4" descr="Resultado de imagem para seta para baixo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62375" y="19907250"/>
          <a:ext cx="171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600075</xdr:colOff>
      <xdr:row>90</xdr:row>
      <xdr:rowOff>85725</xdr:rowOff>
    </xdr:from>
    <xdr:ext cx="266700" cy="1924050"/>
    <xdr:sp macro="" textlink="">
      <xdr:nvSpPr>
        <xdr:cNvPr id="7" name="CaixaDeTexto 6"/>
        <xdr:cNvSpPr txBox="1"/>
      </xdr:nvSpPr>
      <xdr:spPr>
        <a:xfrm rot="16200000">
          <a:off x="2428875" y="17335500"/>
          <a:ext cx="266700" cy="1924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Número de artigos analisados </a:t>
          </a:r>
        </a:p>
      </xdr:txBody>
    </xdr:sp>
    <xdr:clientData/>
  </xdr:oneCellAnchor>
  <xdr:twoCellAnchor editAs="oneCell">
    <xdr:from>
      <xdr:col>4</xdr:col>
      <xdr:colOff>885825</xdr:colOff>
      <xdr:row>101</xdr:row>
      <xdr:rowOff>66675</xdr:rowOff>
    </xdr:from>
    <xdr:to>
      <xdr:col>4</xdr:col>
      <xdr:colOff>1057275</xdr:colOff>
      <xdr:row>102</xdr:row>
      <xdr:rowOff>152400</xdr:rowOff>
    </xdr:to>
    <xdr:pic>
      <xdr:nvPicPr>
        <xdr:cNvPr id="9" name="Imagem 8" descr="Resultado de imagem para seta para baixo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24225" y="19554825"/>
          <a:ext cx="171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476250</xdr:colOff>
      <xdr:row>100</xdr:row>
      <xdr:rowOff>133350</xdr:rowOff>
    </xdr:from>
    <xdr:ext cx="295275" cy="371475"/>
    <xdr:sp macro="" textlink="">
      <xdr:nvSpPr>
        <xdr:cNvPr id="14" name="CaixaDeTexto 13"/>
        <xdr:cNvSpPr txBox="1"/>
      </xdr:nvSpPr>
      <xdr:spPr>
        <a:xfrm>
          <a:off x="5886450" y="19431000"/>
          <a:ext cx="295275" cy="3714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800"/>
            <a:t>*</a:t>
          </a:r>
        </a:p>
      </xdr:txBody>
    </xdr:sp>
    <xdr:clientData/>
  </xdr:oneCellAnchor>
  <xdr:oneCellAnchor>
    <xdr:from>
      <xdr:col>6</xdr:col>
      <xdr:colOff>314325</xdr:colOff>
      <xdr:row>94</xdr:row>
      <xdr:rowOff>95250</xdr:rowOff>
    </xdr:from>
    <xdr:ext cx="409575" cy="342900"/>
    <xdr:sp macro="" textlink="">
      <xdr:nvSpPr>
        <xdr:cNvPr id="15" name="CaixaDeTexto 14"/>
        <xdr:cNvSpPr txBox="1"/>
      </xdr:nvSpPr>
      <xdr:spPr>
        <a:xfrm>
          <a:off x="5114925" y="18249900"/>
          <a:ext cx="409575" cy="3429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600"/>
            <a:t>NS</a:t>
          </a:r>
        </a:p>
      </xdr:txBody>
    </xdr:sp>
    <xdr:clientData/>
  </xdr:oneCellAnchor>
  <xdr:oneCellAnchor>
    <xdr:from>
      <xdr:col>4</xdr:col>
      <xdr:colOff>1666875</xdr:colOff>
      <xdr:row>95</xdr:row>
      <xdr:rowOff>9525</xdr:rowOff>
    </xdr:from>
    <xdr:ext cx="409575" cy="342900"/>
    <xdr:sp macro="" textlink="">
      <xdr:nvSpPr>
        <xdr:cNvPr id="16" name="CaixaDeTexto 15"/>
        <xdr:cNvSpPr txBox="1"/>
      </xdr:nvSpPr>
      <xdr:spPr>
        <a:xfrm>
          <a:off x="4105275" y="18354675"/>
          <a:ext cx="409575" cy="3429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600"/>
            <a:t>NS</a:t>
          </a:r>
        </a:p>
      </xdr:txBody>
    </xdr:sp>
    <xdr:clientData/>
  </xdr:oneCellAnchor>
  <xdr:oneCellAnchor>
    <xdr:from>
      <xdr:col>5</xdr:col>
      <xdr:colOff>428625</xdr:colOff>
      <xdr:row>96</xdr:row>
      <xdr:rowOff>28575</xdr:rowOff>
    </xdr:from>
    <xdr:ext cx="409575" cy="342900"/>
    <xdr:sp macro="" textlink="">
      <xdr:nvSpPr>
        <xdr:cNvPr id="17" name="CaixaDeTexto 16"/>
        <xdr:cNvSpPr txBox="1"/>
      </xdr:nvSpPr>
      <xdr:spPr>
        <a:xfrm>
          <a:off x="4619625" y="18564225"/>
          <a:ext cx="409575" cy="3429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600"/>
            <a:t>NS</a:t>
          </a:r>
        </a:p>
      </xdr:txBody>
    </xdr:sp>
    <xdr:clientData/>
  </xdr:oneCellAnchor>
  <xdr:oneCellAnchor>
    <xdr:from>
      <xdr:col>7</xdr:col>
      <xdr:colOff>466725</xdr:colOff>
      <xdr:row>95</xdr:row>
      <xdr:rowOff>38100</xdr:rowOff>
    </xdr:from>
    <xdr:ext cx="238125" cy="314325"/>
    <xdr:sp macro="" textlink="">
      <xdr:nvSpPr>
        <xdr:cNvPr id="18" name="CaixaDeTexto 17"/>
        <xdr:cNvSpPr txBox="1"/>
      </xdr:nvSpPr>
      <xdr:spPr>
        <a:xfrm>
          <a:off x="5876925" y="18383250"/>
          <a:ext cx="238125" cy="3143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/>
            <a:t>-</a:t>
          </a:r>
        </a:p>
      </xdr:txBody>
    </xdr:sp>
    <xdr:clientData/>
  </xdr:oneCellAnchor>
  <xdr:oneCellAnchor>
    <xdr:from>
      <xdr:col>7</xdr:col>
      <xdr:colOff>447675</xdr:colOff>
      <xdr:row>98</xdr:row>
      <xdr:rowOff>142875</xdr:rowOff>
    </xdr:from>
    <xdr:ext cx="238125" cy="314325"/>
    <xdr:sp macro="" textlink="">
      <xdr:nvSpPr>
        <xdr:cNvPr id="19" name="CaixaDeTexto 18"/>
        <xdr:cNvSpPr txBox="1"/>
      </xdr:nvSpPr>
      <xdr:spPr>
        <a:xfrm>
          <a:off x="5857875" y="19059525"/>
          <a:ext cx="238125" cy="3143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/>
            <a:t>-</a:t>
          </a:r>
        </a:p>
      </xdr:txBody>
    </xdr:sp>
    <xdr:clientData/>
  </xdr:oneCellAnchor>
  <xdr:twoCellAnchor editAs="oneCell">
    <xdr:from>
      <xdr:col>8</xdr:col>
      <xdr:colOff>171450</xdr:colOff>
      <xdr:row>103</xdr:row>
      <xdr:rowOff>9525</xdr:rowOff>
    </xdr:from>
    <xdr:to>
      <xdr:col>8</xdr:col>
      <xdr:colOff>342900</xdr:colOff>
      <xdr:row>104</xdr:row>
      <xdr:rowOff>95250</xdr:rowOff>
    </xdr:to>
    <xdr:pic>
      <xdr:nvPicPr>
        <xdr:cNvPr id="20" name="Imagem 19" descr="Resultado de imagem para seta para baixo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91250" y="19878675"/>
          <a:ext cx="171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190500</xdr:colOff>
      <xdr:row>102</xdr:row>
      <xdr:rowOff>66675</xdr:rowOff>
    </xdr:from>
    <xdr:ext cx="238125" cy="314325"/>
    <xdr:sp macro="" textlink="">
      <xdr:nvSpPr>
        <xdr:cNvPr id="22" name="CaixaDeTexto 21"/>
        <xdr:cNvSpPr txBox="1"/>
      </xdr:nvSpPr>
      <xdr:spPr>
        <a:xfrm>
          <a:off x="6819900" y="19745325"/>
          <a:ext cx="238125" cy="3143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/>
            <a:t>-</a:t>
          </a:r>
        </a:p>
      </xdr:txBody>
    </xdr:sp>
    <xdr:clientData/>
  </xdr:oneCellAnchor>
  <xdr:twoCellAnchor editAs="oneCell">
    <xdr:from>
      <xdr:col>9</xdr:col>
      <xdr:colOff>552450</xdr:colOff>
      <xdr:row>102</xdr:row>
      <xdr:rowOff>28575</xdr:rowOff>
    </xdr:from>
    <xdr:to>
      <xdr:col>10</xdr:col>
      <xdr:colOff>114300</xdr:colOff>
      <xdr:row>103</xdr:row>
      <xdr:rowOff>114300</xdr:rowOff>
    </xdr:to>
    <xdr:pic>
      <xdr:nvPicPr>
        <xdr:cNvPr id="24" name="Imagem 23" descr="Resultado de imagem para seta para baixo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81850" y="19707225"/>
          <a:ext cx="171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390525</xdr:colOff>
      <xdr:row>85</xdr:row>
      <xdr:rowOff>171450</xdr:rowOff>
    </xdr:from>
    <xdr:to>
      <xdr:col>10</xdr:col>
      <xdr:colOff>581025</xdr:colOff>
      <xdr:row>87</xdr:row>
      <xdr:rowOff>85725</xdr:rowOff>
    </xdr:to>
    <xdr:pic>
      <xdr:nvPicPr>
        <xdr:cNvPr id="26" name="Imagem 25" descr="Resultado de imagem para seta para baixo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 flipH="1">
          <a:off x="7629525" y="16468725"/>
          <a:ext cx="1905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</xdr:col>
      <xdr:colOff>428625</xdr:colOff>
      <xdr:row>97</xdr:row>
      <xdr:rowOff>114300</xdr:rowOff>
    </xdr:from>
    <xdr:ext cx="295275" cy="371475"/>
    <xdr:sp macro="" textlink="">
      <xdr:nvSpPr>
        <xdr:cNvPr id="28" name="CaixaDeTexto 27"/>
        <xdr:cNvSpPr txBox="1"/>
      </xdr:nvSpPr>
      <xdr:spPr>
        <a:xfrm>
          <a:off x="8277225" y="18840450"/>
          <a:ext cx="295275" cy="3714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800"/>
            <a:t>*</a:t>
          </a:r>
        </a:p>
      </xdr:txBody>
    </xdr:sp>
    <xdr:clientData/>
  </xdr:oneCellAnchor>
  <xdr:oneCellAnchor>
    <xdr:from>
      <xdr:col>11</xdr:col>
      <xdr:colOff>457200</xdr:colOff>
      <xdr:row>92</xdr:row>
      <xdr:rowOff>0</xdr:rowOff>
    </xdr:from>
    <xdr:ext cx="295275" cy="371475"/>
    <xdr:sp macro="" textlink="">
      <xdr:nvSpPr>
        <xdr:cNvPr id="29" name="CaixaDeTexto 28"/>
        <xdr:cNvSpPr txBox="1"/>
      </xdr:nvSpPr>
      <xdr:spPr>
        <a:xfrm>
          <a:off x="8305800" y="17773650"/>
          <a:ext cx="295275" cy="3714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800"/>
            <a:t>*</a:t>
          </a:r>
        </a:p>
      </xdr:txBody>
    </xdr:sp>
    <xdr:clientData/>
  </xdr:oneCellAnchor>
  <xdr:oneCellAnchor>
    <xdr:from>
      <xdr:col>12</xdr:col>
      <xdr:colOff>276225</xdr:colOff>
      <xdr:row>104</xdr:row>
      <xdr:rowOff>9525</xdr:rowOff>
    </xdr:from>
    <xdr:ext cx="266700" cy="466725"/>
    <xdr:sp macro="" textlink="">
      <xdr:nvSpPr>
        <xdr:cNvPr id="30" name="CaixaDeTexto 29"/>
        <xdr:cNvSpPr txBox="1"/>
      </xdr:nvSpPr>
      <xdr:spPr>
        <a:xfrm>
          <a:off x="8734425" y="20069175"/>
          <a:ext cx="266700" cy="4667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aseline="0"/>
            <a:t> </a:t>
          </a:r>
          <a:r>
            <a:rPr lang="pt-BR" sz="1200"/>
            <a:t>-</a:t>
          </a:r>
        </a:p>
        <a:p>
          <a:endParaRPr lang="pt-BR" sz="1200"/>
        </a:p>
      </xdr:txBody>
    </xdr:sp>
    <xdr:clientData/>
  </xdr:oneCellAnchor>
  <xdr:oneCellAnchor>
    <xdr:from>
      <xdr:col>12</xdr:col>
      <xdr:colOff>285750</xdr:colOff>
      <xdr:row>101</xdr:row>
      <xdr:rowOff>0</xdr:rowOff>
    </xdr:from>
    <xdr:ext cx="266700" cy="276225"/>
    <xdr:sp macro="" textlink="">
      <xdr:nvSpPr>
        <xdr:cNvPr id="31" name="CaixaDeTexto 30"/>
        <xdr:cNvSpPr txBox="1"/>
      </xdr:nvSpPr>
      <xdr:spPr>
        <a:xfrm>
          <a:off x="8743950" y="19488150"/>
          <a:ext cx="266700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/>
            <a:t> -</a:t>
          </a:r>
        </a:p>
      </xdr:txBody>
    </xdr:sp>
    <xdr:clientData/>
  </xdr:oneCellAnchor>
  <xdr:oneCellAnchor>
    <xdr:from>
      <xdr:col>13</xdr:col>
      <xdr:colOff>152400</xdr:colOff>
      <xdr:row>102</xdr:row>
      <xdr:rowOff>142875</xdr:rowOff>
    </xdr:from>
    <xdr:ext cx="266700" cy="276225"/>
    <xdr:sp macro="" textlink="">
      <xdr:nvSpPr>
        <xdr:cNvPr id="32" name="CaixaDeTexto 31"/>
        <xdr:cNvSpPr txBox="1"/>
      </xdr:nvSpPr>
      <xdr:spPr>
        <a:xfrm>
          <a:off x="9220200" y="19821525"/>
          <a:ext cx="266700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aseline="0"/>
            <a:t> </a:t>
          </a:r>
          <a:r>
            <a:rPr lang="pt-BR" sz="1200"/>
            <a:t>-</a:t>
          </a:r>
        </a:p>
      </xdr:txBody>
    </xdr:sp>
    <xdr:clientData/>
  </xdr:oneCellAnchor>
  <xdr:oneCellAnchor>
    <xdr:from>
      <xdr:col>14</xdr:col>
      <xdr:colOff>47625</xdr:colOff>
      <xdr:row>102</xdr:row>
      <xdr:rowOff>142875</xdr:rowOff>
    </xdr:from>
    <xdr:ext cx="266700" cy="276225"/>
    <xdr:sp macro="" textlink="">
      <xdr:nvSpPr>
        <xdr:cNvPr id="33" name="CaixaDeTexto 32"/>
        <xdr:cNvSpPr txBox="1"/>
      </xdr:nvSpPr>
      <xdr:spPr>
        <a:xfrm>
          <a:off x="9725025" y="19821525"/>
          <a:ext cx="266700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aseline="0"/>
            <a:t> </a:t>
          </a:r>
          <a:r>
            <a:rPr lang="pt-BR" sz="1200"/>
            <a:t>-</a:t>
          </a:r>
        </a:p>
      </xdr:txBody>
    </xdr:sp>
    <xdr:clientData/>
  </xdr:oneCellAnchor>
  <xdr:oneCellAnchor>
    <xdr:from>
      <xdr:col>10</xdr:col>
      <xdr:colOff>561975</xdr:colOff>
      <xdr:row>87</xdr:row>
      <xdr:rowOff>133350</xdr:rowOff>
    </xdr:from>
    <xdr:ext cx="295275" cy="371475"/>
    <xdr:sp macro="" textlink="">
      <xdr:nvSpPr>
        <xdr:cNvPr id="36" name="CaixaDeTexto 35"/>
        <xdr:cNvSpPr txBox="1"/>
      </xdr:nvSpPr>
      <xdr:spPr>
        <a:xfrm>
          <a:off x="7800975" y="16811625"/>
          <a:ext cx="295275" cy="3714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800"/>
            <a:t>*</a:t>
          </a:r>
        </a:p>
      </xdr:txBody>
    </xdr:sp>
    <xdr:clientData/>
  </xdr:oneCellAnchor>
  <xdr:oneCellAnchor>
    <xdr:from>
      <xdr:col>10</xdr:col>
      <xdr:colOff>552450</xdr:colOff>
      <xdr:row>91</xdr:row>
      <xdr:rowOff>95250</xdr:rowOff>
    </xdr:from>
    <xdr:ext cx="295275" cy="371475"/>
    <xdr:sp macro="" textlink="">
      <xdr:nvSpPr>
        <xdr:cNvPr id="37" name="CaixaDeTexto 36"/>
        <xdr:cNvSpPr txBox="1"/>
      </xdr:nvSpPr>
      <xdr:spPr>
        <a:xfrm>
          <a:off x="7791450" y="17535525"/>
          <a:ext cx="295275" cy="3714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800"/>
            <a:t>*</a:t>
          </a:r>
        </a:p>
      </xdr:txBody>
    </xdr:sp>
    <xdr:clientData/>
  </xdr:oneCellAnchor>
  <xdr:oneCellAnchor>
    <xdr:from>
      <xdr:col>10</xdr:col>
      <xdr:colOff>523875</xdr:colOff>
      <xdr:row>94</xdr:row>
      <xdr:rowOff>57150</xdr:rowOff>
    </xdr:from>
    <xdr:ext cx="295275" cy="371475"/>
    <xdr:sp macro="" textlink="">
      <xdr:nvSpPr>
        <xdr:cNvPr id="38" name="CaixaDeTexto 37"/>
        <xdr:cNvSpPr txBox="1"/>
      </xdr:nvSpPr>
      <xdr:spPr>
        <a:xfrm>
          <a:off x="7762875" y="18211800"/>
          <a:ext cx="295275" cy="3714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800"/>
            <a:t>*</a:t>
          </a:r>
        </a:p>
      </xdr:txBody>
    </xdr:sp>
    <xdr:clientData/>
  </xdr:oneCellAnchor>
  <xdr:oneCellAnchor>
    <xdr:from>
      <xdr:col>10</xdr:col>
      <xdr:colOff>542925</xdr:colOff>
      <xdr:row>98</xdr:row>
      <xdr:rowOff>95250</xdr:rowOff>
    </xdr:from>
    <xdr:ext cx="295275" cy="371475"/>
    <xdr:sp macro="" textlink="">
      <xdr:nvSpPr>
        <xdr:cNvPr id="39" name="CaixaDeTexto 38"/>
        <xdr:cNvSpPr txBox="1"/>
      </xdr:nvSpPr>
      <xdr:spPr>
        <a:xfrm>
          <a:off x="7781925" y="19011900"/>
          <a:ext cx="295275" cy="3714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800"/>
            <a:t>*</a:t>
          </a:r>
        </a:p>
      </xdr:txBody>
    </xdr:sp>
    <xdr:clientData/>
  </xdr:oneCellAnchor>
  <xdr:oneCellAnchor>
    <xdr:from>
      <xdr:col>10</xdr:col>
      <xdr:colOff>542925</xdr:colOff>
      <xdr:row>101</xdr:row>
      <xdr:rowOff>133350</xdr:rowOff>
    </xdr:from>
    <xdr:ext cx="295275" cy="371475"/>
    <xdr:sp macro="" textlink="">
      <xdr:nvSpPr>
        <xdr:cNvPr id="40" name="CaixaDeTexto 39"/>
        <xdr:cNvSpPr txBox="1"/>
      </xdr:nvSpPr>
      <xdr:spPr>
        <a:xfrm>
          <a:off x="7781925" y="19621500"/>
          <a:ext cx="295275" cy="3714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800"/>
            <a:t>*</a:t>
          </a:r>
        </a:p>
      </xdr:txBody>
    </xdr:sp>
    <xdr:clientData/>
  </xdr:oneCellAnchor>
  <xdr:oneCellAnchor>
    <xdr:from>
      <xdr:col>14</xdr:col>
      <xdr:colOff>523875</xdr:colOff>
      <xdr:row>104</xdr:row>
      <xdr:rowOff>76200</xdr:rowOff>
    </xdr:from>
    <xdr:ext cx="266700" cy="276225"/>
    <xdr:sp macro="" textlink="">
      <xdr:nvSpPr>
        <xdr:cNvPr id="41" name="CaixaDeTexto 40"/>
        <xdr:cNvSpPr txBox="1"/>
      </xdr:nvSpPr>
      <xdr:spPr>
        <a:xfrm>
          <a:off x="10201275" y="20135850"/>
          <a:ext cx="266700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aseline="0"/>
            <a:t> </a:t>
          </a:r>
          <a:r>
            <a:rPr lang="pt-BR" sz="1200"/>
            <a:t>-</a:t>
          </a:r>
        </a:p>
      </xdr:txBody>
    </xdr:sp>
    <xdr:clientData/>
  </xdr:oneCellAnchor>
  <xdr:oneCellAnchor>
    <xdr:from>
      <xdr:col>14</xdr:col>
      <xdr:colOff>38100</xdr:colOff>
      <xdr:row>103</xdr:row>
      <xdr:rowOff>95250</xdr:rowOff>
    </xdr:from>
    <xdr:ext cx="266700" cy="276225"/>
    <xdr:sp macro="" textlink="">
      <xdr:nvSpPr>
        <xdr:cNvPr id="42" name="CaixaDeTexto 41"/>
        <xdr:cNvSpPr txBox="1"/>
      </xdr:nvSpPr>
      <xdr:spPr>
        <a:xfrm>
          <a:off x="9715500" y="19964400"/>
          <a:ext cx="266700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aseline="0"/>
            <a:t> </a:t>
          </a:r>
          <a:r>
            <a:rPr lang="pt-BR" sz="1200"/>
            <a:t>-</a:t>
          </a:r>
        </a:p>
      </xdr:txBody>
    </xdr:sp>
    <xdr:clientData/>
  </xdr:oneCellAnchor>
  <xdr:oneCellAnchor>
    <xdr:from>
      <xdr:col>14</xdr:col>
      <xdr:colOff>38100</xdr:colOff>
      <xdr:row>104</xdr:row>
      <xdr:rowOff>66675</xdr:rowOff>
    </xdr:from>
    <xdr:ext cx="266700" cy="276225"/>
    <xdr:sp macro="" textlink="">
      <xdr:nvSpPr>
        <xdr:cNvPr id="43" name="CaixaDeTexto 42"/>
        <xdr:cNvSpPr txBox="1"/>
      </xdr:nvSpPr>
      <xdr:spPr>
        <a:xfrm>
          <a:off x="9715500" y="20126325"/>
          <a:ext cx="266700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aseline="0"/>
            <a:t> </a:t>
          </a:r>
          <a:r>
            <a:rPr lang="pt-BR" sz="1200"/>
            <a:t>-</a:t>
          </a:r>
        </a:p>
      </xdr:txBody>
    </xdr:sp>
    <xdr:clientData/>
  </xdr:oneCellAnchor>
  <xdr:oneCellAnchor>
    <xdr:from>
      <xdr:col>13</xdr:col>
      <xdr:colOff>152400</xdr:colOff>
      <xdr:row>103</xdr:row>
      <xdr:rowOff>142875</xdr:rowOff>
    </xdr:from>
    <xdr:ext cx="266700" cy="276225"/>
    <xdr:sp macro="" textlink="">
      <xdr:nvSpPr>
        <xdr:cNvPr id="44" name="CaixaDeTexto 43"/>
        <xdr:cNvSpPr txBox="1"/>
      </xdr:nvSpPr>
      <xdr:spPr>
        <a:xfrm>
          <a:off x="9220200" y="20012025"/>
          <a:ext cx="266700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aseline="0"/>
            <a:t> </a:t>
          </a:r>
          <a:r>
            <a:rPr lang="pt-BR" sz="1200"/>
            <a:t>-</a:t>
          </a:r>
        </a:p>
      </xdr:txBody>
    </xdr:sp>
    <xdr:clientData/>
  </xdr:oneCellAnchor>
  <xdr:oneCellAnchor>
    <xdr:from>
      <xdr:col>13</xdr:col>
      <xdr:colOff>161925</xdr:colOff>
      <xdr:row>104</xdr:row>
      <xdr:rowOff>66675</xdr:rowOff>
    </xdr:from>
    <xdr:ext cx="266700" cy="276225"/>
    <xdr:sp macro="" textlink="">
      <xdr:nvSpPr>
        <xdr:cNvPr id="45" name="CaixaDeTexto 44"/>
        <xdr:cNvSpPr txBox="1"/>
      </xdr:nvSpPr>
      <xdr:spPr>
        <a:xfrm>
          <a:off x="9229725" y="20126325"/>
          <a:ext cx="266700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aseline="0"/>
            <a:t> </a:t>
          </a:r>
          <a:r>
            <a:rPr lang="pt-BR" sz="1200"/>
            <a:t>-</a:t>
          </a:r>
        </a:p>
      </xdr:txBody>
    </xdr:sp>
    <xdr:clientData/>
  </xdr:oneCellAnchor>
  <xdr:oneCellAnchor>
    <xdr:from>
      <xdr:col>13</xdr:col>
      <xdr:colOff>152400</xdr:colOff>
      <xdr:row>102</xdr:row>
      <xdr:rowOff>76200</xdr:rowOff>
    </xdr:from>
    <xdr:ext cx="266700" cy="276225"/>
    <xdr:sp macro="" textlink="">
      <xdr:nvSpPr>
        <xdr:cNvPr id="46" name="CaixaDeTexto 45"/>
        <xdr:cNvSpPr txBox="1"/>
      </xdr:nvSpPr>
      <xdr:spPr>
        <a:xfrm>
          <a:off x="9220200" y="19754850"/>
          <a:ext cx="266700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aseline="0"/>
            <a:t> </a:t>
          </a:r>
          <a:r>
            <a:rPr lang="pt-BR" sz="1200"/>
            <a:t>-</a:t>
          </a:r>
        </a:p>
      </xdr:txBody>
    </xdr:sp>
    <xdr:clientData/>
  </xdr:oneCellAnchor>
  <xdr:oneCellAnchor>
    <xdr:from>
      <xdr:col>14</xdr:col>
      <xdr:colOff>504825</xdr:colOff>
      <xdr:row>101</xdr:row>
      <xdr:rowOff>0</xdr:rowOff>
    </xdr:from>
    <xdr:ext cx="266700" cy="276225"/>
    <xdr:sp macro="" textlink="">
      <xdr:nvSpPr>
        <xdr:cNvPr id="47" name="CaixaDeTexto 46"/>
        <xdr:cNvSpPr txBox="1"/>
      </xdr:nvSpPr>
      <xdr:spPr>
        <a:xfrm>
          <a:off x="10182225" y="19488150"/>
          <a:ext cx="266700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aseline="0"/>
            <a:t> </a:t>
          </a:r>
          <a:r>
            <a:rPr lang="pt-BR" sz="1200"/>
            <a:t>-</a:t>
          </a:r>
        </a:p>
      </xdr:txBody>
    </xdr:sp>
    <xdr:clientData/>
  </xdr:oneCellAnchor>
  <xdr:oneCellAnchor>
    <xdr:from>
      <xdr:col>14</xdr:col>
      <xdr:colOff>523875</xdr:colOff>
      <xdr:row>102</xdr:row>
      <xdr:rowOff>180975</xdr:rowOff>
    </xdr:from>
    <xdr:ext cx="266700" cy="276225"/>
    <xdr:sp macro="" textlink="">
      <xdr:nvSpPr>
        <xdr:cNvPr id="48" name="CaixaDeTexto 47"/>
        <xdr:cNvSpPr txBox="1"/>
      </xdr:nvSpPr>
      <xdr:spPr>
        <a:xfrm>
          <a:off x="10201275" y="19859625"/>
          <a:ext cx="266700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aseline="0"/>
            <a:t> </a:t>
          </a:r>
          <a:r>
            <a:rPr lang="pt-BR" sz="1200"/>
            <a:t>-</a:t>
          </a:r>
        </a:p>
      </xdr:txBody>
    </xdr:sp>
    <xdr:clientData/>
  </xdr:oneCellAnchor>
  <xdr:oneCellAnchor>
    <xdr:from>
      <xdr:col>15</xdr:col>
      <xdr:colOff>381000</xdr:colOff>
      <xdr:row>104</xdr:row>
      <xdr:rowOff>66675</xdr:rowOff>
    </xdr:from>
    <xdr:ext cx="266700" cy="276225"/>
    <xdr:sp macro="" textlink="">
      <xdr:nvSpPr>
        <xdr:cNvPr id="49" name="CaixaDeTexto 48"/>
        <xdr:cNvSpPr txBox="1"/>
      </xdr:nvSpPr>
      <xdr:spPr>
        <a:xfrm>
          <a:off x="10668000" y="20126325"/>
          <a:ext cx="266700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aseline="0"/>
            <a:t> </a:t>
          </a:r>
          <a:r>
            <a:rPr lang="pt-BR" sz="1200"/>
            <a:t>-</a:t>
          </a:r>
        </a:p>
      </xdr:txBody>
    </xdr:sp>
    <xdr:clientData/>
  </xdr:oneCellAnchor>
  <xdr:oneCellAnchor>
    <xdr:from>
      <xdr:col>15</xdr:col>
      <xdr:colOff>381000</xdr:colOff>
      <xdr:row>103</xdr:row>
      <xdr:rowOff>47625</xdr:rowOff>
    </xdr:from>
    <xdr:ext cx="266700" cy="276225"/>
    <xdr:sp macro="" textlink="">
      <xdr:nvSpPr>
        <xdr:cNvPr id="50" name="CaixaDeTexto 49"/>
        <xdr:cNvSpPr txBox="1"/>
      </xdr:nvSpPr>
      <xdr:spPr>
        <a:xfrm>
          <a:off x="10668000" y="19916775"/>
          <a:ext cx="266700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aseline="0"/>
            <a:t> </a:t>
          </a:r>
          <a:r>
            <a:rPr lang="pt-BR" sz="1200"/>
            <a:t>-</a:t>
          </a:r>
        </a:p>
      </xdr:txBody>
    </xdr:sp>
    <xdr:clientData/>
  </xdr:oneCellAnchor>
  <xdr:oneCellAnchor>
    <xdr:from>
      <xdr:col>15</xdr:col>
      <xdr:colOff>390525</xdr:colOff>
      <xdr:row>101</xdr:row>
      <xdr:rowOff>57150</xdr:rowOff>
    </xdr:from>
    <xdr:ext cx="266700" cy="276225"/>
    <xdr:sp macro="" textlink="">
      <xdr:nvSpPr>
        <xdr:cNvPr id="51" name="CaixaDeTexto 50"/>
        <xdr:cNvSpPr txBox="1"/>
      </xdr:nvSpPr>
      <xdr:spPr>
        <a:xfrm>
          <a:off x="10677525" y="19545300"/>
          <a:ext cx="266700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aseline="0"/>
            <a:t> </a:t>
          </a:r>
          <a:r>
            <a:rPr lang="pt-BR" sz="1200"/>
            <a:t>-</a:t>
          </a:r>
        </a:p>
      </xdr:txBody>
    </xdr:sp>
    <xdr:clientData/>
  </xdr:oneCellAnchor>
  <xdr:oneCellAnchor>
    <xdr:from>
      <xdr:col>16</xdr:col>
      <xdr:colOff>257175</xdr:colOff>
      <xdr:row>104</xdr:row>
      <xdr:rowOff>76200</xdr:rowOff>
    </xdr:from>
    <xdr:ext cx="266700" cy="276225"/>
    <xdr:sp macro="" textlink="">
      <xdr:nvSpPr>
        <xdr:cNvPr id="52" name="CaixaDeTexto 51"/>
        <xdr:cNvSpPr txBox="1"/>
      </xdr:nvSpPr>
      <xdr:spPr>
        <a:xfrm>
          <a:off x="11153775" y="20135850"/>
          <a:ext cx="266700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aseline="0"/>
            <a:t> </a:t>
          </a:r>
          <a:r>
            <a:rPr lang="pt-BR" sz="1200"/>
            <a:t>-</a:t>
          </a:r>
        </a:p>
      </xdr:txBody>
    </xdr:sp>
    <xdr:clientData/>
  </xdr:oneCellAnchor>
  <xdr:oneCellAnchor>
    <xdr:from>
      <xdr:col>16</xdr:col>
      <xdr:colOff>285750</xdr:colOff>
      <xdr:row>103</xdr:row>
      <xdr:rowOff>38100</xdr:rowOff>
    </xdr:from>
    <xdr:ext cx="266700" cy="276225"/>
    <xdr:sp macro="" textlink="">
      <xdr:nvSpPr>
        <xdr:cNvPr id="53" name="CaixaDeTexto 52"/>
        <xdr:cNvSpPr txBox="1"/>
      </xdr:nvSpPr>
      <xdr:spPr>
        <a:xfrm>
          <a:off x="11182350" y="19907250"/>
          <a:ext cx="266700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aseline="0"/>
            <a:t> </a:t>
          </a:r>
          <a:r>
            <a:rPr lang="pt-BR" sz="1200"/>
            <a:t>-</a:t>
          </a:r>
        </a:p>
      </xdr:txBody>
    </xdr:sp>
    <xdr:clientData/>
  </xdr:oneCellAnchor>
  <xdr:oneCellAnchor>
    <xdr:from>
      <xdr:col>16</xdr:col>
      <xdr:colOff>257175</xdr:colOff>
      <xdr:row>101</xdr:row>
      <xdr:rowOff>19050</xdr:rowOff>
    </xdr:from>
    <xdr:ext cx="266700" cy="276225"/>
    <xdr:sp macro="" textlink="">
      <xdr:nvSpPr>
        <xdr:cNvPr id="54" name="CaixaDeTexto 53"/>
        <xdr:cNvSpPr txBox="1"/>
      </xdr:nvSpPr>
      <xdr:spPr>
        <a:xfrm>
          <a:off x="11153775" y="19507200"/>
          <a:ext cx="266700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aseline="0"/>
            <a:t> </a:t>
          </a:r>
          <a:r>
            <a:rPr lang="pt-BR" sz="1200"/>
            <a:t>-</a:t>
          </a:r>
        </a:p>
      </xdr:txBody>
    </xdr:sp>
    <xdr:clientData/>
  </xdr:oneCellAnchor>
  <xdr:oneCellAnchor>
    <xdr:from>
      <xdr:col>17</xdr:col>
      <xdr:colOff>123825</xdr:colOff>
      <xdr:row>104</xdr:row>
      <xdr:rowOff>95250</xdr:rowOff>
    </xdr:from>
    <xdr:ext cx="266700" cy="276225"/>
    <xdr:sp macro="" textlink="">
      <xdr:nvSpPr>
        <xdr:cNvPr id="55" name="CaixaDeTexto 54"/>
        <xdr:cNvSpPr txBox="1"/>
      </xdr:nvSpPr>
      <xdr:spPr>
        <a:xfrm>
          <a:off x="11630025" y="20154900"/>
          <a:ext cx="266700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aseline="0"/>
            <a:t> </a:t>
          </a:r>
          <a:r>
            <a:rPr lang="pt-BR" sz="1200"/>
            <a:t>-</a:t>
          </a:r>
        </a:p>
      </xdr:txBody>
    </xdr:sp>
    <xdr:clientData/>
  </xdr:oneCellAnchor>
  <xdr:oneCellAnchor>
    <xdr:from>
      <xdr:col>17</xdr:col>
      <xdr:colOff>142875</xdr:colOff>
      <xdr:row>104</xdr:row>
      <xdr:rowOff>19050</xdr:rowOff>
    </xdr:from>
    <xdr:ext cx="266700" cy="276225"/>
    <xdr:sp macro="" textlink="">
      <xdr:nvSpPr>
        <xdr:cNvPr id="56" name="CaixaDeTexto 55"/>
        <xdr:cNvSpPr txBox="1"/>
      </xdr:nvSpPr>
      <xdr:spPr>
        <a:xfrm>
          <a:off x="11649075" y="20078700"/>
          <a:ext cx="266700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aseline="0"/>
            <a:t> </a:t>
          </a:r>
          <a:r>
            <a:rPr lang="pt-BR" sz="1200"/>
            <a:t>-</a:t>
          </a:r>
        </a:p>
      </xdr:txBody>
    </xdr:sp>
    <xdr:clientData/>
  </xdr:oneCellAnchor>
  <xdr:oneCellAnchor>
    <xdr:from>
      <xdr:col>17</xdr:col>
      <xdr:colOff>133350</xdr:colOff>
      <xdr:row>103</xdr:row>
      <xdr:rowOff>171450</xdr:rowOff>
    </xdr:from>
    <xdr:ext cx="266700" cy="276225"/>
    <xdr:sp macro="" textlink="">
      <xdr:nvSpPr>
        <xdr:cNvPr id="57" name="CaixaDeTexto 56"/>
        <xdr:cNvSpPr txBox="1"/>
      </xdr:nvSpPr>
      <xdr:spPr>
        <a:xfrm>
          <a:off x="11639550" y="20040600"/>
          <a:ext cx="266700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aseline="0"/>
            <a:t> </a:t>
          </a:r>
          <a:r>
            <a:rPr lang="pt-BR" sz="1200"/>
            <a:t>-</a:t>
          </a:r>
        </a:p>
      </xdr:txBody>
    </xdr:sp>
    <xdr:clientData/>
  </xdr:oneCellAnchor>
  <xdr:oneCellAnchor>
    <xdr:from>
      <xdr:col>18</xdr:col>
      <xdr:colOff>19050</xdr:colOff>
      <xdr:row>101</xdr:row>
      <xdr:rowOff>142875</xdr:rowOff>
    </xdr:from>
    <xdr:ext cx="266700" cy="276225"/>
    <xdr:sp macro="" textlink="">
      <xdr:nvSpPr>
        <xdr:cNvPr id="58" name="CaixaDeTexto 57"/>
        <xdr:cNvSpPr txBox="1"/>
      </xdr:nvSpPr>
      <xdr:spPr>
        <a:xfrm>
          <a:off x="12134850" y="19631025"/>
          <a:ext cx="266700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aseline="0"/>
            <a:t> </a:t>
          </a:r>
          <a:r>
            <a:rPr lang="pt-BR" sz="1200"/>
            <a:t>-</a:t>
          </a:r>
        </a:p>
      </xdr:txBody>
    </xdr:sp>
    <xdr:clientData/>
  </xdr:oneCellAnchor>
  <xdr:oneCellAnchor>
    <xdr:from>
      <xdr:col>18</xdr:col>
      <xdr:colOff>9525</xdr:colOff>
      <xdr:row>98</xdr:row>
      <xdr:rowOff>123825</xdr:rowOff>
    </xdr:from>
    <xdr:ext cx="295275" cy="371475"/>
    <xdr:sp macro="" textlink="">
      <xdr:nvSpPr>
        <xdr:cNvPr id="59" name="CaixaDeTexto 58"/>
        <xdr:cNvSpPr txBox="1"/>
      </xdr:nvSpPr>
      <xdr:spPr>
        <a:xfrm>
          <a:off x="12125325" y="19040475"/>
          <a:ext cx="295275" cy="3714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800"/>
            <a:t>*</a:t>
          </a:r>
        </a:p>
      </xdr:txBody>
    </xdr:sp>
    <xdr:clientData/>
  </xdr:oneCellAnchor>
  <xdr:oneCellAnchor>
    <xdr:from>
      <xdr:col>18</xdr:col>
      <xdr:colOff>19050</xdr:colOff>
      <xdr:row>95</xdr:row>
      <xdr:rowOff>161925</xdr:rowOff>
    </xdr:from>
    <xdr:ext cx="295275" cy="371475"/>
    <xdr:sp macro="" textlink="">
      <xdr:nvSpPr>
        <xdr:cNvPr id="60" name="CaixaDeTexto 59"/>
        <xdr:cNvSpPr txBox="1"/>
      </xdr:nvSpPr>
      <xdr:spPr>
        <a:xfrm>
          <a:off x="12134850" y="18507075"/>
          <a:ext cx="295275" cy="3714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800"/>
            <a:t>*</a:t>
          </a:r>
        </a:p>
      </xdr:txBody>
    </xdr:sp>
    <xdr:clientData/>
  </xdr:oneCellAnchor>
  <xdr:oneCellAnchor>
    <xdr:from>
      <xdr:col>18</xdr:col>
      <xdr:colOff>28575</xdr:colOff>
      <xdr:row>92</xdr:row>
      <xdr:rowOff>171450</xdr:rowOff>
    </xdr:from>
    <xdr:ext cx="295275" cy="371475"/>
    <xdr:sp macro="" textlink="">
      <xdr:nvSpPr>
        <xdr:cNvPr id="61" name="CaixaDeTexto 60"/>
        <xdr:cNvSpPr txBox="1"/>
      </xdr:nvSpPr>
      <xdr:spPr>
        <a:xfrm>
          <a:off x="12144375" y="17945100"/>
          <a:ext cx="295275" cy="3714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800"/>
            <a:t>*</a:t>
          </a:r>
        </a:p>
      </xdr:txBody>
    </xdr:sp>
    <xdr:clientData/>
  </xdr:oneCellAnchor>
  <xdr:oneCellAnchor>
    <xdr:from>
      <xdr:col>18</xdr:col>
      <xdr:colOff>571500</xdr:colOff>
      <xdr:row>91</xdr:row>
      <xdr:rowOff>66675</xdr:rowOff>
    </xdr:from>
    <xdr:ext cx="295275" cy="371475"/>
    <xdr:sp macro="" textlink="">
      <xdr:nvSpPr>
        <xdr:cNvPr id="62" name="CaixaDeTexto 61"/>
        <xdr:cNvSpPr txBox="1"/>
      </xdr:nvSpPr>
      <xdr:spPr>
        <a:xfrm>
          <a:off x="12687300" y="17506950"/>
          <a:ext cx="295275" cy="3714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800"/>
            <a:t>*</a:t>
          </a:r>
        </a:p>
      </xdr:txBody>
    </xdr:sp>
    <xdr:clientData/>
  </xdr:oneCellAnchor>
  <xdr:oneCellAnchor>
    <xdr:from>
      <xdr:col>18</xdr:col>
      <xdr:colOff>542925</xdr:colOff>
      <xdr:row>93</xdr:row>
      <xdr:rowOff>114300</xdr:rowOff>
    </xdr:from>
    <xdr:ext cx="295275" cy="371475"/>
    <xdr:sp macro="" textlink="">
      <xdr:nvSpPr>
        <xdr:cNvPr id="63" name="CaixaDeTexto 62"/>
        <xdr:cNvSpPr txBox="1"/>
      </xdr:nvSpPr>
      <xdr:spPr>
        <a:xfrm>
          <a:off x="12658725" y="18078450"/>
          <a:ext cx="295275" cy="3714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800"/>
            <a:t>*</a:t>
          </a:r>
        </a:p>
      </xdr:txBody>
    </xdr:sp>
    <xdr:clientData/>
  </xdr:oneCellAnchor>
  <xdr:oneCellAnchor>
    <xdr:from>
      <xdr:col>18</xdr:col>
      <xdr:colOff>561975</xdr:colOff>
      <xdr:row>96</xdr:row>
      <xdr:rowOff>171450</xdr:rowOff>
    </xdr:from>
    <xdr:ext cx="295275" cy="371475"/>
    <xdr:sp macro="" textlink="">
      <xdr:nvSpPr>
        <xdr:cNvPr id="64" name="CaixaDeTexto 63"/>
        <xdr:cNvSpPr txBox="1"/>
      </xdr:nvSpPr>
      <xdr:spPr>
        <a:xfrm>
          <a:off x="12677775" y="18707100"/>
          <a:ext cx="295275" cy="3714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800"/>
            <a:t>*</a:t>
          </a:r>
        </a:p>
      </xdr:txBody>
    </xdr:sp>
    <xdr:clientData/>
  </xdr:oneCellAnchor>
  <xdr:oneCellAnchor>
    <xdr:from>
      <xdr:col>19</xdr:col>
      <xdr:colOff>0</xdr:colOff>
      <xdr:row>107</xdr:row>
      <xdr:rowOff>0</xdr:rowOff>
    </xdr:from>
    <xdr:ext cx="266700" cy="276225"/>
    <xdr:sp macro="" textlink="">
      <xdr:nvSpPr>
        <xdr:cNvPr id="68" name="CaixaDeTexto 67"/>
        <xdr:cNvSpPr txBox="1"/>
      </xdr:nvSpPr>
      <xdr:spPr>
        <a:xfrm>
          <a:off x="12725400" y="20631150"/>
          <a:ext cx="266700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aseline="0"/>
            <a:t> </a:t>
          </a:r>
          <a:r>
            <a:rPr lang="pt-BR" sz="1200"/>
            <a:t>-</a:t>
          </a:r>
        </a:p>
      </xdr:txBody>
    </xdr:sp>
    <xdr:clientData/>
  </xdr:oneCellAnchor>
  <xdr:oneCellAnchor>
    <xdr:from>
      <xdr:col>4</xdr:col>
      <xdr:colOff>1485900</xdr:colOff>
      <xdr:row>104</xdr:row>
      <xdr:rowOff>95250</xdr:rowOff>
    </xdr:from>
    <xdr:ext cx="266700" cy="276225"/>
    <xdr:sp macro="" textlink="">
      <xdr:nvSpPr>
        <xdr:cNvPr id="69" name="CaixaDeTexto 68"/>
        <xdr:cNvSpPr txBox="1"/>
      </xdr:nvSpPr>
      <xdr:spPr>
        <a:xfrm>
          <a:off x="3924300" y="20154900"/>
          <a:ext cx="266700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aseline="0"/>
            <a:t> </a:t>
          </a:r>
          <a:r>
            <a:rPr lang="pt-BR" sz="1200"/>
            <a:t>-</a:t>
          </a:r>
        </a:p>
      </xdr:txBody>
    </xdr:sp>
    <xdr:clientData/>
  </xdr:oneCellAnchor>
  <xdr:oneCellAnchor>
    <xdr:from>
      <xdr:col>8</xdr:col>
      <xdr:colOff>304800</xdr:colOff>
      <xdr:row>104</xdr:row>
      <xdr:rowOff>66675</xdr:rowOff>
    </xdr:from>
    <xdr:ext cx="266700" cy="276225"/>
    <xdr:sp macro="" textlink="">
      <xdr:nvSpPr>
        <xdr:cNvPr id="70" name="CaixaDeTexto 69"/>
        <xdr:cNvSpPr txBox="1"/>
      </xdr:nvSpPr>
      <xdr:spPr>
        <a:xfrm>
          <a:off x="6324600" y="20126325"/>
          <a:ext cx="266700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aseline="0"/>
            <a:t> </a:t>
          </a:r>
          <a:r>
            <a:rPr lang="pt-BR" sz="1200"/>
            <a:t>-</a:t>
          </a:r>
        </a:p>
      </xdr:txBody>
    </xdr:sp>
    <xdr:clientData/>
  </xdr:oneCellAnchor>
  <xdr:oneCellAnchor>
    <xdr:from>
      <xdr:col>10</xdr:col>
      <xdr:colOff>38100</xdr:colOff>
      <xdr:row>103</xdr:row>
      <xdr:rowOff>95250</xdr:rowOff>
    </xdr:from>
    <xdr:ext cx="266700" cy="276225"/>
    <xdr:sp macro="" textlink="">
      <xdr:nvSpPr>
        <xdr:cNvPr id="71" name="CaixaDeTexto 70"/>
        <xdr:cNvSpPr txBox="1"/>
      </xdr:nvSpPr>
      <xdr:spPr>
        <a:xfrm>
          <a:off x="7277100" y="19964400"/>
          <a:ext cx="266700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aseline="0"/>
            <a:t> </a:t>
          </a:r>
          <a:r>
            <a:rPr lang="pt-BR" sz="1200"/>
            <a:t>-</a:t>
          </a:r>
        </a:p>
      </xdr:txBody>
    </xdr:sp>
    <xdr:clientData/>
  </xdr:oneCellAnchor>
  <xdr:oneCellAnchor>
    <xdr:from>
      <xdr:col>10</xdr:col>
      <xdr:colOff>47625</xdr:colOff>
      <xdr:row>103</xdr:row>
      <xdr:rowOff>161925</xdr:rowOff>
    </xdr:from>
    <xdr:ext cx="266700" cy="276225"/>
    <xdr:sp macro="" textlink="">
      <xdr:nvSpPr>
        <xdr:cNvPr id="72" name="CaixaDeTexto 71"/>
        <xdr:cNvSpPr txBox="1"/>
      </xdr:nvSpPr>
      <xdr:spPr>
        <a:xfrm>
          <a:off x="7286625" y="20031075"/>
          <a:ext cx="266700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aseline="0"/>
            <a:t> </a:t>
          </a:r>
          <a:r>
            <a:rPr lang="pt-BR" sz="1200"/>
            <a:t>-</a:t>
          </a:r>
        </a:p>
      </xdr:txBody>
    </xdr:sp>
    <xdr:clientData/>
  </xdr:oneCellAnchor>
  <xdr:oneCellAnchor>
    <xdr:from>
      <xdr:col>10</xdr:col>
      <xdr:colOff>47625</xdr:colOff>
      <xdr:row>104</xdr:row>
      <xdr:rowOff>47625</xdr:rowOff>
    </xdr:from>
    <xdr:ext cx="352425" cy="266700"/>
    <xdr:sp macro="" textlink="">
      <xdr:nvSpPr>
        <xdr:cNvPr id="73" name="CaixaDeTexto 72"/>
        <xdr:cNvSpPr txBox="1"/>
      </xdr:nvSpPr>
      <xdr:spPr>
        <a:xfrm>
          <a:off x="7286625" y="20107275"/>
          <a:ext cx="3524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200" baseline="0"/>
            <a:t> </a:t>
          </a:r>
          <a:r>
            <a:rPr lang="pt-BR" sz="1200"/>
            <a:t>-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699890613556"/>
  </sheetPr>
  <dimension ref="E1:T108"/>
  <sheetViews>
    <sheetView tabSelected="1" workbookViewId="0" topLeftCell="C97">
      <selection activeCell="E124" sqref="E124"/>
    </sheetView>
  </sheetViews>
  <sheetFormatPr defaultColWidth="9.140625" defaultRowHeight="15"/>
  <cols>
    <col min="1" max="4" width="9.140625" style="1" customWidth="1"/>
    <col min="5" max="5" width="26.28125" style="1" customWidth="1"/>
    <col min="6" max="16384" width="9.140625" style="1" customWidth="1"/>
  </cols>
  <sheetData>
    <row r="1" spans="6:10" ht="15">
      <c r="F1" s="1" t="s">
        <v>1</v>
      </c>
      <c r="G1" s="1" t="s">
        <v>2</v>
      </c>
      <c r="H1" s="1" t="s">
        <v>3</v>
      </c>
      <c r="I1" s="1" t="s">
        <v>13</v>
      </c>
      <c r="J1" s="1" t="s">
        <v>12</v>
      </c>
    </row>
    <row r="2" spans="5:15" ht="23.25">
      <c r="E2" s="1" t="s">
        <v>4</v>
      </c>
      <c r="F2" s="3">
        <v>6</v>
      </c>
      <c r="G2" s="3">
        <v>4</v>
      </c>
      <c r="H2" s="3">
        <v>4</v>
      </c>
      <c r="I2" s="3">
        <v>6</v>
      </c>
      <c r="J2" s="3">
        <v>8</v>
      </c>
      <c r="L2" s="4">
        <v>2</v>
      </c>
      <c r="N2" s="1" t="s">
        <v>11</v>
      </c>
      <c r="O2" s="1" t="s">
        <v>27</v>
      </c>
    </row>
    <row r="3" spans="5:16" ht="15">
      <c r="E3" s="1" t="s">
        <v>15</v>
      </c>
      <c r="F3" s="3">
        <v>0</v>
      </c>
      <c r="G3" s="3">
        <v>0</v>
      </c>
      <c r="H3" s="3">
        <v>0</v>
      </c>
      <c r="I3" s="3">
        <v>1</v>
      </c>
      <c r="J3" s="3">
        <v>3</v>
      </c>
      <c r="M3" s="5" t="s">
        <v>28</v>
      </c>
      <c r="N3" s="2">
        <v>18</v>
      </c>
      <c r="O3" s="1">
        <f>N5/2</f>
        <v>25</v>
      </c>
      <c r="P3" s="1">
        <f>CHIDIST(N7,1)</f>
        <v>0.1615133184675421</v>
      </c>
    </row>
    <row r="4" spans="5:16" ht="15">
      <c r="E4" s="1" t="s">
        <v>16</v>
      </c>
      <c r="F4" s="1">
        <v>23</v>
      </c>
      <c r="G4" s="3">
        <v>9</v>
      </c>
      <c r="H4" s="1">
        <v>25</v>
      </c>
      <c r="I4" s="1">
        <v>29</v>
      </c>
      <c r="J4" s="1">
        <v>23</v>
      </c>
      <c r="M4" s="5" t="s">
        <v>29</v>
      </c>
      <c r="N4" s="2">
        <f>(50-N3)</f>
        <v>32</v>
      </c>
      <c r="O4" s="1">
        <f>N5/2</f>
        <v>25</v>
      </c>
      <c r="P4" s="1">
        <f>CHIDIST(N8,1)</f>
        <v>0.1615133184675421</v>
      </c>
    </row>
    <row r="5" spans="5:15" ht="15">
      <c r="E5" s="1" t="s">
        <v>5</v>
      </c>
      <c r="F5" s="6">
        <v>19</v>
      </c>
      <c r="G5" s="7">
        <v>15</v>
      </c>
      <c r="H5" s="7">
        <v>17</v>
      </c>
      <c r="I5" s="6">
        <v>26</v>
      </c>
      <c r="J5" s="6">
        <v>19</v>
      </c>
      <c r="N5" s="1">
        <f>SUM(N3:N4)</f>
        <v>50</v>
      </c>
      <c r="O5" s="1">
        <f>SUM(O3:O4)</f>
        <v>50</v>
      </c>
    </row>
    <row r="6" spans="5:16" ht="15">
      <c r="E6" s="1" t="s">
        <v>6</v>
      </c>
      <c r="F6" s="1">
        <v>19</v>
      </c>
      <c r="G6" s="1">
        <v>31</v>
      </c>
      <c r="H6" s="1">
        <v>24</v>
      </c>
      <c r="I6" s="1">
        <v>20</v>
      </c>
      <c r="J6" s="1">
        <v>21</v>
      </c>
      <c r="O6" s="1" t="s">
        <v>30</v>
      </c>
      <c r="P6" s="1" t="s">
        <v>31</v>
      </c>
    </row>
    <row r="7" spans="5:16" ht="15">
      <c r="E7" s="1" t="s">
        <v>17</v>
      </c>
      <c r="F7" s="6">
        <v>26</v>
      </c>
      <c r="G7" s="6">
        <v>35</v>
      </c>
      <c r="H7" s="7">
        <v>18</v>
      </c>
      <c r="I7" s="6">
        <v>31</v>
      </c>
      <c r="J7" s="6">
        <v>10</v>
      </c>
      <c r="N7" s="1">
        <f>((N3-O3)*(N3-O3))/O3</f>
        <v>1.96</v>
      </c>
      <c r="O7" s="1">
        <f>N7+N8</f>
        <v>3.92</v>
      </c>
      <c r="P7" s="1">
        <f>CHITEST(N3:N4,O3:O4)</f>
        <v>0.047714880237351195</v>
      </c>
    </row>
    <row r="8" spans="5:14" ht="15">
      <c r="E8" s="1" t="s">
        <v>7</v>
      </c>
      <c r="F8" s="3">
        <v>2</v>
      </c>
      <c r="G8" s="3">
        <v>2</v>
      </c>
      <c r="H8" s="3">
        <v>2</v>
      </c>
      <c r="I8" s="3">
        <v>2</v>
      </c>
      <c r="J8" s="7">
        <v>0</v>
      </c>
      <c r="N8" s="1">
        <f>((N4-O4)*(N4-O4))/O4</f>
        <v>1.96</v>
      </c>
    </row>
    <row r="9" spans="5:14" ht="15">
      <c r="E9" s="1" t="s">
        <v>8</v>
      </c>
      <c r="F9" s="6">
        <v>23</v>
      </c>
      <c r="G9" s="7">
        <v>9</v>
      </c>
      <c r="H9" s="6">
        <v>30</v>
      </c>
      <c r="I9" s="6">
        <v>23</v>
      </c>
      <c r="J9" s="6">
        <v>25</v>
      </c>
      <c r="N9" s="6"/>
    </row>
    <row r="10" spans="5:14" ht="15">
      <c r="E10" s="1" t="s">
        <v>18</v>
      </c>
      <c r="F10" s="7">
        <v>2</v>
      </c>
      <c r="G10" s="7">
        <v>3</v>
      </c>
      <c r="H10" s="7">
        <v>8</v>
      </c>
      <c r="I10" s="7">
        <v>1</v>
      </c>
      <c r="J10" s="7">
        <v>3</v>
      </c>
      <c r="N10" s="6"/>
    </row>
    <row r="11" spans="5:10" ht="15">
      <c r="E11" s="1" t="s">
        <v>19</v>
      </c>
      <c r="F11" s="6">
        <v>44</v>
      </c>
      <c r="G11" s="6">
        <v>40</v>
      </c>
      <c r="H11" s="6">
        <v>49</v>
      </c>
      <c r="I11" s="6">
        <v>44</v>
      </c>
      <c r="J11" s="6">
        <v>49</v>
      </c>
    </row>
    <row r="12" spans="5:10" ht="15">
      <c r="E12" s="1" t="s">
        <v>20</v>
      </c>
      <c r="F12" s="6">
        <v>28</v>
      </c>
      <c r="G12" s="6">
        <v>29</v>
      </c>
      <c r="H12" s="6">
        <v>37</v>
      </c>
      <c r="I12" s="6">
        <v>25</v>
      </c>
      <c r="J12" s="6">
        <v>43</v>
      </c>
    </row>
    <row r="13" spans="5:10" ht="15">
      <c r="E13" s="1" t="s">
        <v>21</v>
      </c>
      <c r="F13" s="7">
        <v>9</v>
      </c>
      <c r="G13" s="6">
        <v>21</v>
      </c>
      <c r="H13" s="6">
        <v>15</v>
      </c>
      <c r="I13" s="7">
        <v>4</v>
      </c>
      <c r="J13" s="6">
        <v>22</v>
      </c>
    </row>
    <row r="14" spans="5:10" ht="15">
      <c r="E14" s="1" t="s">
        <v>22</v>
      </c>
      <c r="F14" s="7">
        <v>7</v>
      </c>
      <c r="G14" s="7">
        <v>6</v>
      </c>
      <c r="H14" s="7">
        <v>13</v>
      </c>
      <c r="I14" s="7">
        <v>2</v>
      </c>
      <c r="J14" s="6">
        <v>22</v>
      </c>
    </row>
    <row r="15" spans="5:10" ht="15">
      <c r="E15" s="1" t="s">
        <v>23</v>
      </c>
      <c r="F15" s="7">
        <v>6</v>
      </c>
      <c r="G15" s="7">
        <v>10</v>
      </c>
      <c r="H15" s="7">
        <v>11</v>
      </c>
      <c r="I15" s="7">
        <v>2</v>
      </c>
      <c r="J15" s="6">
        <v>20</v>
      </c>
    </row>
    <row r="16" spans="5:10" ht="15">
      <c r="E16" s="1" t="s">
        <v>24</v>
      </c>
      <c r="F16" s="7">
        <v>7</v>
      </c>
      <c r="G16" s="6">
        <v>17</v>
      </c>
      <c r="H16" s="6">
        <v>19</v>
      </c>
      <c r="I16" s="7">
        <v>4</v>
      </c>
      <c r="J16" s="7">
        <v>17</v>
      </c>
    </row>
    <row r="17" spans="5:10" ht="15">
      <c r="E17" s="1" t="s">
        <v>9</v>
      </c>
      <c r="F17" s="7">
        <v>5</v>
      </c>
      <c r="G17" s="7">
        <v>14</v>
      </c>
      <c r="H17" s="6">
        <v>20</v>
      </c>
      <c r="I17" s="7">
        <v>4</v>
      </c>
      <c r="J17" s="6">
        <v>19</v>
      </c>
    </row>
    <row r="18" spans="5:10" ht="15">
      <c r="E18" s="1" t="s">
        <v>0</v>
      </c>
      <c r="F18" s="7">
        <v>6</v>
      </c>
      <c r="G18" s="7">
        <v>17</v>
      </c>
      <c r="H18" s="6">
        <v>20</v>
      </c>
      <c r="I18" s="7">
        <v>1</v>
      </c>
      <c r="J18" s="6">
        <v>20</v>
      </c>
    </row>
    <row r="19" spans="5:10" ht="15">
      <c r="E19" s="1" t="s">
        <v>10</v>
      </c>
      <c r="F19" s="7">
        <v>1</v>
      </c>
      <c r="G19" s="7">
        <v>1</v>
      </c>
      <c r="H19" s="6">
        <v>6</v>
      </c>
      <c r="I19" s="7">
        <v>1</v>
      </c>
      <c r="J19" s="3">
        <v>12</v>
      </c>
    </row>
    <row r="20" spans="5:15" ht="15">
      <c r="E20" s="1" t="s">
        <v>25</v>
      </c>
      <c r="F20" s="6">
        <v>24</v>
      </c>
      <c r="G20" s="7">
        <v>15</v>
      </c>
      <c r="H20" s="6">
        <v>42</v>
      </c>
      <c r="I20" s="6">
        <v>34</v>
      </c>
      <c r="J20" s="6">
        <v>35</v>
      </c>
      <c r="O20" s="1">
        <f>3034/19716</f>
        <v>0.15388516940555894</v>
      </c>
    </row>
    <row r="21" spans="5:10" ht="15">
      <c r="E21" s="1" t="s">
        <v>26</v>
      </c>
      <c r="F21" s="6">
        <v>34</v>
      </c>
      <c r="G21" s="6">
        <v>26</v>
      </c>
      <c r="H21" s="6">
        <v>43</v>
      </c>
      <c r="I21" s="6">
        <v>39</v>
      </c>
      <c r="J21" s="6">
        <v>39</v>
      </c>
    </row>
    <row r="25" ht="15">
      <c r="E25" s="1" t="s">
        <v>14</v>
      </c>
    </row>
    <row r="26" spans="6:10" ht="15">
      <c r="F26" s="1" t="s">
        <v>1</v>
      </c>
      <c r="G26" s="1" t="s">
        <v>2</v>
      </c>
      <c r="H26" s="1" t="s">
        <v>3</v>
      </c>
      <c r="I26" s="1" t="s">
        <v>13</v>
      </c>
      <c r="J26" s="1" t="s">
        <v>12</v>
      </c>
    </row>
    <row r="27" spans="5:10" ht="15">
      <c r="E27" s="1" t="s">
        <v>4</v>
      </c>
      <c r="F27" s="1">
        <f>F2/50*100</f>
        <v>12</v>
      </c>
      <c r="G27" s="1">
        <f aca="true" t="shared" si="0" ref="G27:J27">G2/50*100</f>
        <v>8</v>
      </c>
      <c r="H27" s="1">
        <f t="shared" si="0"/>
        <v>8</v>
      </c>
      <c r="I27" s="1">
        <f t="shared" si="0"/>
        <v>12</v>
      </c>
      <c r="J27" s="1">
        <f t="shared" si="0"/>
        <v>16</v>
      </c>
    </row>
    <row r="28" spans="5:10" ht="15">
      <c r="E28" s="1" t="s">
        <v>15</v>
      </c>
      <c r="F28" s="1">
        <f aca="true" t="shared" si="1" ref="F28:J28">F3/50*100</f>
        <v>0</v>
      </c>
      <c r="G28" s="1">
        <f t="shared" si="1"/>
        <v>0</v>
      </c>
      <c r="H28" s="1">
        <f t="shared" si="1"/>
        <v>0</v>
      </c>
      <c r="I28" s="1">
        <f t="shared" si="1"/>
        <v>2</v>
      </c>
      <c r="J28" s="1">
        <f t="shared" si="1"/>
        <v>6</v>
      </c>
    </row>
    <row r="29" spans="5:10" ht="15">
      <c r="E29" s="1" t="s">
        <v>16</v>
      </c>
      <c r="F29" s="1">
        <f aca="true" t="shared" si="2" ref="F29:J29">F4/50*100</f>
        <v>46</v>
      </c>
      <c r="G29" s="1">
        <f t="shared" si="2"/>
        <v>18</v>
      </c>
      <c r="H29" s="1">
        <f t="shared" si="2"/>
        <v>50</v>
      </c>
      <c r="I29" s="1">
        <f t="shared" si="2"/>
        <v>57.99999999999999</v>
      </c>
      <c r="J29" s="1">
        <f t="shared" si="2"/>
        <v>46</v>
      </c>
    </row>
    <row r="30" spans="5:10" ht="15">
      <c r="E30" s="1" t="s">
        <v>5</v>
      </c>
      <c r="F30" s="1">
        <f aca="true" t="shared" si="3" ref="F30:J30">F5/50*100</f>
        <v>38</v>
      </c>
      <c r="G30" s="1">
        <f t="shared" si="3"/>
        <v>30</v>
      </c>
      <c r="H30" s="1">
        <f t="shared" si="3"/>
        <v>34</v>
      </c>
      <c r="I30" s="1">
        <f t="shared" si="3"/>
        <v>52</v>
      </c>
      <c r="J30" s="1">
        <f t="shared" si="3"/>
        <v>38</v>
      </c>
    </row>
    <row r="31" spans="5:10" ht="15">
      <c r="E31" s="1" t="s">
        <v>6</v>
      </c>
      <c r="F31" s="1">
        <f aca="true" t="shared" si="4" ref="F31:J31">F6/50*100</f>
        <v>38</v>
      </c>
      <c r="G31" s="1">
        <f t="shared" si="4"/>
        <v>62</v>
      </c>
      <c r="H31" s="1">
        <f t="shared" si="4"/>
        <v>48</v>
      </c>
      <c r="I31" s="1">
        <f t="shared" si="4"/>
        <v>40</v>
      </c>
      <c r="J31" s="1">
        <f t="shared" si="4"/>
        <v>42</v>
      </c>
    </row>
    <row r="32" spans="5:10" ht="15">
      <c r="E32" s="1" t="s">
        <v>17</v>
      </c>
      <c r="F32" s="1">
        <f aca="true" t="shared" si="5" ref="F32:J32">F7/50*100</f>
        <v>52</v>
      </c>
      <c r="G32" s="1">
        <f t="shared" si="5"/>
        <v>70</v>
      </c>
      <c r="H32" s="1">
        <f t="shared" si="5"/>
        <v>36</v>
      </c>
      <c r="I32" s="1">
        <f t="shared" si="5"/>
        <v>62</v>
      </c>
      <c r="J32" s="1">
        <f t="shared" si="5"/>
        <v>20</v>
      </c>
    </row>
    <row r="33" spans="5:10" ht="15">
      <c r="E33" s="1" t="s">
        <v>7</v>
      </c>
      <c r="F33" s="1">
        <f aca="true" t="shared" si="6" ref="F33:J33">F8/50*100</f>
        <v>4</v>
      </c>
      <c r="G33" s="1">
        <f t="shared" si="6"/>
        <v>4</v>
      </c>
      <c r="H33" s="1">
        <f t="shared" si="6"/>
        <v>4</v>
      </c>
      <c r="I33" s="1">
        <f t="shared" si="6"/>
        <v>4</v>
      </c>
      <c r="J33" s="1">
        <f t="shared" si="6"/>
        <v>0</v>
      </c>
    </row>
    <row r="34" spans="5:10" ht="15">
      <c r="E34" s="1" t="s">
        <v>8</v>
      </c>
      <c r="F34" s="1">
        <f aca="true" t="shared" si="7" ref="F34:J34">F9/50*100</f>
        <v>46</v>
      </c>
      <c r="G34" s="1">
        <f t="shared" si="7"/>
        <v>18</v>
      </c>
      <c r="H34" s="1">
        <f t="shared" si="7"/>
        <v>60</v>
      </c>
      <c r="I34" s="1">
        <f t="shared" si="7"/>
        <v>46</v>
      </c>
      <c r="J34" s="1">
        <f t="shared" si="7"/>
        <v>50</v>
      </c>
    </row>
    <row r="35" spans="5:10" ht="15">
      <c r="E35" s="1" t="s">
        <v>18</v>
      </c>
      <c r="F35" s="1">
        <f aca="true" t="shared" si="8" ref="F35:J35">F10/50*100</f>
        <v>4</v>
      </c>
      <c r="G35" s="1">
        <f t="shared" si="8"/>
        <v>6</v>
      </c>
      <c r="H35" s="1">
        <f t="shared" si="8"/>
        <v>16</v>
      </c>
      <c r="I35" s="1">
        <f t="shared" si="8"/>
        <v>2</v>
      </c>
      <c r="J35" s="1">
        <f t="shared" si="8"/>
        <v>6</v>
      </c>
    </row>
    <row r="36" spans="5:10" ht="15">
      <c r="E36" s="1" t="s">
        <v>19</v>
      </c>
      <c r="F36" s="1">
        <f aca="true" t="shared" si="9" ref="F36:J36">F11/50*100</f>
        <v>88</v>
      </c>
      <c r="G36" s="1">
        <f t="shared" si="9"/>
        <v>80</v>
      </c>
      <c r="H36" s="1">
        <f t="shared" si="9"/>
        <v>98</v>
      </c>
      <c r="I36" s="1">
        <f t="shared" si="9"/>
        <v>88</v>
      </c>
      <c r="J36" s="1">
        <f t="shared" si="9"/>
        <v>98</v>
      </c>
    </row>
    <row r="37" spans="5:10" ht="15">
      <c r="E37" s="1" t="s">
        <v>20</v>
      </c>
      <c r="F37" s="1">
        <f aca="true" t="shared" si="10" ref="F37:J37">F12/50*100</f>
        <v>56.00000000000001</v>
      </c>
      <c r="G37" s="1">
        <f t="shared" si="10"/>
        <v>57.99999999999999</v>
      </c>
      <c r="H37" s="1">
        <f t="shared" si="10"/>
        <v>74</v>
      </c>
      <c r="I37" s="1">
        <f t="shared" si="10"/>
        <v>50</v>
      </c>
      <c r="J37" s="1">
        <f t="shared" si="10"/>
        <v>86</v>
      </c>
    </row>
    <row r="38" spans="5:10" ht="15">
      <c r="E38" s="1" t="s">
        <v>21</v>
      </c>
      <c r="F38" s="1">
        <f aca="true" t="shared" si="11" ref="F38:J38">F13/50*100</f>
        <v>18</v>
      </c>
      <c r="G38" s="1">
        <f t="shared" si="11"/>
        <v>42</v>
      </c>
      <c r="H38" s="1">
        <f t="shared" si="11"/>
        <v>30</v>
      </c>
      <c r="I38" s="1">
        <f t="shared" si="11"/>
        <v>8</v>
      </c>
      <c r="J38" s="1">
        <f t="shared" si="11"/>
        <v>44</v>
      </c>
    </row>
    <row r="39" spans="5:10" ht="15">
      <c r="E39" s="1" t="s">
        <v>22</v>
      </c>
      <c r="F39" s="1">
        <f aca="true" t="shared" si="12" ref="F39:J39">F14/50*100</f>
        <v>14.000000000000002</v>
      </c>
      <c r="G39" s="1">
        <f t="shared" si="12"/>
        <v>12</v>
      </c>
      <c r="H39" s="1">
        <f t="shared" si="12"/>
        <v>26</v>
      </c>
      <c r="I39" s="1">
        <f t="shared" si="12"/>
        <v>4</v>
      </c>
      <c r="J39" s="1">
        <f t="shared" si="12"/>
        <v>44</v>
      </c>
    </row>
    <row r="40" spans="5:10" ht="15">
      <c r="E40" s="1" t="s">
        <v>33</v>
      </c>
      <c r="F40" s="1">
        <f aca="true" t="shared" si="13" ref="F40:J40">F15/50*100</f>
        <v>12</v>
      </c>
      <c r="G40" s="1">
        <f t="shared" si="13"/>
        <v>20</v>
      </c>
      <c r="H40" s="1">
        <f t="shared" si="13"/>
        <v>22</v>
      </c>
      <c r="I40" s="1">
        <f t="shared" si="13"/>
        <v>4</v>
      </c>
      <c r="J40" s="1">
        <f t="shared" si="13"/>
        <v>40</v>
      </c>
    </row>
    <row r="41" spans="5:10" ht="15">
      <c r="E41" s="1" t="s">
        <v>24</v>
      </c>
      <c r="F41" s="1">
        <f aca="true" t="shared" si="14" ref="F41:J41">F16/50*100</f>
        <v>14.000000000000002</v>
      </c>
      <c r="G41" s="1">
        <f t="shared" si="14"/>
        <v>34</v>
      </c>
      <c r="H41" s="1">
        <f t="shared" si="14"/>
        <v>38</v>
      </c>
      <c r="I41" s="1">
        <f t="shared" si="14"/>
        <v>8</v>
      </c>
      <c r="J41" s="1">
        <f t="shared" si="14"/>
        <v>34</v>
      </c>
    </row>
    <row r="42" spans="5:10" ht="15">
      <c r="E42" s="1" t="s">
        <v>9</v>
      </c>
      <c r="F42" s="1">
        <f aca="true" t="shared" si="15" ref="F42:J42">F17/50*100</f>
        <v>10</v>
      </c>
      <c r="G42" s="1">
        <f t="shared" si="15"/>
        <v>28.000000000000004</v>
      </c>
      <c r="H42" s="1">
        <f t="shared" si="15"/>
        <v>40</v>
      </c>
      <c r="I42" s="1">
        <f t="shared" si="15"/>
        <v>8</v>
      </c>
      <c r="J42" s="1">
        <f t="shared" si="15"/>
        <v>38</v>
      </c>
    </row>
    <row r="43" spans="5:10" ht="15">
      <c r="E43" s="1" t="s">
        <v>0</v>
      </c>
      <c r="F43" s="1">
        <f aca="true" t="shared" si="16" ref="F43:J43">F18/50*100</f>
        <v>12</v>
      </c>
      <c r="G43" s="1">
        <f t="shared" si="16"/>
        <v>34</v>
      </c>
      <c r="H43" s="1">
        <f t="shared" si="16"/>
        <v>40</v>
      </c>
      <c r="I43" s="1">
        <f t="shared" si="16"/>
        <v>2</v>
      </c>
      <c r="J43" s="1">
        <f t="shared" si="16"/>
        <v>40</v>
      </c>
    </row>
    <row r="44" spans="5:10" ht="15">
      <c r="E44" s="1" t="s">
        <v>10</v>
      </c>
      <c r="F44" s="1">
        <f aca="true" t="shared" si="17" ref="F44:J44">F19/50*100</f>
        <v>2</v>
      </c>
      <c r="G44" s="1">
        <f t="shared" si="17"/>
        <v>2</v>
      </c>
      <c r="H44" s="1">
        <f t="shared" si="17"/>
        <v>12</v>
      </c>
      <c r="I44" s="1">
        <f t="shared" si="17"/>
        <v>2</v>
      </c>
      <c r="J44" s="1">
        <f t="shared" si="17"/>
        <v>24</v>
      </c>
    </row>
    <row r="45" spans="5:10" ht="15">
      <c r="E45" s="1" t="s">
        <v>25</v>
      </c>
      <c r="F45" s="1">
        <f aca="true" t="shared" si="18" ref="F45:J45">F20/50*100</f>
        <v>48</v>
      </c>
      <c r="G45" s="1">
        <f t="shared" si="18"/>
        <v>30</v>
      </c>
      <c r="H45" s="1">
        <f t="shared" si="18"/>
        <v>84</v>
      </c>
      <c r="I45" s="1">
        <f t="shared" si="18"/>
        <v>68</v>
      </c>
      <c r="J45" s="1">
        <f t="shared" si="18"/>
        <v>70</v>
      </c>
    </row>
    <row r="46" spans="5:10" ht="15">
      <c r="E46" s="1" t="s">
        <v>26</v>
      </c>
      <c r="F46" s="1">
        <f aca="true" t="shared" si="19" ref="F46:J46">F21/50*100</f>
        <v>68</v>
      </c>
      <c r="G46" s="1">
        <f t="shared" si="19"/>
        <v>52</v>
      </c>
      <c r="H46" s="1">
        <f t="shared" si="19"/>
        <v>86</v>
      </c>
      <c r="I46" s="1">
        <f t="shared" si="19"/>
        <v>78</v>
      </c>
      <c r="J46" s="1">
        <f t="shared" si="19"/>
        <v>78</v>
      </c>
    </row>
    <row r="86" ht="15"/>
    <row r="87" ht="15"/>
    <row r="88" ht="15"/>
    <row r="89" ht="15"/>
    <row r="90" ht="15"/>
    <row r="91" ht="15"/>
    <row r="92" ht="26.25">
      <c r="I92" s="8" t="s">
        <v>32</v>
      </c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.75">
      <c r="T108" s="9" t="s">
        <v>34</v>
      </c>
    </row>
  </sheetData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</dc:creator>
  <cp:keywords/>
  <dc:description/>
  <cp:lastModifiedBy> Revisor</cp:lastModifiedBy>
  <dcterms:created xsi:type="dcterms:W3CDTF">2015-03-27T00:19:05Z</dcterms:created>
  <dcterms:modified xsi:type="dcterms:W3CDTF">2017-05-02T11:10:36Z</dcterms:modified>
  <cp:category/>
  <cp:version/>
  <cp:contentType/>
  <cp:contentStatus/>
</cp:coreProperties>
</file>