
<file path=[Content_Types].xml><?xml version="1.0" encoding="utf-8"?>
<Types xmlns="http://schemas.openxmlformats.org/package/2006/content-types">
  <Default Extension="xml" ContentType="application/xml"/>
  <Default Extension="wmf" ContentType="image/x-wmf"/>
  <Default Extension="rels" ContentType="application/vnd.openxmlformats-package.relationships+xml"/>
  <Default Extension="emf" ContentType="image/x-emf"/>
  <Default Extension="vml" ContentType="application/vnd.openxmlformats-officedocument.vmlDrawing"/>
  <Default Extension="bin" ContentType="application/vnd.openxmlformats-officedocument.oleObject"/>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024"/>
  <workbookPr showInkAnnotation="0" autoCompressPictures="0"/>
  <bookViews>
    <workbookView xWindow="0" yWindow="0" windowWidth="25600" windowHeight="14540" tabRatio="500" firstSheet="5" activeTab="8"/>
  </bookViews>
  <sheets>
    <sheet name="BASE_DATOS_ORIGINAL" sheetId="1" r:id="rId1"/>
    <sheet name="MODELO_PROD._ABIERTO_LEONTIEF" sheetId="2" r:id="rId2"/>
    <sheet name="RELEVANCIA_DE_SECTORES" sheetId="3" r:id="rId3"/>
    <sheet name="MATRICES_ABCD" sheetId="4" r:id="rId4"/>
    <sheet name="CORRELACIONES" sheetId="5" r:id="rId5"/>
    <sheet name="MATRIZ_MIXTA" sheetId="6" r:id="rId6"/>
    <sheet name="MATRIZ_ROTADA" sheetId="7" r:id="rId7"/>
    <sheet name="IDENTIFICACIÓN_CLUSTERS" sheetId="8" r:id="rId8"/>
    <sheet name="CONFORMACIÓN_CLUSTERS" sheetId="9" r:id="rId9"/>
  </sheets>
  <definedNames>
    <definedName name="_ftn1" localSheetId="7">IDENTIFICACIÓN_CLUSTERS!$C$30</definedName>
    <definedName name="_ftnref1" localSheetId="7">IDENTIFICACIÓN_CLUSTERS!$C$24</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331" i="7" l="1"/>
  <c r="G331" i="7"/>
  <c r="H331" i="7"/>
  <c r="I331" i="7"/>
  <c r="J331" i="7"/>
  <c r="K331" i="7"/>
  <c r="L331" i="7"/>
  <c r="M331" i="7"/>
  <c r="N331" i="7"/>
  <c r="O331" i="7"/>
  <c r="P331" i="7"/>
  <c r="Q331" i="7"/>
  <c r="F332" i="7"/>
  <c r="G332" i="7"/>
  <c r="H332" i="7"/>
  <c r="I332" i="7"/>
  <c r="J332" i="7"/>
  <c r="K332" i="7"/>
  <c r="L332" i="7"/>
  <c r="M332" i="7"/>
  <c r="N332" i="7"/>
  <c r="O332" i="7"/>
  <c r="P332" i="7"/>
  <c r="Q332" i="7"/>
  <c r="F333" i="7"/>
  <c r="G333" i="7"/>
  <c r="H333" i="7"/>
  <c r="I333" i="7"/>
  <c r="J333" i="7"/>
  <c r="K333" i="7"/>
  <c r="L333" i="7"/>
  <c r="M333" i="7"/>
  <c r="N333" i="7"/>
  <c r="O333" i="7"/>
  <c r="P333" i="7"/>
  <c r="Q333" i="7"/>
  <c r="F334" i="7"/>
  <c r="G334" i="7"/>
  <c r="H334" i="7"/>
  <c r="I334" i="7"/>
  <c r="J334" i="7"/>
  <c r="K334" i="7"/>
  <c r="L334" i="7"/>
  <c r="M334" i="7"/>
  <c r="N334" i="7"/>
  <c r="O334" i="7"/>
  <c r="P334" i="7"/>
  <c r="Q334" i="7"/>
  <c r="F335" i="7"/>
  <c r="G335" i="7"/>
  <c r="H335" i="7"/>
  <c r="I335" i="7"/>
  <c r="J335" i="7"/>
  <c r="K335" i="7"/>
  <c r="L335" i="7"/>
  <c r="M335" i="7"/>
  <c r="N335" i="7"/>
  <c r="O335" i="7"/>
  <c r="P335" i="7"/>
  <c r="Q335" i="7"/>
  <c r="F336" i="7"/>
  <c r="G336" i="7"/>
  <c r="H336" i="7"/>
  <c r="I336" i="7"/>
  <c r="J336" i="7"/>
  <c r="K336" i="7"/>
  <c r="L336" i="7"/>
  <c r="M336" i="7"/>
  <c r="N336" i="7"/>
  <c r="O336" i="7"/>
  <c r="P336" i="7"/>
  <c r="Q336" i="7"/>
  <c r="F337" i="7"/>
  <c r="G337" i="7"/>
  <c r="H337" i="7"/>
  <c r="I337" i="7"/>
  <c r="J337" i="7"/>
  <c r="K337" i="7"/>
  <c r="L337" i="7"/>
  <c r="M337" i="7"/>
  <c r="N337" i="7"/>
  <c r="O337" i="7"/>
  <c r="P337" i="7"/>
  <c r="Q337" i="7"/>
  <c r="F338" i="7"/>
  <c r="G338" i="7"/>
  <c r="H338" i="7"/>
  <c r="I338" i="7"/>
  <c r="J338" i="7"/>
  <c r="K338" i="7"/>
  <c r="L338" i="7"/>
  <c r="M338" i="7"/>
  <c r="N338" i="7"/>
  <c r="O338" i="7"/>
  <c r="P338" i="7"/>
  <c r="Q338" i="7"/>
  <c r="F339" i="7"/>
  <c r="G339" i="7"/>
  <c r="H339" i="7"/>
  <c r="I339" i="7"/>
  <c r="J339" i="7"/>
  <c r="K339" i="7"/>
  <c r="L339" i="7"/>
  <c r="M339" i="7"/>
  <c r="N339" i="7"/>
  <c r="O339" i="7"/>
  <c r="P339" i="7"/>
  <c r="Q339" i="7"/>
  <c r="F340" i="7"/>
  <c r="G340" i="7"/>
  <c r="H340" i="7"/>
  <c r="I340" i="7"/>
  <c r="J340" i="7"/>
  <c r="K340" i="7"/>
  <c r="L340" i="7"/>
  <c r="M340" i="7"/>
  <c r="N340" i="7"/>
  <c r="O340" i="7"/>
  <c r="P340" i="7"/>
  <c r="Q340" i="7"/>
  <c r="F341" i="7"/>
  <c r="G341" i="7"/>
  <c r="H341" i="7"/>
  <c r="I341" i="7"/>
  <c r="J341" i="7"/>
  <c r="K341" i="7"/>
  <c r="L341" i="7"/>
  <c r="M341" i="7"/>
  <c r="N341" i="7"/>
  <c r="O341" i="7"/>
  <c r="P341" i="7"/>
  <c r="Q341" i="7"/>
  <c r="F342" i="7"/>
  <c r="G342" i="7"/>
  <c r="H342" i="7"/>
  <c r="I342" i="7"/>
  <c r="J342" i="7"/>
  <c r="K342" i="7"/>
  <c r="L342" i="7"/>
  <c r="M342" i="7"/>
  <c r="N342" i="7"/>
  <c r="O342" i="7"/>
  <c r="P342" i="7"/>
  <c r="Q342" i="7"/>
  <c r="F343" i="7"/>
  <c r="G343" i="7"/>
  <c r="H343" i="7"/>
  <c r="I343" i="7"/>
  <c r="J343" i="7"/>
  <c r="K343" i="7"/>
  <c r="L343" i="7"/>
  <c r="M343" i="7"/>
  <c r="N343" i="7"/>
  <c r="O343" i="7"/>
  <c r="P343" i="7"/>
  <c r="Q343" i="7"/>
  <c r="F344" i="7"/>
  <c r="G344" i="7"/>
  <c r="H344" i="7"/>
  <c r="I344" i="7"/>
  <c r="J344" i="7"/>
  <c r="K344" i="7"/>
  <c r="L344" i="7"/>
  <c r="M344" i="7"/>
  <c r="N344" i="7"/>
  <c r="O344" i="7"/>
  <c r="P344" i="7"/>
  <c r="Q344" i="7"/>
  <c r="F345" i="7"/>
  <c r="G345" i="7"/>
  <c r="H345" i="7"/>
  <c r="I345" i="7"/>
  <c r="J345" i="7"/>
  <c r="K345" i="7"/>
  <c r="L345" i="7"/>
  <c r="M345" i="7"/>
  <c r="N345" i="7"/>
  <c r="O345" i="7"/>
  <c r="P345" i="7"/>
  <c r="Q345" i="7"/>
  <c r="F346" i="7"/>
  <c r="G346" i="7"/>
  <c r="H346" i="7"/>
  <c r="I346" i="7"/>
  <c r="J346" i="7"/>
  <c r="K346" i="7"/>
  <c r="L346" i="7"/>
  <c r="M346" i="7"/>
  <c r="N346" i="7"/>
  <c r="O346" i="7"/>
  <c r="P346" i="7"/>
  <c r="Q346" i="7"/>
  <c r="F347" i="7"/>
  <c r="G347" i="7"/>
  <c r="H347" i="7"/>
  <c r="I347" i="7"/>
  <c r="J347" i="7"/>
  <c r="K347" i="7"/>
  <c r="L347" i="7"/>
  <c r="M347" i="7"/>
  <c r="N347" i="7"/>
  <c r="O347" i="7"/>
  <c r="P347" i="7"/>
  <c r="Q347" i="7"/>
  <c r="F348" i="7"/>
  <c r="G348" i="7"/>
  <c r="H348" i="7"/>
  <c r="I348" i="7"/>
  <c r="J348" i="7"/>
  <c r="K348" i="7"/>
  <c r="L348" i="7"/>
  <c r="M348" i="7"/>
  <c r="N348" i="7"/>
  <c r="O348" i="7"/>
  <c r="P348" i="7"/>
  <c r="Q348" i="7"/>
  <c r="F349" i="7"/>
  <c r="G349" i="7"/>
  <c r="H349" i="7"/>
  <c r="I349" i="7"/>
  <c r="J349" i="7"/>
  <c r="K349" i="7"/>
  <c r="L349" i="7"/>
  <c r="M349" i="7"/>
  <c r="N349" i="7"/>
  <c r="O349" i="7"/>
  <c r="P349" i="7"/>
  <c r="Q349" i="7"/>
  <c r="F350" i="7"/>
  <c r="G350" i="7"/>
  <c r="H350" i="7"/>
  <c r="I350" i="7"/>
  <c r="J350" i="7"/>
  <c r="K350" i="7"/>
  <c r="L350" i="7"/>
  <c r="M350" i="7"/>
  <c r="N350" i="7"/>
  <c r="O350" i="7"/>
  <c r="P350" i="7"/>
  <c r="Q350" i="7"/>
  <c r="F351" i="7"/>
  <c r="G351" i="7"/>
  <c r="H351" i="7"/>
  <c r="I351" i="7"/>
  <c r="J351" i="7"/>
  <c r="K351" i="7"/>
  <c r="L351" i="7"/>
  <c r="M351" i="7"/>
  <c r="N351" i="7"/>
  <c r="O351" i="7"/>
  <c r="P351" i="7"/>
  <c r="Q351" i="7"/>
  <c r="F352" i="7"/>
  <c r="G352" i="7"/>
  <c r="H352" i="7"/>
  <c r="I352" i="7"/>
  <c r="J352" i="7"/>
  <c r="K352" i="7"/>
  <c r="L352" i="7"/>
  <c r="M352" i="7"/>
  <c r="N352" i="7"/>
  <c r="O352" i="7"/>
  <c r="P352" i="7"/>
  <c r="Q352" i="7"/>
  <c r="F353" i="7"/>
  <c r="G353" i="7"/>
  <c r="H353" i="7"/>
  <c r="I353" i="7"/>
  <c r="J353" i="7"/>
  <c r="K353" i="7"/>
  <c r="L353" i="7"/>
  <c r="M353" i="7"/>
  <c r="N353" i="7"/>
  <c r="O353" i="7"/>
  <c r="P353" i="7"/>
  <c r="Q353" i="7"/>
  <c r="F354" i="7"/>
  <c r="G354" i="7"/>
  <c r="H354" i="7"/>
  <c r="I354" i="7"/>
  <c r="J354" i="7"/>
  <c r="K354" i="7"/>
  <c r="L354" i="7"/>
  <c r="M354" i="7"/>
  <c r="N354" i="7"/>
  <c r="O354" i="7"/>
  <c r="P354" i="7"/>
  <c r="Q354" i="7"/>
  <c r="F355" i="7"/>
  <c r="G355" i="7"/>
  <c r="H355" i="7"/>
  <c r="I355" i="7"/>
  <c r="J355" i="7"/>
  <c r="K355" i="7"/>
  <c r="L355" i="7"/>
  <c r="M355" i="7"/>
  <c r="N355" i="7"/>
  <c r="O355" i="7"/>
  <c r="P355" i="7"/>
  <c r="Q355" i="7"/>
  <c r="F356" i="7"/>
  <c r="G356" i="7"/>
  <c r="H356" i="7"/>
  <c r="I356" i="7"/>
  <c r="J356" i="7"/>
  <c r="K356" i="7"/>
  <c r="L356" i="7"/>
  <c r="M356" i="7"/>
  <c r="N356" i="7"/>
  <c r="O356" i="7"/>
  <c r="P356" i="7"/>
  <c r="Q356" i="7"/>
  <c r="F357" i="7"/>
  <c r="G357" i="7"/>
  <c r="H357" i="7"/>
  <c r="I357" i="7"/>
  <c r="J357" i="7"/>
  <c r="K357" i="7"/>
  <c r="L357" i="7"/>
  <c r="M357" i="7"/>
  <c r="N357" i="7"/>
  <c r="O357" i="7"/>
  <c r="P357" i="7"/>
  <c r="Q357" i="7"/>
  <c r="F358" i="7"/>
  <c r="G358" i="7"/>
  <c r="H358" i="7"/>
  <c r="I358" i="7"/>
  <c r="J358" i="7"/>
  <c r="K358" i="7"/>
  <c r="L358" i="7"/>
  <c r="M358" i="7"/>
  <c r="N358" i="7"/>
  <c r="O358" i="7"/>
  <c r="P358" i="7"/>
  <c r="Q358" i="7"/>
  <c r="F359" i="7"/>
  <c r="G359" i="7"/>
  <c r="H359" i="7"/>
  <c r="I359" i="7"/>
  <c r="J359" i="7"/>
  <c r="K359" i="7"/>
  <c r="L359" i="7"/>
  <c r="M359" i="7"/>
  <c r="N359" i="7"/>
  <c r="O359" i="7"/>
  <c r="P359" i="7"/>
  <c r="Q359" i="7"/>
  <c r="F360" i="7"/>
  <c r="G360" i="7"/>
  <c r="H360" i="7"/>
  <c r="I360" i="7"/>
  <c r="J360" i="7"/>
  <c r="K360" i="7"/>
  <c r="L360" i="7"/>
  <c r="M360" i="7"/>
  <c r="N360" i="7"/>
  <c r="O360" i="7"/>
  <c r="P360" i="7"/>
  <c r="Q360" i="7"/>
  <c r="F361" i="7"/>
  <c r="G361" i="7"/>
  <c r="H361" i="7"/>
  <c r="I361" i="7"/>
  <c r="J361" i="7"/>
  <c r="K361" i="7"/>
  <c r="L361" i="7"/>
  <c r="M361" i="7"/>
  <c r="N361" i="7"/>
  <c r="O361" i="7"/>
  <c r="P361" i="7"/>
  <c r="Q361" i="7"/>
  <c r="F362" i="7"/>
  <c r="G362" i="7"/>
  <c r="H362" i="7"/>
  <c r="I362" i="7"/>
  <c r="J362" i="7"/>
  <c r="K362" i="7"/>
  <c r="L362" i="7"/>
  <c r="M362" i="7"/>
  <c r="N362" i="7"/>
  <c r="O362" i="7"/>
  <c r="P362" i="7"/>
  <c r="Q362" i="7"/>
  <c r="F363" i="7"/>
  <c r="G363" i="7"/>
  <c r="H363" i="7"/>
  <c r="I363" i="7"/>
  <c r="J363" i="7"/>
  <c r="K363" i="7"/>
  <c r="L363" i="7"/>
  <c r="M363" i="7"/>
  <c r="N363" i="7"/>
  <c r="O363" i="7"/>
  <c r="P363" i="7"/>
  <c r="Q363" i="7"/>
  <c r="F364" i="7"/>
  <c r="G364" i="7"/>
  <c r="H364" i="7"/>
  <c r="I364" i="7"/>
  <c r="J364" i="7"/>
  <c r="K364" i="7"/>
  <c r="L364" i="7"/>
  <c r="M364" i="7"/>
  <c r="N364" i="7"/>
  <c r="O364" i="7"/>
  <c r="P364" i="7"/>
  <c r="Q364" i="7"/>
  <c r="F365" i="7"/>
  <c r="G365" i="7"/>
  <c r="H365" i="7"/>
  <c r="I365" i="7"/>
  <c r="J365" i="7"/>
  <c r="K365" i="7"/>
  <c r="L365" i="7"/>
  <c r="M365" i="7"/>
  <c r="N365" i="7"/>
  <c r="O365" i="7"/>
  <c r="P365" i="7"/>
  <c r="Q365" i="7"/>
  <c r="F366" i="7"/>
  <c r="G366" i="7"/>
  <c r="H366" i="7"/>
  <c r="I366" i="7"/>
  <c r="J366" i="7"/>
  <c r="K366" i="7"/>
  <c r="L366" i="7"/>
  <c r="M366" i="7"/>
  <c r="N366" i="7"/>
  <c r="O366" i="7"/>
  <c r="P366" i="7"/>
  <c r="Q366" i="7"/>
  <c r="F367" i="7"/>
  <c r="G367" i="7"/>
  <c r="H367" i="7"/>
  <c r="I367" i="7"/>
  <c r="J367" i="7"/>
  <c r="K367" i="7"/>
  <c r="L367" i="7"/>
  <c r="M367" i="7"/>
  <c r="N367" i="7"/>
  <c r="O367" i="7"/>
  <c r="P367" i="7"/>
  <c r="Q367" i="7"/>
  <c r="F368" i="7"/>
  <c r="G368" i="7"/>
  <c r="H368" i="7"/>
  <c r="I368" i="7"/>
  <c r="J368" i="7"/>
  <c r="K368" i="7"/>
  <c r="L368" i="7"/>
  <c r="M368" i="7"/>
  <c r="N368" i="7"/>
  <c r="O368" i="7"/>
  <c r="P368" i="7"/>
  <c r="Q368" i="7"/>
  <c r="F369" i="7"/>
  <c r="G369" i="7"/>
  <c r="H369" i="7"/>
  <c r="I369" i="7"/>
  <c r="J369" i="7"/>
  <c r="K369" i="7"/>
  <c r="L369" i="7"/>
  <c r="M369" i="7"/>
  <c r="N369" i="7"/>
  <c r="O369" i="7"/>
  <c r="P369" i="7"/>
  <c r="Q369" i="7"/>
  <c r="F370" i="7"/>
  <c r="G370" i="7"/>
  <c r="H370" i="7"/>
  <c r="I370" i="7"/>
  <c r="J370" i="7"/>
  <c r="K370" i="7"/>
  <c r="L370" i="7"/>
  <c r="M370" i="7"/>
  <c r="N370" i="7"/>
  <c r="O370" i="7"/>
  <c r="P370" i="7"/>
  <c r="Q370" i="7"/>
  <c r="F371" i="7"/>
  <c r="G371" i="7"/>
  <c r="H371" i="7"/>
  <c r="I371" i="7"/>
  <c r="J371" i="7"/>
  <c r="K371" i="7"/>
  <c r="L371" i="7"/>
  <c r="M371" i="7"/>
  <c r="N371" i="7"/>
  <c r="O371" i="7"/>
  <c r="P371" i="7"/>
  <c r="Q371" i="7"/>
  <c r="F372" i="7"/>
  <c r="G372" i="7"/>
  <c r="H372" i="7"/>
  <c r="I372" i="7"/>
  <c r="J372" i="7"/>
  <c r="K372" i="7"/>
  <c r="L372" i="7"/>
  <c r="M372" i="7"/>
  <c r="N372" i="7"/>
  <c r="O372" i="7"/>
  <c r="P372" i="7"/>
  <c r="Q372" i="7"/>
  <c r="F373" i="7"/>
  <c r="G373" i="7"/>
  <c r="H373" i="7"/>
  <c r="I373" i="7"/>
  <c r="J373" i="7"/>
  <c r="K373" i="7"/>
  <c r="L373" i="7"/>
  <c r="M373" i="7"/>
  <c r="N373" i="7"/>
  <c r="O373" i="7"/>
  <c r="P373" i="7"/>
  <c r="Q373" i="7"/>
  <c r="F374" i="7"/>
  <c r="G374" i="7"/>
  <c r="H374" i="7"/>
  <c r="I374" i="7"/>
  <c r="J374" i="7"/>
  <c r="K374" i="7"/>
  <c r="L374" i="7"/>
  <c r="M374" i="7"/>
  <c r="N374" i="7"/>
  <c r="O374" i="7"/>
  <c r="P374" i="7"/>
  <c r="Q374" i="7"/>
  <c r="F375" i="7"/>
  <c r="G375" i="7"/>
  <c r="H375" i="7"/>
  <c r="I375" i="7"/>
  <c r="J375" i="7"/>
  <c r="K375" i="7"/>
  <c r="L375" i="7"/>
  <c r="M375" i="7"/>
  <c r="N375" i="7"/>
  <c r="O375" i="7"/>
  <c r="P375" i="7"/>
  <c r="Q375" i="7"/>
  <c r="F376" i="7"/>
  <c r="G376" i="7"/>
  <c r="H376" i="7"/>
  <c r="I376" i="7"/>
  <c r="J376" i="7"/>
  <c r="K376" i="7"/>
  <c r="L376" i="7"/>
  <c r="M376" i="7"/>
  <c r="N376" i="7"/>
  <c r="O376" i="7"/>
  <c r="P376" i="7"/>
  <c r="Q376" i="7"/>
  <c r="F377" i="7"/>
  <c r="G377" i="7"/>
  <c r="H377" i="7"/>
  <c r="I377" i="7"/>
  <c r="J377" i="7"/>
  <c r="K377" i="7"/>
  <c r="L377" i="7"/>
  <c r="M377" i="7"/>
  <c r="N377" i="7"/>
  <c r="O377" i="7"/>
  <c r="P377" i="7"/>
  <c r="Q377" i="7"/>
  <c r="F378" i="7"/>
  <c r="G378" i="7"/>
  <c r="H378" i="7"/>
  <c r="I378" i="7"/>
  <c r="J378" i="7"/>
  <c r="K378" i="7"/>
  <c r="L378" i="7"/>
  <c r="M378" i="7"/>
  <c r="N378" i="7"/>
  <c r="O378" i="7"/>
  <c r="P378" i="7"/>
  <c r="Q378" i="7"/>
  <c r="F379" i="7"/>
  <c r="G379" i="7"/>
  <c r="H379" i="7"/>
  <c r="I379" i="7"/>
  <c r="J379" i="7"/>
  <c r="K379" i="7"/>
  <c r="L379" i="7"/>
  <c r="M379" i="7"/>
  <c r="N379" i="7"/>
  <c r="O379" i="7"/>
  <c r="P379" i="7"/>
  <c r="Q379" i="7"/>
  <c r="F380" i="7"/>
  <c r="G380" i="7"/>
  <c r="H380" i="7"/>
  <c r="I380" i="7"/>
  <c r="J380" i="7"/>
  <c r="K380" i="7"/>
  <c r="L380" i="7"/>
  <c r="M380" i="7"/>
  <c r="N380" i="7"/>
  <c r="O380" i="7"/>
  <c r="P380" i="7"/>
  <c r="Q380" i="7"/>
  <c r="F381" i="7"/>
  <c r="G381" i="7"/>
  <c r="H381" i="7"/>
  <c r="I381" i="7"/>
  <c r="J381" i="7"/>
  <c r="K381" i="7"/>
  <c r="L381" i="7"/>
  <c r="M381" i="7"/>
  <c r="N381" i="7"/>
  <c r="O381" i="7"/>
  <c r="P381" i="7"/>
  <c r="Q381" i="7"/>
  <c r="F382" i="7"/>
  <c r="G382" i="7"/>
  <c r="H382" i="7"/>
  <c r="I382" i="7"/>
  <c r="J382" i="7"/>
  <c r="K382" i="7"/>
  <c r="L382" i="7"/>
  <c r="M382" i="7"/>
  <c r="N382" i="7"/>
  <c r="O382" i="7"/>
  <c r="P382" i="7"/>
  <c r="Q382" i="7"/>
  <c r="F383" i="7"/>
  <c r="G383" i="7"/>
  <c r="H383" i="7"/>
  <c r="I383" i="7"/>
  <c r="J383" i="7"/>
  <c r="K383" i="7"/>
  <c r="L383" i="7"/>
  <c r="M383" i="7"/>
  <c r="N383" i="7"/>
  <c r="O383" i="7"/>
  <c r="P383" i="7"/>
  <c r="Q383" i="7"/>
  <c r="F384" i="7"/>
  <c r="G384" i="7"/>
  <c r="H384" i="7"/>
  <c r="I384" i="7"/>
  <c r="J384" i="7"/>
  <c r="K384" i="7"/>
  <c r="L384" i="7"/>
  <c r="M384" i="7"/>
  <c r="N384" i="7"/>
  <c r="O384" i="7"/>
  <c r="P384" i="7"/>
  <c r="Q384" i="7"/>
  <c r="F385" i="7"/>
  <c r="G385" i="7"/>
  <c r="H385" i="7"/>
  <c r="I385" i="7"/>
  <c r="J385" i="7"/>
  <c r="K385" i="7"/>
  <c r="L385" i="7"/>
  <c r="M385" i="7"/>
  <c r="N385" i="7"/>
  <c r="O385" i="7"/>
  <c r="P385" i="7"/>
  <c r="Q385" i="7"/>
  <c r="F386" i="7"/>
  <c r="G386" i="7"/>
  <c r="H386" i="7"/>
  <c r="I386" i="7"/>
  <c r="J386" i="7"/>
  <c r="K386" i="7"/>
  <c r="L386" i="7"/>
  <c r="M386" i="7"/>
  <c r="N386" i="7"/>
  <c r="O386" i="7"/>
  <c r="P386" i="7"/>
  <c r="Q386" i="7"/>
  <c r="F387" i="7"/>
  <c r="G387" i="7"/>
  <c r="H387" i="7"/>
  <c r="I387" i="7"/>
  <c r="J387" i="7"/>
  <c r="K387" i="7"/>
  <c r="L387" i="7"/>
  <c r="M387" i="7"/>
  <c r="N387" i="7"/>
  <c r="O387" i="7"/>
  <c r="P387" i="7"/>
  <c r="Q387" i="7"/>
  <c r="F388" i="7"/>
  <c r="G388" i="7"/>
  <c r="H388" i="7"/>
  <c r="I388" i="7"/>
  <c r="J388" i="7"/>
  <c r="K388" i="7"/>
  <c r="L388" i="7"/>
  <c r="M388" i="7"/>
  <c r="N388" i="7"/>
  <c r="O388" i="7"/>
  <c r="P388" i="7"/>
  <c r="Q388" i="7"/>
  <c r="F389" i="7"/>
  <c r="G389" i="7"/>
  <c r="H389" i="7"/>
  <c r="I389" i="7"/>
  <c r="J389" i="7"/>
  <c r="K389" i="7"/>
  <c r="L389" i="7"/>
  <c r="M389" i="7"/>
  <c r="N389" i="7"/>
  <c r="O389" i="7"/>
  <c r="P389" i="7"/>
  <c r="Q389"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31" i="7"/>
  <c r="B4" i="6"/>
  <c r="C4" i="6"/>
  <c r="D4" i="6"/>
  <c r="E4" i="6"/>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AN4" i="6"/>
  <c r="AO4" i="6"/>
  <c r="AP4" i="6"/>
  <c r="AQ4" i="6"/>
  <c r="AR4" i="6"/>
  <c r="AS4" i="6"/>
  <c r="AT4" i="6"/>
  <c r="AU4" i="6"/>
  <c r="AV4" i="6"/>
  <c r="AW4" i="6"/>
  <c r="AX4" i="6"/>
  <c r="AY4" i="6"/>
  <c r="AZ4" i="6"/>
  <c r="BA4" i="6"/>
  <c r="BB4" i="6"/>
  <c r="BC4" i="6"/>
  <c r="BD4" i="6"/>
  <c r="BE4" i="6"/>
  <c r="BF4" i="6"/>
  <c r="BG4" i="6"/>
  <c r="BH4" i="6"/>
  <c r="B5" i="6"/>
  <c r="C5" i="6"/>
  <c r="D5"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BA5" i="6"/>
  <c r="BB5" i="6"/>
  <c r="BC5" i="6"/>
  <c r="BD5" i="6"/>
  <c r="BE5" i="6"/>
  <c r="BF5" i="6"/>
  <c r="BG5" i="6"/>
  <c r="BH5" i="6"/>
  <c r="B6" i="6"/>
  <c r="C6" i="6"/>
  <c r="D6"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7" i="6"/>
  <c r="C7" i="6"/>
  <c r="D7" i="6"/>
  <c r="E7"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8" i="6"/>
  <c r="C8" i="6"/>
  <c r="D8"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BA8" i="6"/>
  <c r="BB8" i="6"/>
  <c r="BC8" i="6"/>
  <c r="BD8" i="6"/>
  <c r="BE8" i="6"/>
  <c r="BF8" i="6"/>
  <c r="BG8" i="6"/>
  <c r="BH8" i="6"/>
  <c r="B9" i="6"/>
  <c r="C9" i="6"/>
  <c r="D9"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10" i="6"/>
  <c r="C10" i="6"/>
  <c r="D10" i="6"/>
  <c r="E10" i="6"/>
  <c r="F10" i="6"/>
  <c r="G10" i="6"/>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11"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12" i="6"/>
  <c r="C12" i="6"/>
  <c r="D12" i="6"/>
  <c r="E12" i="6"/>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13" i="6"/>
  <c r="C13" i="6"/>
  <c r="D13" i="6"/>
  <c r="E13" i="6"/>
  <c r="F13"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14" i="6"/>
  <c r="C14" i="6"/>
  <c r="D14"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15"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16" i="6"/>
  <c r="C16" i="6"/>
  <c r="D1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17" i="6"/>
  <c r="C17" i="6"/>
  <c r="D17"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18" i="6"/>
  <c r="C18" i="6"/>
  <c r="D18"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19" i="6"/>
  <c r="C19" i="6"/>
  <c r="D19"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20" i="6"/>
  <c r="C20" i="6"/>
  <c r="D20" i="6"/>
  <c r="E20" i="6"/>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21" i="6"/>
  <c r="C21" i="6"/>
  <c r="D21"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22" i="6"/>
  <c r="C22" i="6"/>
  <c r="D22"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23" i="6"/>
  <c r="C23" i="6"/>
  <c r="D23"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24" i="6"/>
  <c r="C24" i="6"/>
  <c r="D24"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25" i="6"/>
  <c r="C25" i="6"/>
  <c r="D25"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26" i="6"/>
  <c r="C26" i="6"/>
  <c r="D26"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27" i="6"/>
  <c r="C27" i="6"/>
  <c r="D27"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28" i="6"/>
  <c r="C28" i="6"/>
  <c r="D28"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29" i="6"/>
  <c r="C29" i="6"/>
  <c r="D29" i="6"/>
  <c r="E29"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30" i="6"/>
  <c r="C30" i="6"/>
  <c r="D30"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31" i="6"/>
  <c r="C31"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32" i="6"/>
  <c r="C32" i="6"/>
  <c r="D32"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33" i="6"/>
  <c r="C33" i="6"/>
  <c r="D33" i="6"/>
  <c r="E33" i="6"/>
  <c r="F33"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34" i="6"/>
  <c r="C34" i="6"/>
  <c r="D34"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35" i="6"/>
  <c r="C35" i="6"/>
  <c r="D35" i="6"/>
  <c r="E35"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36" i="6"/>
  <c r="C36" i="6"/>
  <c r="D36"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37" i="6"/>
  <c r="C37"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38"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39" i="6"/>
  <c r="C39" i="6"/>
  <c r="D39"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40" i="6"/>
  <c r="C40" i="6"/>
  <c r="D40"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41" i="6"/>
  <c r="C41" i="6"/>
  <c r="D41" i="6"/>
  <c r="E41" i="6"/>
  <c r="F41"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42" i="6"/>
  <c r="C42" i="6"/>
  <c r="D42" i="6"/>
  <c r="E42" i="6"/>
  <c r="F42"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43" i="6"/>
  <c r="C43" i="6"/>
  <c r="D43"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44" i="6"/>
  <c r="C44" i="6"/>
  <c r="D44" i="6"/>
  <c r="E44" i="6"/>
  <c r="F44"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45" i="6"/>
  <c r="C45" i="6"/>
  <c r="D45" i="6"/>
  <c r="E45" i="6"/>
  <c r="F45"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46" i="6"/>
  <c r="C46" i="6"/>
  <c r="D46" i="6"/>
  <c r="E46" i="6"/>
  <c r="F46"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47" i="6"/>
  <c r="C47" i="6"/>
  <c r="D47" i="6"/>
  <c r="E47" i="6"/>
  <c r="F47"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48" i="6"/>
  <c r="C48" i="6"/>
  <c r="D48"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49" i="6"/>
  <c r="C49" i="6"/>
  <c r="D49" i="6"/>
  <c r="E49" i="6"/>
  <c r="F49"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50" i="6"/>
  <c r="C50" i="6"/>
  <c r="D50" i="6"/>
  <c r="E50" i="6"/>
  <c r="F50"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51" i="6"/>
  <c r="C51" i="6"/>
  <c r="D51"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52" i="6"/>
  <c r="C52" i="6"/>
  <c r="D52" i="6"/>
  <c r="E52"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53" i="6"/>
  <c r="C53" i="6"/>
  <c r="D53" i="6"/>
  <c r="E53" i="6"/>
  <c r="F53"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54" i="6"/>
  <c r="C54" i="6"/>
  <c r="D54" i="6"/>
  <c r="E54" i="6"/>
  <c r="F54"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55" i="6"/>
  <c r="C55" i="6"/>
  <c r="D55"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56" i="6"/>
  <c r="C56" i="6"/>
  <c r="D56" i="6"/>
  <c r="E56"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57" i="6"/>
  <c r="C57" i="6"/>
  <c r="D57" i="6"/>
  <c r="E57"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58" i="6"/>
  <c r="C58" i="6"/>
  <c r="D58" i="6"/>
  <c r="E58" i="6"/>
  <c r="F58"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59" i="6"/>
  <c r="C59" i="6"/>
  <c r="D59" i="6"/>
  <c r="E59" i="6"/>
  <c r="F59"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60" i="6"/>
  <c r="C60" i="6"/>
  <c r="D60"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61" i="6"/>
  <c r="C61" i="6"/>
  <c r="D61" i="6"/>
  <c r="E61"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C3" i="6"/>
  <c r="D3" i="6"/>
  <c r="E3" i="6"/>
  <c r="F3" i="6"/>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AL3" i="6"/>
  <c r="AM3" i="6"/>
  <c r="AN3" i="6"/>
  <c r="AO3" i="6"/>
  <c r="AP3" i="6"/>
  <c r="AQ3" i="6"/>
  <c r="AR3" i="6"/>
  <c r="AS3" i="6"/>
  <c r="AT3" i="6"/>
  <c r="AU3" i="6"/>
  <c r="AV3" i="6"/>
  <c r="AW3" i="6"/>
  <c r="AX3" i="6"/>
  <c r="AY3" i="6"/>
  <c r="AZ3" i="6"/>
  <c r="BA3" i="6"/>
  <c r="BB3" i="6"/>
  <c r="BC3" i="6"/>
  <c r="BD3" i="6"/>
  <c r="BE3" i="6"/>
  <c r="BF3" i="6"/>
  <c r="BG3" i="6"/>
  <c r="BH3" i="6"/>
  <c r="B3" i="6"/>
  <c r="D268" i="4"/>
  <c r="E268" i="4"/>
  <c r="F268" i="4"/>
  <c r="G268" i="4"/>
  <c r="H268" i="4"/>
  <c r="I268" i="4"/>
  <c r="J268" i="4"/>
  <c r="K268" i="4"/>
  <c r="L268" i="4"/>
  <c r="M268" i="4"/>
  <c r="N268" i="4"/>
  <c r="O268" i="4"/>
  <c r="P268" i="4"/>
  <c r="Q268" i="4"/>
  <c r="R268" i="4"/>
  <c r="S268" i="4"/>
  <c r="T268" i="4"/>
  <c r="U268" i="4"/>
  <c r="V268" i="4"/>
  <c r="W268" i="4"/>
  <c r="X268" i="4"/>
  <c r="Y268" i="4"/>
  <c r="Z268" i="4"/>
  <c r="AA268" i="4"/>
  <c r="AB268" i="4"/>
  <c r="AC268" i="4"/>
  <c r="AD268" i="4"/>
  <c r="AE268" i="4"/>
  <c r="AF268" i="4"/>
  <c r="AG268" i="4"/>
  <c r="AH268" i="4"/>
  <c r="AI268" i="4"/>
  <c r="AJ268" i="4"/>
  <c r="AK268" i="4"/>
  <c r="AL268" i="4"/>
  <c r="AM268" i="4"/>
  <c r="AN268" i="4"/>
  <c r="AO268" i="4"/>
  <c r="AP268" i="4"/>
  <c r="AQ268" i="4"/>
  <c r="AR268" i="4"/>
  <c r="AS268" i="4"/>
  <c r="AT268" i="4"/>
  <c r="AU268" i="4"/>
  <c r="AV268" i="4"/>
  <c r="AW268" i="4"/>
  <c r="AX268" i="4"/>
  <c r="AY268" i="4"/>
  <c r="AZ268" i="4"/>
  <c r="BA268" i="4"/>
  <c r="BB268" i="4"/>
  <c r="BC268" i="4"/>
  <c r="BE268" i="4"/>
  <c r="BG268" i="4"/>
  <c r="BH268" i="4"/>
  <c r="BI268" i="4"/>
  <c r="D269" i="4"/>
  <c r="E269" i="4"/>
  <c r="F269" i="4"/>
  <c r="G269" i="4"/>
  <c r="H269" i="4"/>
  <c r="I269" i="4"/>
  <c r="J269" i="4"/>
  <c r="K269" i="4"/>
  <c r="L269" i="4"/>
  <c r="M269" i="4"/>
  <c r="N269" i="4"/>
  <c r="O269" i="4"/>
  <c r="P269" i="4"/>
  <c r="Q269" i="4"/>
  <c r="R269" i="4"/>
  <c r="S269" i="4"/>
  <c r="T269" i="4"/>
  <c r="U269" i="4"/>
  <c r="V269" i="4"/>
  <c r="W269" i="4"/>
  <c r="X269" i="4"/>
  <c r="Y269" i="4"/>
  <c r="Z269" i="4"/>
  <c r="AA269" i="4"/>
  <c r="AB269" i="4"/>
  <c r="AC269" i="4"/>
  <c r="AD269" i="4"/>
  <c r="AE269" i="4"/>
  <c r="AF269" i="4"/>
  <c r="AG269" i="4"/>
  <c r="AH269" i="4"/>
  <c r="AI269" i="4"/>
  <c r="AJ269" i="4"/>
  <c r="AK269" i="4"/>
  <c r="AL269" i="4"/>
  <c r="AM269" i="4"/>
  <c r="AN269" i="4"/>
  <c r="AO269" i="4"/>
  <c r="AP269" i="4"/>
  <c r="AQ269" i="4"/>
  <c r="AR269" i="4"/>
  <c r="AS269" i="4"/>
  <c r="AT269" i="4"/>
  <c r="AU269" i="4"/>
  <c r="AV269" i="4"/>
  <c r="AW269" i="4"/>
  <c r="AX269" i="4"/>
  <c r="AY269" i="4"/>
  <c r="AZ269" i="4"/>
  <c r="BA269" i="4"/>
  <c r="BB269" i="4"/>
  <c r="BC269" i="4"/>
  <c r="BE269" i="4"/>
  <c r="BG269" i="4"/>
  <c r="BH269" i="4"/>
  <c r="BI269" i="4"/>
  <c r="D270" i="4"/>
  <c r="E270" i="4"/>
  <c r="F270" i="4"/>
  <c r="G270" i="4"/>
  <c r="H270" i="4"/>
  <c r="I270" i="4"/>
  <c r="J270" i="4"/>
  <c r="K270" i="4"/>
  <c r="L270" i="4"/>
  <c r="M270" i="4"/>
  <c r="N270" i="4"/>
  <c r="O270" i="4"/>
  <c r="P270" i="4"/>
  <c r="Q270" i="4"/>
  <c r="R270" i="4"/>
  <c r="S270" i="4"/>
  <c r="T270" i="4"/>
  <c r="U270" i="4"/>
  <c r="V270" i="4"/>
  <c r="W270" i="4"/>
  <c r="X270" i="4"/>
  <c r="Y270" i="4"/>
  <c r="Z270" i="4"/>
  <c r="AA270" i="4"/>
  <c r="AB270" i="4"/>
  <c r="AC270" i="4"/>
  <c r="AD270" i="4"/>
  <c r="AE270" i="4"/>
  <c r="AF270" i="4"/>
  <c r="AG270" i="4"/>
  <c r="AH270" i="4"/>
  <c r="AI270" i="4"/>
  <c r="AJ270" i="4"/>
  <c r="AK270" i="4"/>
  <c r="AL270" i="4"/>
  <c r="AM270" i="4"/>
  <c r="AN270" i="4"/>
  <c r="AO270" i="4"/>
  <c r="AP270" i="4"/>
  <c r="AQ270" i="4"/>
  <c r="AR270" i="4"/>
  <c r="AS270" i="4"/>
  <c r="AT270" i="4"/>
  <c r="AU270" i="4"/>
  <c r="AV270" i="4"/>
  <c r="AW270" i="4"/>
  <c r="AX270" i="4"/>
  <c r="AY270" i="4"/>
  <c r="AZ270" i="4"/>
  <c r="BA270" i="4"/>
  <c r="BB270" i="4"/>
  <c r="BC270" i="4"/>
  <c r="BE270" i="4"/>
  <c r="BG270" i="4"/>
  <c r="BH270" i="4"/>
  <c r="BI270" i="4"/>
  <c r="D271" i="4"/>
  <c r="E271" i="4"/>
  <c r="F271" i="4"/>
  <c r="G271" i="4"/>
  <c r="H271" i="4"/>
  <c r="I271" i="4"/>
  <c r="J271" i="4"/>
  <c r="K271" i="4"/>
  <c r="L271" i="4"/>
  <c r="M271" i="4"/>
  <c r="N271" i="4"/>
  <c r="O271" i="4"/>
  <c r="P271" i="4"/>
  <c r="Q271" i="4"/>
  <c r="R271" i="4"/>
  <c r="S271" i="4"/>
  <c r="T271" i="4"/>
  <c r="U271" i="4"/>
  <c r="V271" i="4"/>
  <c r="W271" i="4"/>
  <c r="X271" i="4"/>
  <c r="Y271" i="4"/>
  <c r="Z271" i="4"/>
  <c r="AA271" i="4"/>
  <c r="AB271" i="4"/>
  <c r="AC271" i="4"/>
  <c r="AD271" i="4"/>
  <c r="AE271" i="4"/>
  <c r="AF271" i="4"/>
  <c r="AG271" i="4"/>
  <c r="AH271" i="4"/>
  <c r="AI271" i="4"/>
  <c r="AJ271" i="4"/>
  <c r="AK271" i="4"/>
  <c r="AL271" i="4"/>
  <c r="AM271" i="4"/>
  <c r="AN271" i="4"/>
  <c r="AO271" i="4"/>
  <c r="AP271" i="4"/>
  <c r="AQ271" i="4"/>
  <c r="AR271" i="4"/>
  <c r="AS271" i="4"/>
  <c r="AT271" i="4"/>
  <c r="AU271" i="4"/>
  <c r="AV271" i="4"/>
  <c r="AW271" i="4"/>
  <c r="AX271" i="4"/>
  <c r="AY271" i="4"/>
  <c r="AZ271" i="4"/>
  <c r="BA271" i="4"/>
  <c r="BB271" i="4"/>
  <c r="BC271" i="4"/>
  <c r="BE271" i="4"/>
  <c r="BG271" i="4"/>
  <c r="BH271" i="4"/>
  <c r="BI271" i="4"/>
  <c r="D272" i="4"/>
  <c r="E272" i="4"/>
  <c r="F272" i="4"/>
  <c r="G272" i="4"/>
  <c r="H272" i="4"/>
  <c r="I272" i="4"/>
  <c r="J272" i="4"/>
  <c r="K272" i="4"/>
  <c r="L272" i="4"/>
  <c r="M272" i="4"/>
  <c r="N272" i="4"/>
  <c r="O272" i="4"/>
  <c r="P272" i="4"/>
  <c r="Q272" i="4"/>
  <c r="R272" i="4"/>
  <c r="S272" i="4"/>
  <c r="T272" i="4"/>
  <c r="U272" i="4"/>
  <c r="V272" i="4"/>
  <c r="W272" i="4"/>
  <c r="X272" i="4"/>
  <c r="Y272" i="4"/>
  <c r="Z272" i="4"/>
  <c r="AA272" i="4"/>
  <c r="AB272" i="4"/>
  <c r="AC272" i="4"/>
  <c r="AD272" i="4"/>
  <c r="AE272" i="4"/>
  <c r="AF272" i="4"/>
  <c r="AG272" i="4"/>
  <c r="AH272" i="4"/>
  <c r="AI272" i="4"/>
  <c r="AJ272" i="4"/>
  <c r="AK272" i="4"/>
  <c r="AL272" i="4"/>
  <c r="AM272" i="4"/>
  <c r="AN272" i="4"/>
  <c r="AO272" i="4"/>
  <c r="AP272" i="4"/>
  <c r="AQ272" i="4"/>
  <c r="AR272" i="4"/>
  <c r="AS272" i="4"/>
  <c r="AT272" i="4"/>
  <c r="AU272" i="4"/>
  <c r="AV272" i="4"/>
  <c r="AW272" i="4"/>
  <c r="AX272" i="4"/>
  <c r="AY272" i="4"/>
  <c r="AZ272" i="4"/>
  <c r="BA272" i="4"/>
  <c r="BB272" i="4"/>
  <c r="BC272" i="4"/>
  <c r="BE272" i="4"/>
  <c r="BG272" i="4"/>
  <c r="BH272" i="4"/>
  <c r="BI272" i="4"/>
  <c r="D273" i="4"/>
  <c r="E273" i="4"/>
  <c r="F273" i="4"/>
  <c r="G273" i="4"/>
  <c r="H273" i="4"/>
  <c r="I273" i="4"/>
  <c r="J273" i="4"/>
  <c r="K273" i="4"/>
  <c r="L273" i="4"/>
  <c r="M273" i="4"/>
  <c r="N273" i="4"/>
  <c r="O273" i="4"/>
  <c r="P273" i="4"/>
  <c r="Q273" i="4"/>
  <c r="R273" i="4"/>
  <c r="S273" i="4"/>
  <c r="T273" i="4"/>
  <c r="U273" i="4"/>
  <c r="V273" i="4"/>
  <c r="W273" i="4"/>
  <c r="X273" i="4"/>
  <c r="Y273" i="4"/>
  <c r="Z273" i="4"/>
  <c r="AA273" i="4"/>
  <c r="AB273" i="4"/>
  <c r="AC273" i="4"/>
  <c r="AD273" i="4"/>
  <c r="AE273" i="4"/>
  <c r="AF273" i="4"/>
  <c r="AG273" i="4"/>
  <c r="AH273" i="4"/>
  <c r="AI273" i="4"/>
  <c r="AJ273" i="4"/>
  <c r="AK273" i="4"/>
  <c r="AL273" i="4"/>
  <c r="AM273" i="4"/>
  <c r="AN273" i="4"/>
  <c r="AO273" i="4"/>
  <c r="AP273" i="4"/>
  <c r="AQ273" i="4"/>
  <c r="AR273" i="4"/>
  <c r="AS273" i="4"/>
  <c r="AT273" i="4"/>
  <c r="AU273" i="4"/>
  <c r="AV273" i="4"/>
  <c r="AW273" i="4"/>
  <c r="AX273" i="4"/>
  <c r="AY273" i="4"/>
  <c r="AZ273" i="4"/>
  <c r="BA273" i="4"/>
  <c r="BB273" i="4"/>
  <c r="BC273" i="4"/>
  <c r="BE273" i="4"/>
  <c r="BG273" i="4"/>
  <c r="BH273" i="4"/>
  <c r="BI273" i="4"/>
  <c r="D274" i="4"/>
  <c r="E274" i="4"/>
  <c r="F274" i="4"/>
  <c r="G274" i="4"/>
  <c r="H274" i="4"/>
  <c r="I274" i="4"/>
  <c r="J274" i="4"/>
  <c r="K274" i="4"/>
  <c r="L274" i="4"/>
  <c r="M274" i="4"/>
  <c r="N274" i="4"/>
  <c r="O274" i="4"/>
  <c r="P274" i="4"/>
  <c r="Q274" i="4"/>
  <c r="R274" i="4"/>
  <c r="S274" i="4"/>
  <c r="T274" i="4"/>
  <c r="U274" i="4"/>
  <c r="V274" i="4"/>
  <c r="W274" i="4"/>
  <c r="X274" i="4"/>
  <c r="Y274" i="4"/>
  <c r="Z274" i="4"/>
  <c r="AA274" i="4"/>
  <c r="AB274" i="4"/>
  <c r="AC274" i="4"/>
  <c r="AD274" i="4"/>
  <c r="AE274" i="4"/>
  <c r="AF274" i="4"/>
  <c r="AG274" i="4"/>
  <c r="AH274" i="4"/>
  <c r="AI274" i="4"/>
  <c r="AJ274" i="4"/>
  <c r="AK274" i="4"/>
  <c r="AL274" i="4"/>
  <c r="AM274" i="4"/>
  <c r="AN274" i="4"/>
  <c r="AO274" i="4"/>
  <c r="AP274" i="4"/>
  <c r="AQ274" i="4"/>
  <c r="AR274" i="4"/>
  <c r="AS274" i="4"/>
  <c r="AT274" i="4"/>
  <c r="AU274" i="4"/>
  <c r="AV274" i="4"/>
  <c r="AW274" i="4"/>
  <c r="AX274" i="4"/>
  <c r="AY274" i="4"/>
  <c r="AZ274" i="4"/>
  <c r="BA274" i="4"/>
  <c r="BB274" i="4"/>
  <c r="BC274" i="4"/>
  <c r="BE274" i="4"/>
  <c r="BG274" i="4"/>
  <c r="BH274" i="4"/>
  <c r="BI274" i="4"/>
  <c r="D275" i="4"/>
  <c r="E275" i="4"/>
  <c r="F275" i="4"/>
  <c r="G275" i="4"/>
  <c r="H275" i="4"/>
  <c r="I275" i="4"/>
  <c r="J275" i="4"/>
  <c r="K275" i="4"/>
  <c r="L275" i="4"/>
  <c r="M275" i="4"/>
  <c r="N275" i="4"/>
  <c r="O275" i="4"/>
  <c r="P275" i="4"/>
  <c r="Q275" i="4"/>
  <c r="R275" i="4"/>
  <c r="S275" i="4"/>
  <c r="T275" i="4"/>
  <c r="U275" i="4"/>
  <c r="V275" i="4"/>
  <c r="W275" i="4"/>
  <c r="X275" i="4"/>
  <c r="Y275" i="4"/>
  <c r="Z275" i="4"/>
  <c r="AA275" i="4"/>
  <c r="AB275" i="4"/>
  <c r="AC275" i="4"/>
  <c r="AD275" i="4"/>
  <c r="AE275" i="4"/>
  <c r="AF275" i="4"/>
  <c r="AG275" i="4"/>
  <c r="AH275" i="4"/>
  <c r="AI275" i="4"/>
  <c r="AJ275" i="4"/>
  <c r="AK275" i="4"/>
  <c r="AL275" i="4"/>
  <c r="AM275" i="4"/>
  <c r="AN275" i="4"/>
  <c r="AO275" i="4"/>
  <c r="AP275" i="4"/>
  <c r="AQ275" i="4"/>
  <c r="AR275" i="4"/>
  <c r="AS275" i="4"/>
  <c r="AT275" i="4"/>
  <c r="AU275" i="4"/>
  <c r="AV275" i="4"/>
  <c r="AW275" i="4"/>
  <c r="AX275" i="4"/>
  <c r="AY275" i="4"/>
  <c r="AZ275" i="4"/>
  <c r="BA275" i="4"/>
  <c r="BB275" i="4"/>
  <c r="BC275" i="4"/>
  <c r="BE275" i="4"/>
  <c r="BG275" i="4"/>
  <c r="BH275" i="4"/>
  <c r="BI275" i="4"/>
  <c r="D276" i="4"/>
  <c r="E276" i="4"/>
  <c r="F276" i="4"/>
  <c r="G276" i="4"/>
  <c r="H276" i="4"/>
  <c r="I276" i="4"/>
  <c r="J276" i="4"/>
  <c r="K276" i="4"/>
  <c r="L276" i="4"/>
  <c r="M276" i="4"/>
  <c r="N276" i="4"/>
  <c r="O276" i="4"/>
  <c r="P276" i="4"/>
  <c r="Q276" i="4"/>
  <c r="R276" i="4"/>
  <c r="S276" i="4"/>
  <c r="T276" i="4"/>
  <c r="U276" i="4"/>
  <c r="V276" i="4"/>
  <c r="W276" i="4"/>
  <c r="X276" i="4"/>
  <c r="Y276" i="4"/>
  <c r="Z276" i="4"/>
  <c r="AA276" i="4"/>
  <c r="AB276" i="4"/>
  <c r="AC276" i="4"/>
  <c r="AD276" i="4"/>
  <c r="AE276" i="4"/>
  <c r="AF276" i="4"/>
  <c r="AG276" i="4"/>
  <c r="AH276" i="4"/>
  <c r="AI276" i="4"/>
  <c r="AJ276" i="4"/>
  <c r="AK276" i="4"/>
  <c r="AL276" i="4"/>
  <c r="AM276" i="4"/>
  <c r="AN276" i="4"/>
  <c r="AO276" i="4"/>
  <c r="AP276" i="4"/>
  <c r="AQ276" i="4"/>
  <c r="AR276" i="4"/>
  <c r="AS276" i="4"/>
  <c r="AT276" i="4"/>
  <c r="AU276" i="4"/>
  <c r="AV276" i="4"/>
  <c r="AW276" i="4"/>
  <c r="AX276" i="4"/>
  <c r="AY276" i="4"/>
  <c r="AZ276" i="4"/>
  <c r="BA276" i="4"/>
  <c r="BB276" i="4"/>
  <c r="BC276" i="4"/>
  <c r="BE276" i="4"/>
  <c r="BG276" i="4"/>
  <c r="BH276" i="4"/>
  <c r="BI276" i="4"/>
  <c r="D277" i="4"/>
  <c r="E277" i="4"/>
  <c r="F277" i="4"/>
  <c r="G277" i="4"/>
  <c r="H277" i="4"/>
  <c r="I277" i="4"/>
  <c r="J277" i="4"/>
  <c r="K277" i="4"/>
  <c r="L277" i="4"/>
  <c r="M277" i="4"/>
  <c r="N277" i="4"/>
  <c r="O277" i="4"/>
  <c r="P277" i="4"/>
  <c r="Q277" i="4"/>
  <c r="R277" i="4"/>
  <c r="S277" i="4"/>
  <c r="T277" i="4"/>
  <c r="U277" i="4"/>
  <c r="V277" i="4"/>
  <c r="W277" i="4"/>
  <c r="X277" i="4"/>
  <c r="Y277" i="4"/>
  <c r="Z277" i="4"/>
  <c r="AA277" i="4"/>
  <c r="AB277" i="4"/>
  <c r="AC277" i="4"/>
  <c r="AD277" i="4"/>
  <c r="AE277" i="4"/>
  <c r="AF277" i="4"/>
  <c r="AG277" i="4"/>
  <c r="AH277" i="4"/>
  <c r="AI277" i="4"/>
  <c r="AJ277" i="4"/>
  <c r="AK277" i="4"/>
  <c r="AL277" i="4"/>
  <c r="AM277" i="4"/>
  <c r="AN277" i="4"/>
  <c r="AO277" i="4"/>
  <c r="AP277" i="4"/>
  <c r="AQ277" i="4"/>
  <c r="AR277" i="4"/>
  <c r="AS277" i="4"/>
  <c r="AT277" i="4"/>
  <c r="AU277" i="4"/>
  <c r="AV277" i="4"/>
  <c r="AW277" i="4"/>
  <c r="AX277" i="4"/>
  <c r="AY277" i="4"/>
  <c r="AZ277" i="4"/>
  <c r="BA277" i="4"/>
  <c r="BB277" i="4"/>
  <c r="BC277" i="4"/>
  <c r="BE277" i="4"/>
  <c r="BG277" i="4"/>
  <c r="BH277" i="4"/>
  <c r="BI277" i="4"/>
  <c r="D278" i="4"/>
  <c r="E278" i="4"/>
  <c r="F278" i="4"/>
  <c r="G278" i="4"/>
  <c r="H278" i="4"/>
  <c r="I278" i="4"/>
  <c r="J278" i="4"/>
  <c r="K278" i="4"/>
  <c r="L278" i="4"/>
  <c r="M278" i="4"/>
  <c r="N278" i="4"/>
  <c r="O278" i="4"/>
  <c r="P278" i="4"/>
  <c r="Q278" i="4"/>
  <c r="R278" i="4"/>
  <c r="S278" i="4"/>
  <c r="T278" i="4"/>
  <c r="U278" i="4"/>
  <c r="V278" i="4"/>
  <c r="W278" i="4"/>
  <c r="X278" i="4"/>
  <c r="Y278" i="4"/>
  <c r="Z278" i="4"/>
  <c r="AA278" i="4"/>
  <c r="AB278" i="4"/>
  <c r="AC278" i="4"/>
  <c r="AD278" i="4"/>
  <c r="AE278" i="4"/>
  <c r="AF278" i="4"/>
  <c r="AG278" i="4"/>
  <c r="AH278" i="4"/>
  <c r="AI278" i="4"/>
  <c r="AJ278" i="4"/>
  <c r="AK278" i="4"/>
  <c r="AL278" i="4"/>
  <c r="AM278" i="4"/>
  <c r="AN278" i="4"/>
  <c r="AO278" i="4"/>
  <c r="AP278" i="4"/>
  <c r="AQ278" i="4"/>
  <c r="AR278" i="4"/>
  <c r="AS278" i="4"/>
  <c r="AT278" i="4"/>
  <c r="AU278" i="4"/>
  <c r="AV278" i="4"/>
  <c r="AW278" i="4"/>
  <c r="AX278" i="4"/>
  <c r="AY278" i="4"/>
  <c r="AZ278" i="4"/>
  <c r="BA278" i="4"/>
  <c r="BB278" i="4"/>
  <c r="BC278" i="4"/>
  <c r="BE278" i="4"/>
  <c r="BG278" i="4"/>
  <c r="BH278" i="4"/>
  <c r="BI278" i="4"/>
  <c r="D279" i="4"/>
  <c r="E279" i="4"/>
  <c r="F279" i="4"/>
  <c r="G279" i="4"/>
  <c r="H279" i="4"/>
  <c r="I279" i="4"/>
  <c r="J279" i="4"/>
  <c r="K279" i="4"/>
  <c r="L279" i="4"/>
  <c r="M279" i="4"/>
  <c r="N279" i="4"/>
  <c r="O279" i="4"/>
  <c r="P279" i="4"/>
  <c r="Q279" i="4"/>
  <c r="R279" i="4"/>
  <c r="S279" i="4"/>
  <c r="T279" i="4"/>
  <c r="U279" i="4"/>
  <c r="V279" i="4"/>
  <c r="W279" i="4"/>
  <c r="X279" i="4"/>
  <c r="Y279" i="4"/>
  <c r="Z279" i="4"/>
  <c r="AA279" i="4"/>
  <c r="AB279" i="4"/>
  <c r="AC279" i="4"/>
  <c r="AD279" i="4"/>
  <c r="AE279" i="4"/>
  <c r="AF279" i="4"/>
  <c r="AG279" i="4"/>
  <c r="AH279" i="4"/>
  <c r="AI279" i="4"/>
  <c r="AJ279" i="4"/>
  <c r="AK279" i="4"/>
  <c r="AL279" i="4"/>
  <c r="AM279" i="4"/>
  <c r="AN279" i="4"/>
  <c r="AO279" i="4"/>
  <c r="AP279" i="4"/>
  <c r="AQ279" i="4"/>
  <c r="AR279" i="4"/>
  <c r="AS279" i="4"/>
  <c r="AT279" i="4"/>
  <c r="AU279" i="4"/>
  <c r="AV279" i="4"/>
  <c r="AW279" i="4"/>
  <c r="AX279" i="4"/>
  <c r="AY279" i="4"/>
  <c r="AZ279" i="4"/>
  <c r="BA279" i="4"/>
  <c r="BB279" i="4"/>
  <c r="BC279" i="4"/>
  <c r="BE279" i="4"/>
  <c r="BG279" i="4"/>
  <c r="BH279" i="4"/>
  <c r="BI279" i="4"/>
  <c r="D280" i="4"/>
  <c r="E280" i="4"/>
  <c r="F280" i="4"/>
  <c r="G280" i="4"/>
  <c r="H280" i="4"/>
  <c r="I280" i="4"/>
  <c r="J280" i="4"/>
  <c r="K280" i="4"/>
  <c r="L280" i="4"/>
  <c r="M280" i="4"/>
  <c r="N280" i="4"/>
  <c r="O280" i="4"/>
  <c r="P280" i="4"/>
  <c r="Q280" i="4"/>
  <c r="R280" i="4"/>
  <c r="S280" i="4"/>
  <c r="T280" i="4"/>
  <c r="U280" i="4"/>
  <c r="V280" i="4"/>
  <c r="W280" i="4"/>
  <c r="X280" i="4"/>
  <c r="Y280" i="4"/>
  <c r="Z280" i="4"/>
  <c r="AA280" i="4"/>
  <c r="AB280" i="4"/>
  <c r="AC280" i="4"/>
  <c r="AD280" i="4"/>
  <c r="AE280" i="4"/>
  <c r="AF280" i="4"/>
  <c r="AG280" i="4"/>
  <c r="AH280" i="4"/>
  <c r="AI280" i="4"/>
  <c r="AJ280" i="4"/>
  <c r="AK280" i="4"/>
  <c r="AL280" i="4"/>
  <c r="AM280" i="4"/>
  <c r="AN280" i="4"/>
  <c r="AO280" i="4"/>
  <c r="AP280" i="4"/>
  <c r="AQ280" i="4"/>
  <c r="AR280" i="4"/>
  <c r="AS280" i="4"/>
  <c r="AT280" i="4"/>
  <c r="AU280" i="4"/>
  <c r="AV280" i="4"/>
  <c r="AW280" i="4"/>
  <c r="AX280" i="4"/>
  <c r="AY280" i="4"/>
  <c r="AZ280" i="4"/>
  <c r="BA280" i="4"/>
  <c r="BB280" i="4"/>
  <c r="BC280" i="4"/>
  <c r="BE280" i="4"/>
  <c r="BG280" i="4"/>
  <c r="BH280" i="4"/>
  <c r="BI280" i="4"/>
  <c r="D281" i="4"/>
  <c r="E281" i="4"/>
  <c r="F281" i="4"/>
  <c r="G281" i="4"/>
  <c r="H281" i="4"/>
  <c r="I281" i="4"/>
  <c r="J281" i="4"/>
  <c r="K281" i="4"/>
  <c r="L281" i="4"/>
  <c r="M281" i="4"/>
  <c r="N281" i="4"/>
  <c r="O281" i="4"/>
  <c r="P281" i="4"/>
  <c r="Q281" i="4"/>
  <c r="R281" i="4"/>
  <c r="S281" i="4"/>
  <c r="T281" i="4"/>
  <c r="U281" i="4"/>
  <c r="V281" i="4"/>
  <c r="W281" i="4"/>
  <c r="X281" i="4"/>
  <c r="Y281" i="4"/>
  <c r="Z281" i="4"/>
  <c r="AA281" i="4"/>
  <c r="AB281" i="4"/>
  <c r="AC281" i="4"/>
  <c r="AD281" i="4"/>
  <c r="AE281" i="4"/>
  <c r="AF281" i="4"/>
  <c r="AG281" i="4"/>
  <c r="AH281" i="4"/>
  <c r="AI281" i="4"/>
  <c r="AJ281" i="4"/>
  <c r="AK281" i="4"/>
  <c r="AL281" i="4"/>
  <c r="AM281" i="4"/>
  <c r="AN281" i="4"/>
  <c r="AO281" i="4"/>
  <c r="AP281" i="4"/>
  <c r="AQ281" i="4"/>
  <c r="AR281" i="4"/>
  <c r="AS281" i="4"/>
  <c r="AT281" i="4"/>
  <c r="AU281" i="4"/>
  <c r="AV281" i="4"/>
  <c r="AW281" i="4"/>
  <c r="AX281" i="4"/>
  <c r="AY281" i="4"/>
  <c r="AZ281" i="4"/>
  <c r="BA281" i="4"/>
  <c r="BB281" i="4"/>
  <c r="BC281" i="4"/>
  <c r="BE281" i="4"/>
  <c r="BG281" i="4"/>
  <c r="BH281" i="4"/>
  <c r="BI281" i="4"/>
  <c r="D282" i="4"/>
  <c r="E282" i="4"/>
  <c r="F282" i="4"/>
  <c r="G282" i="4"/>
  <c r="H282" i="4"/>
  <c r="I282" i="4"/>
  <c r="J282" i="4"/>
  <c r="K282" i="4"/>
  <c r="L282" i="4"/>
  <c r="M282" i="4"/>
  <c r="N282" i="4"/>
  <c r="O282" i="4"/>
  <c r="P282" i="4"/>
  <c r="Q282" i="4"/>
  <c r="R282" i="4"/>
  <c r="S282" i="4"/>
  <c r="T282" i="4"/>
  <c r="U282" i="4"/>
  <c r="V282" i="4"/>
  <c r="W282" i="4"/>
  <c r="X282" i="4"/>
  <c r="Y282" i="4"/>
  <c r="Z282" i="4"/>
  <c r="AA282" i="4"/>
  <c r="AB282" i="4"/>
  <c r="AC282" i="4"/>
  <c r="AD282" i="4"/>
  <c r="AE282" i="4"/>
  <c r="AF282" i="4"/>
  <c r="AG282" i="4"/>
  <c r="AH282" i="4"/>
  <c r="AI282" i="4"/>
  <c r="AJ282" i="4"/>
  <c r="AK282" i="4"/>
  <c r="AL282" i="4"/>
  <c r="AM282" i="4"/>
  <c r="AN282" i="4"/>
  <c r="AO282" i="4"/>
  <c r="AP282" i="4"/>
  <c r="AQ282" i="4"/>
  <c r="AR282" i="4"/>
  <c r="AS282" i="4"/>
  <c r="AT282" i="4"/>
  <c r="AU282" i="4"/>
  <c r="AV282" i="4"/>
  <c r="AW282" i="4"/>
  <c r="AX282" i="4"/>
  <c r="AY282" i="4"/>
  <c r="AZ282" i="4"/>
  <c r="BA282" i="4"/>
  <c r="BB282" i="4"/>
  <c r="BC282" i="4"/>
  <c r="BE282" i="4"/>
  <c r="BG282" i="4"/>
  <c r="BH282" i="4"/>
  <c r="BI282" i="4"/>
  <c r="D283" i="4"/>
  <c r="E283" i="4"/>
  <c r="F283" i="4"/>
  <c r="G283" i="4"/>
  <c r="H283" i="4"/>
  <c r="I283" i="4"/>
  <c r="J283" i="4"/>
  <c r="K283" i="4"/>
  <c r="L283" i="4"/>
  <c r="M283" i="4"/>
  <c r="N283" i="4"/>
  <c r="O283" i="4"/>
  <c r="P283" i="4"/>
  <c r="Q283" i="4"/>
  <c r="R283" i="4"/>
  <c r="S283" i="4"/>
  <c r="T283" i="4"/>
  <c r="U283" i="4"/>
  <c r="V283" i="4"/>
  <c r="W283" i="4"/>
  <c r="X283" i="4"/>
  <c r="Y283" i="4"/>
  <c r="Z283" i="4"/>
  <c r="AA283" i="4"/>
  <c r="AB283" i="4"/>
  <c r="AC283" i="4"/>
  <c r="AD283" i="4"/>
  <c r="AE283" i="4"/>
  <c r="AF283" i="4"/>
  <c r="AG283" i="4"/>
  <c r="AH283" i="4"/>
  <c r="AI283" i="4"/>
  <c r="AJ283" i="4"/>
  <c r="AK283" i="4"/>
  <c r="AL283" i="4"/>
  <c r="AM283" i="4"/>
  <c r="AN283" i="4"/>
  <c r="AO283" i="4"/>
  <c r="AP283" i="4"/>
  <c r="AQ283" i="4"/>
  <c r="AR283" i="4"/>
  <c r="AS283" i="4"/>
  <c r="AT283" i="4"/>
  <c r="AU283" i="4"/>
  <c r="AV283" i="4"/>
  <c r="AW283" i="4"/>
  <c r="AX283" i="4"/>
  <c r="AY283" i="4"/>
  <c r="AZ283" i="4"/>
  <c r="BA283" i="4"/>
  <c r="BB283" i="4"/>
  <c r="BC283" i="4"/>
  <c r="BE283" i="4"/>
  <c r="BG283" i="4"/>
  <c r="BH283" i="4"/>
  <c r="BI283" i="4"/>
  <c r="D284" i="4"/>
  <c r="E284" i="4"/>
  <c r="F284" i="4"/>
  <c r="G284" i="4"/>
  <c r="H284" i="4"/>
  <c r="I284" i="4"/>
  <c r="J284" i="4"/>
  <c r="K284" i="4"/>
  <c r="L284" i="4"/>
  <c r="M284" i="4"/>
  <c r="N284" i="4"/>
  <c r="O284" i="4"/>
  <c r="P284" i="4"/>
  <c r="Q284" i="4"/>
  <c r="R284" i="4"/>
  <c r="S284" i="4"/>
  <c r="T284" i="4"/>
  <c r="U284" i="4"/>
  <c r="V284" i="4"/>
  <c r="W284" i="4"/>
  <c r="X284" i="4"/>
  <c r="Y284" i="4"/>
  <c r="Z284" i="4"/>
  <c r="AA284" i="4"/>
  <c r="AB284" i="4"/>
  <c r="AC284" i="4"/>
  <c r="AD284" i="4"/>
  <c r="AE284" i="4"/>
  <c r="AF284" i="4"/>
  <c r="AG284" i="4"/>
  <c r="AH284" i="4"/>
  <c r="AI284" i="4"/>
  <c r="AJ284" i="4"/>
  <c r="AK284" i="4"/>
  <c r="AL284" i="4"/>
  <c r="AM284" i="4"/>
  <c r="AN284" i="4"/>
  <c r="AO284" i="4"/>
  <c r="AP284" i="4"/>
  <c r="AQ284" i="4"/>
  <c r="AR284" i="4"/>
  <c r="AS284" i="4"/>
  <c r="AT284" i="4"/>
  <c r="AU284" i="4"/>
  <c r="AV284" i="4"/>
  <c r="AW284" i="4"/>
  <c r="AX284" i="4"/>
  <c r="AY284" i="4"/>
  <c r="AZ284" i="4"/>
  <c r="BA284" i="4"/>
  <c r="BB284" i="4"/>
  <c r="BC284" i="4"/>
  <c r="BE284" i="4"/>
  <c r="BG284" i="4"/>
  <c r="BH284" i="4"/>
  <c r="BI284" i="4"/>
  <c r="D285" i="4"/>
  <c r="E285" i="4"/>
  <c r="F285" i="4"/>
  <c r="G285" i="4"/>
  <c r="H285" i="4"/>
  <c r="I285" i="4"/>
  <c r="J285" i="4"/>
  <c r="K285" i="4"/>
  <c r="L285" i="4"/>
  <c r="M285" i="4"/>
  <c r="N285" i="4"/>
  <c r="O285" i="4"/>
  <c r="P285" i="4"/>
  <c r="Q285" i="4"/>
  <c r="R285" i="4"/>
  <c r="S285" i="4"/>
  <c r="T285" i="4"/>
  <c r="U285" i="4"/>
  <c r="V285" i="4"/>
  <c r="W285" i="4"/>
  <c r="X285" i="4"/>
  <c r="Y285" i="4"/>
  <c r="Z285" i="4"/>
  <c r="AA285" i="4"/>
  <c r="AB285" i="4"/>
  <c r="AC285" i="4"/>
  <c r="AD285" i="4"/>
  <c r="AE285" i="4"/>
  <c r="AF285" i="4"/>
  <c r="AG285" i="4"/>
  <c r="AH285" i="4"/>
  <c r="AI285" i="4"/>
  <c r="AJ285" i="4"/>
  <c r="AK285" i="4"/>
  <c r="AL285" i="4"/>
  <c r="AM285" i="4"/>
  <c r="AN285" i="4"/>
  <c r="AO285" i="4"/>
  <c r="AP285" i="4"/>
  <c r="AQ285" i="4"/>
  <c r="AR285" i="4"/>
  <c r="AS285" i="4"/>
  <c r="AT285" i="4"/>
  <c r="AU285" i="4"/>
  <c r="AV285" i="4"/>
  <c r="AW285" i="4"/>
  <c r="AX285" i="4"/>
  <c r="AY285" i="4"/>
  <c r="AZ285" i="4"/>
  <c r="BA285" i="4"/>
  <c r="BB285" i="4"/>
  <c r="BC285" i="4"/>
  <c r="BE285" i="4"/>
  <c r="BG285" i="4"/>
  <c r="BH285" i="4"/>
  <c r="BI285" i="4"/>
  <c r="D286" i="4"/>
  <c r="E286" i="4"/>
  <c r="F286" i="4"/>
  <c r="G286" i="4"/>
  <c r="H286" i="4"/>
  <c r="I286" i="4"/>
  <c r="J286" i="4"/>
  <c r="K286" i="4"/>
  <c r="L286" i="4"/>
  <c r="M286" i="4"/>
  <c r="N286" i="4"/>
  <c r="O286" i="4"/>
  <c r="P286" i="4"/>
  <c r="Q286" i="4"/>
  <c r="R286" i="4"/>
  <c r="S286" i="4"/>
  <c r="T286" i="4"/>
  <c r="U286" i="4"/>
  <c r="V286" i="4"/>
  <c r="W286" i="4"/>
  <c r="X286" i="4"/>
  <c r="Y286" i="4"/>
  <c r="Z286" i="4"/>
  <c r="AA286" i="4"/>
  <c r="AB286" i="4"/>
  <c r="AC286" i="4"/>
  <c r="AD286" i="4"/>
  <c r="AE286" i="4"/>
  <c r="AF286" i="4"/>
  <c r="AG286" i="4"/>
  <c r="AH286" i="4"/>
  <c r="AI286" i="4"/>
  <c r="AJ286" i="4"/>
  <c r="AK286" i="4"/>
  <c r="AL286" i="4"/>
  <c r="AM286" i="4"/>
  <c r="AN286" i="4"/>
  <c r="AO286" i="4"/>
  <c r="AP286" i="4"/>
  <c r="AQ286" i="4"/>
  <c r="AR286" i="4"/>
  <c r="AS286" i="4"/>
  <c r="AT286" i="4"/>
  <c r="AU286" i="4"/>
  <c r="AV286" i="4"/>
  <c r="AW286" i="4"/>
  <c r="AX286" i="4"/>
  <c r="AY286" i="4"/>
  <c r="AZ286" i="4"/>
  <c r="BA286" i="4"/>
  <c r="BB286" i="4"/>
  <c r="BC286" i="4"/>
  <c r="BE286" i="4"/>
  <c r="BG286" i="4"/>
  <c r="BH286" i="4"/>
  <c r="BI286" i="4"/>
  <c r="D287" i="4"/>
  <c r="E287" i="4"/>
  <c r="F287" i="4"/>
  <c r="G287" i="4"/>
  <c r="H287" i="4"/>
  <c r="I287" i="4"/>
  <c r="J287" i="4"/>
  <c r="K287" i="4"/>
  <c r="L287" i="4"/>
  <c r="M287" i="4"/>
  <c r="N287" i="4"/>
  <c r="O287" i="4"/>
  <c r="P287" i="4"/>
  <c r="Q287" i="4"/>
  <c r="R287" i="4"/>
  <c r="S287" i="4"/>
  <c r="T287" i="4"/>
  <c r="U287" i="4"/>
  <c r="V287" i="4"/>
  <c r="W287" i="4"/>
  <c r="X287" i="4"/>
  <c r="Y287" i="4"/>
  <c r="Z287" i="4"/>
  <c r="AA287" i="4"/>
  <c r="AB287" i="4"/>
  <c r="AC287" i="4"/>
  <c r="AD287" i="4"/>
  <c r="AE287" i="4"/>
  <c r="AF287" i="4"/>
  <c r="AG287" i="4"/>
  <c r="AH287" i="4"/>
  <c r="AI287" i="4"/>
  <c r="AJ287" i="4"/>
  <c r="AK287" i="4"/>
  <c r="AL287" i="4"/>
  <c r="AM287" i="4"/>
  <c r="AN287" i="4"/>
  <c r="AO287" i="4"/>
  <c r="AP287" i="4"/>
  <c r="AQ287" i="4"/>
  <c r="AR287" i="4"/>
  <c r="AS287" i="4"/>
  <c r="AT287" i="4"/>
  <c r="AU287" i="4"/>
  <c r="AV287" i="4"/>
  <c r="AW287" i="4"/>
  <c r="AX287" i="4"/>
  <c r="AY287" i="4"/>
  <c r="AZ287" i="4"/>
  <c r="BA287" i="4"/>
  <c r="BB287" i="4"/>
  <c r="BC287" i="4"/>
  <c r="BE287" i="4"/>
  <c r="BG287" i="4"/>
  <c r="BH287" i="4"/>
  <c r="BI287" i="4"/>
  <c r="D288" i="4"/>
  <c r="E288" i="4"/>
  <c r="F288" i="4"/>
  <c r="G288" i="4"/>
  <c r="H288" i="4"/>
  <c r="I288" i="4"/>
  <c r="J288" i="4"/>
  <c r="K288" i="4"/>
  <c r="L288" i="4"/>
  <c r="M288" i="4"/>
  <c r="N288" i="4"/>
  <c r="O288" i="4"/>
  <c r="P288" i="4"/>
  <c r="Q288" i="4"/>
  <c r="R288" i="4"/>
  <c r="S288" i="4"/>
  <c r="T288" i="4"/>
  <c r="U288" i="4"/>
  <c r="V288" i="4"/>
  <c r="W288" i="4"/>
  <c r="X288" i="4"/>
  <c r="Y288" i="4"/>
  <c r="Z288" i="4"/>
  <c r="AA288" i="4"/>
  <c r="AB288" i="4"/>
  <c r="AC288" i="4"/>
  <c r="AD288" i="4"/>
  <c r="AE288" i="4"/>
  <c r="AF288" i="4"/>
  <c r="AG288" i="4"/>
  <c r="AH288" i="4"/>
  <c r="AI288" i="4"/>
  <c r="AJ288" i="4"/>
  <c r="AK288" i="4"/>
  <c r="AL288" i="4"/>
  <c r="AM288" i="4"/>
  <c r="AN288" i="4"/>
  <c r="AO288" i="4"/>
  <c r="AP288" i="4"/>
  <c r="AQ288" i="4"/>
  <c r="AR288" i="4"/>
  <c r="AS288" i="4"/>
  <c r="AT288" i="4"/>
  <c r="AU288" i="4"/>
  <c r="AV288" i="4"/>
  <c r="AW288" i="4"/>
  <c r="AX288" i="4"/>
  <c r="AY288" i="4"/>
  <c r="AZ288" i="4"/>
  <c r="BA288" i="4"/>
  <c r="BB288" i="4"/>
  <c r="BC288" i="4"/>
  <c r="BE288" i="4"/>
  <c r="BG288" i="4"/>
  <c r="BH288" i="4"/>
  <c r="BI288" i="4"/>
  <c r="D289" i="4"/>
  <c r="E289" i="4"/>
  <c r="F289" i="4"/>
  <c r="G289" i="4"/>
  <c r="H289" i="4"/>
  <c r="I289" i="4"/>
  <c r="J289" i="4"/>
  <c r="K289" i="4"/>
  <c r="L289" i="4"/>
  <c r="M289" i="4"/>
  <c r="N289" i="4"/>
  <c r="O289" i="4"/>
  <c r="P289" i="4"/>
  <c r="Q289" i="4"/>
  <c r="R289" i="4"/>
  <c r="S289" i="4"/>
  <c r="T289" i="4"/>
  <c r="U289" i="4"/>
  <c r="V289" i="4"/>
  <c r="W289" i="4"/>
  <c r="X289" i="4"/>
  <c r="Y289" i="4"/>
  <c r="Z289" i="4"/>
  <c r="AA289" i="4"/>
  <c r="AB289" i="4"/>
  <c r="AC289" i="4"/>
  <c r="AD289" i="4"/>
  <c r="AE289" i="4"/>
  <c r="AF289" i="4"/>
  <c r="AG289" i="4"/>
  <c r="AH289" i="4"/>
  <c r="AI289" i="4"/>
  <c r="AJ289" i="4"/>
  <c r="AK289" i="4"/>
  <c r="AL289" i="4"/>
  <c r="AM289" i="4"/>
  <c r="AN289" i="4"/>
  <c r="AO289" i="4"/>
  <c r="AP289" i="4"/>
  <c r="AQ289" i="4"/>
  <c r="AR289" i="4"/>
  <c r="AS289" i="4"/>
  <c r="AT289" i="4"/>
  <c r="AU289" i="4"/>
  <c r="AV289" i="4"/>
  <c r="AW289" i="4"/>
  <c r="AX289" i="4"/>
  <c r="AY289" i="4"/>
  <c r="AZ289" i="4"/>
  <c r="BA289" i="4"/>
  <c r="BB289" i="4"/>
  <c r="BC289" i="4"/>
  <c r="BE289" i="4"/>
  <c r="BG289" i="4"/>
  <c r="BH289" i="4"/>
  <c r="BI289" i="4"/>
  <c r="D290" i="4"/>
  <c r="E290" i="4"/>
  <c r="F290" i="4"/>
  <c r="G290" i="4"/>
  <c r="H290" i="4"/>
  <c r="I290" i="4"/>
  <c r="J290" i="4"/>
  <c r="K290" i="4"/>
  <c r="L290" i="4"/>
  <c r="M290" i="4"/>
  <c r="N290" i="4"/>
  <c r="O290" i="4"/>
  <c r="P290" i="4"/>
  <c r="Q290" i="4"/>
  <c r="R290" i="4"/>
  <c r="S290" i="4"/>
  <c r="T290" i="4"/>
  <c r="U290" i="4"/>
  <c r="V290" i="4"/>
  <c r="W290" i="4"/>
  <c r="X290" i="4"/>
  <c r="Y290" i="4"/>
  <c r="Z290" i="4"/>
  <c r="AA290" i="4"/>
  <c r="AB290" i="4"/>
  <c r="AC290" i="4"/>
  <c r="AD290" i="4"/>
  <c r="AE290" i="4"/>
  <c r="AF290" i="4"/>
  <c r="AG290" i="4"/>
  <c r="AH290" i="4"/>
  <c r="AI290" i="4"/>
  <c r="AJ290" i="4"/>
  <c r="AK290" i="4"/>
  <c r="AL290" i="4"/>
  <c r="AM290" i="4"/>
  <c r="AN290" i="4"/>
  <c r="AO290" i="4"/>
  <c r="AP290" i="4"/>
  <c r="AQ290" i="4"/>
  <c r="AR290" i="4"/>
  <c r="AS290" i="4"/>
  <c r="AT290" i="4"/>
  <c r="AU290" i="4"/>
  <c r="AV290" i="4"/>
  <c r="AW290" i="4"/>
  <c r="AX290" i="4"/>
  <c r="AY290" i="4"/>
  <c r="AZ290" i="4"/>
  <c r="BA290" i="4"/>
  <c r="BB290" i="4"/>
  <c r="BC290" i="4"/>
  <c r="BE290" i="4"/>
  <c r="BG290" i="4"/>
  <c r="BH290" i="4"/>
  <c r="BI290" i="4"/>
  <c r="D291" i="4"/>
  <c r="E291" i="4"/>
  <c r="F291" i="4"/>
  <c r="G291" i="4"/>
  <c r="H291" i="4"/>
  <c r="I291" i="4"/>
  <c r="J291" i="4"/>
  <c r="K291" i="4"/>
  <c r="L291" i="4"/>
  <c r="M291" i="4"/>
  <c r="N291" i="4"/>
  <c r="O291" i="4"/>
  <c r="P291" i="4"/>
  <c r="Q291" i="4"/>
  <c r="R291" i="4"/>
  <c r="S291" i="4"/>
  <c r="T291" i="4"/>
  <c r="U291" i="4"/>
  <c r="V291" i="4"/>
  <c r="W291" i="4"/>
  <c r="X291" i="4"/>
  <c r="Y291" i="4"/>
  <c r="Z291" i="4"/>
  <c r="AA291" i="4"/>
  <c r="AB291" i="4"/>
  <c r="AC291" i="4"/>
  <c r="AD291" i="4"/>
  <c r="AE291" i="4"/>
  <c r="AF291" i="4"/>
  <c r="AG291" i="4"/>
  <c r="AH291" i="4"/>
  <c r="AI291" i="4"/>
  <c r="AJ291" i="4"/>
  <c r="AK291" i="4"/>
  <c r="AL291" i="4"/>
  <c r="AM291" i="4"/>
  <c r="AN291" i="4"/>
  <c r="AO291" i="4"/>
  <c r="AP291" i="4"/>
  <c r="AQ291" i="4"/>
  <c r="AR291" i="4"/>
  <c r="AS291" i="4"/>
  <c r="AT291" i="4"/>
  <c r="AU291" i="4"/>
  <c r="AV291" i="4"/>
  <c r="AW291" i="4"/>
  <c r="AX291" i="4"/>
  <c r="AY291" i="4"/>
  <c r="AZ291" i="4"/>
  <c r="BA291" i="4"/>
  <c r="BB291" i="4"/>
  <c r="BC291" i="4"/>
  <c r="BE291" i="4"/>
  <c r="BG291" i="4"/>
  <c r="BH291" i="4"/>
  <c r="BI291" i="4"/>
  <c r="D292" i="4"/>
  <c r="E292" i="4"/>
  <c r="F292" i="4"/>
  <c r="G292" i="4"/>
  <c r="H292" i="4"/>
  <c r="I292" i="4"/>
  <c r="J292" i="4"/>
  <c r="K292" i="4"/>
  <c r="L292" i="4"/>
  <c r="M292" i="4"/>
  <c r="N292" i="4"/>
  <c r="O292" i="4"/>
  <c r="P292" i="4"/>
  <c r="Q292" i="4"/>
  <c r="R292" i="4"/>
  <c r="S292" i="4"/>
  <c r="T292" i="4"/>
  <c r="U292" i="4"/>
  <c r="V292" i="4"/>
  <c r="W292" i="4"/>
  <c r="X292" i="4"/>
  <c r="Y292" i="4"/>
  <c r="Z292" i="4"/>
  <c r="AA292" i="4"/>
  <c r="AB292" i="4"/>
  <c r="AC292" i="4"/>
  <c r="AD292" i="4"/>
  <c r="AE292" i="4"/>
  <c r="AF292" i="4"/>
  <c r="AG292" i="4"/>
  <c r="AH292" i="4"/>
  <c r="AI292" i="4"/>
  <c r="AJ292" i="4"/>
  <c r="AK292" i="4"/>
  <c r="AL292" i="4"/>
  <c r="AM292" i="4"/>
  <c r="AN292" i="4"/>
  <c r="AO292" i="4"/>
  <c r="AP292" i="4"/>
  <c r="AQ292" i="4"/>
  <c r="AR292" i="4"/>
  <c r="AS292" i="4"/>
  <c r="AT292" i="4"/>
  <c r="AU292" i="4"/>
  <c r="AV292" i="4"/>
  <c r="AW292" i="4"/>
  <c r="AX292" i="4"/>
  <c r="AY292" i="4"/>
  <c r="AZ292" i="4"/>
  <c r="BA292" i="4"/>
  <c r="BB292" i="4"/>
  <c r="BC292" i="4"/>
  <c r="BE292" i="4"/>
  <c r="BG292" i="4"/>
  <c r="BH292" i="4"/>
  <c r="BI292" i="4"/>
  <c r="D293" i="4"/>
  <c r="E293" i="4"/>
  <c r="F293" i="4"/>
  <c r="G293" i="4"/>
  <c r="H293" i="4"/>
  <c r="I293" i="4"/>
  <c r="J293" i="4"/>
  <c r="K293" i="4"/>
  <c r="L293" i="4"/>
  <c r="M293" i="4"/>
  <c r="N293" i="4"/>
  <c r="O293" i="4"/>
  <c r="P293" i="4"/>
  <c r="Q293" i="4"/>
  <c r="R293" i="4"/>
  <c r="S293" i="4"/>
  <c r="T293" i="4"/>
  <c r="U293" i="4"/>
  <c r="V293" i="4"/>
  <c r="W293" i="4"/>
  <c r="X293" i="4"/>
  <c r="Y293" i="4"/>
  <c r="Z293" i="4"/>
  <c r="AA293" i="4"/>
  <c r="AB293" i="4"/>
  <c r="AC293" i="4"/>
  <c r="AD293" i="4"/>
  <c r="AE293" i="4"/>
  <c r="AF293" i="4"/>
  <c r="AG293" i="4"/>
  <c r="AH293" i="4"/>
  <c r="AI293" i="4"/>
  <c r="AJ293" i="4"/>
  <c r="AK293" i="4"/>
  <c r="AL293" i="4"/>
  <c r="AM293" i="4"/>
  <c r="AN293" i="4"/>
  <c r="AO293" i="4"/>
  <c r="AP293" i="4"/>
  <c r="AQ293" i="4"/>
  <c r="AR293" i="4"/>
  <c r="AS293" i="4"/>
  <c r="AT293" i="4"/>
  <c r="AU293" i="4"/>
  <c r="AV293" i="4"/>
  <c r="AW293" i="4"/>
  <c r="AX293" i="4"/>
  <c r="AY293" i="4"/>
  <c r="AZ293" i="4"/>
  <c r="BA293" i="4"/>
  <c r="BB293" i="4"/>
  <c r="BC293" i="4"/>
  <c r="BE293" i="4"/>
  <c r="BG293" i="4"/>
  <c r="BH293" i="4"/>
  <c r="BI293" i="4"/>
  <c r="D294" i="4"/>
  <c r="E294" i="4"/>
  <c r="F294" i="4"/>
  <c r="G294" i="4"/>
  <c r="H294" i="4"/>
  <c r="I294" i="4"/>
  <c r="J294" i="4"/>
  <c r="K294" i="4"/>
  <c r="L294" i="4"/>
  <c r="M294" i="4"/>
  <c r="N294" i="4"/>
  <c r="O294" i="4"/>
  <c r="P294" i="4"/>
  <c r="Q294" i="4"/>
  <c r="R294" i="4"/>
  <c r="S294" i="4"/>
  <c r="T294" i="4"/>
  <c r="U294" i="4"/>
  <c r="V294" i="4"/>
  <c r="W294" i="4"/>
  <c r="X294" i="4"/>
  <c r="Y294" i="4"/>
  <c r="Z294" i="4"/>
  <c r="AA294" i="4"/>
  <c r="AB294" i="4"/>
  <c r="AC294" i="4"/>
  <c r="AD294" i="4"/>
  <c r="AE294" i="4"/>
  <c r="AF294" i="4"/>
  <c r="AG294" i="4"/>
  <c r="AH294" i="4"/>
  <c r="AI294" i="4"/>
  <c r="AJ294" i="4"/>
  <c r="AK294" i="4"/>
  <c r="AL294" i="4"/>
  <c r="AM294" i="4"/>
  <c r="AN294" i="4"/>
  <c r="AO294" i="4"/>
  <c r="AP294" i="4"/>
  <c r="AQ294" i="4"/>
  <c r="AR294" i="4"/>
  <c r="AS294" i="4"/>
  <c r="AT294" i="4"/>
  <c r="AU294" i="4"/>
  <c r="AV294" i="4"/>
  <c r="AW294" i="4"/>
  <c r="AX294" i="4"/>
  <c r="AY294" i="4"/>
  <c r="AZ294" i="4"/>
  <c r="BA294" i="4"/>
  <c r="BB294" i="4"/>
  <c r="BC294" i="4"/>
  <c r="BE294" i="4"/>
  <c r="BG294" i="4"/>
  <c r="BH294" i="4"/>
  <c r="BI294" i="4"/>
  <c r="D295" i="4"/>
  <c r="E295" i="4"/>
  <c r="F295" i="4"/>
  <c r="G295" i="4"/>
  <c r="H295" i="4"/>
  <c r="I295" i="4"/>
  <c r="J295" i="4"/>
  <c r="K295" i="4"/>
  <c r="L295" i="4"/>
  <c r="M295" i="4"/>
  <c r="N295" i="4"/>
  <c r="O295" i="4"/>
  <c r="P295" i="4"/>
  <c r="Q295" i="4"/>
  <c r="R295" i="4"/>
  <c r="S295" i="4"/>
  <c r="T295" i="4"/>
  <c r="U295" i="4"/>
  <c r="V295" i="4"/>
  <c r="W295" i="4"/>
  <c r="X295" i="4"/>
  <c r="Y295" i="4"/>
  <c r="Z295" i="4"/>
  <c r="AA295" i="4"/>
  <c r="AB295" i="4"/>
  <c r="AC295" i="4"/>
  <c r="AD295" i="4"/>
  <c r="AE295" i="4"/>
  <c r="AF295" i="4"/>
  <c r="AG295" i="4"/>
  <c r="AH295" i="4"/>
  <c r="AI295" i="4"/>
  <c r="AJ295" i="4"/>
  <c r="AK295" i="4"/>
  <c r="AL295" i="4"/>
  <c r="AM295" i="4"/>
  <c r="AN295" i="4"/>
  <c r="AO295" i="4"/>
  <c r="AP295" i="4"/>
  <c r="AQ295" i="4"/>
  <c r="AR295" i="4"/>
  <c r="AS295" i="4"/>
  <c r="AT295" i="4"/>
  <c r="AU295" i="4"/>
  <c r="AV295" i="4"/>
  <c r="AW295" i="4"/>
  <c r="AX295" i="4"/>
  <c r="AY295" i="4"/>
  <c r="AZ295" i="4"/>
  <c r="BA295" i="4"/>
  <c r="BB295" i="4"/>
  <c r="BC295" i="4"/>
  <c r="BE295" i="4"/>
  <c r="BG295" i="4"/>
  <c r="BH295" i="4"/>
  <c r="BI295" i="4"/>
  <c r="D296" i="4"/>
  <c r="E296" i="4"/>
  <c r="F296" i="4"/>
  <c r="G296" i="4"/>
  <c r="H296" i="4"/>
  <c r="I296" i="4"/>
  <c r="J296" i="4"/>
  <c r="K296" i="4"/>
  <c r="L296" i="4"/>
  <c r="M296" i="4"/>
  <c r="N296" i="4"/>
  <c r="O296" i="4"/>
  <c r="P296" i="4"/>
  <c r="Q296" i="4"/>
  <c r="R296" i="4"/>
  <c r="S296" i="4"/>
  <c r="T296" i="4"/>
  <c r="U296" i="4"/>
  <c r="V296" i="4"/>
  <c r="W296" i="4"/>
  <c r="X296" i="4"/>
  <c r="Y296" i="4"/>
  <c r="Z296" i="4"/>
  <c r="AA296" i="4"/>
  <c r="AB296" i="4"/>
  <c r="AC296" i="4"/>
  <c r="AD296" i="4"/>
  <c r="AE296" i="4"/>
  <c r="AF296" i="4"/>
  <c r="AG296" i="4"/>
  <c r="AH296" i="4"/>
  <c r="AI296" i="4"/>
  <c r="AJ296" i="4"/>
  <c r="AK296" i="4"/>
  <c r="AL296" i="4"/>
  <c r="AM296" i="4"/>
  <c r="AN296" i="4"/>
  <c r="AO296" i="4"/>
  <c r="AP296" i="4"/>
  <c r="AQ296" i="4"/>
  <c r="AR296" i="4"/>
  <c r="AS296" i="4"/>
  <c r="AT296" i="4"/>
  <c r="AU296" i="4"/>
  <c r="AV296" i="4"/>
  <c r="AW296" i="4"/>
  <c r="AX296" i="4"/>
  <c r="AY296" i="4"/>
  <c r="AZ296" i="4"/>
  <c r="BA296" i="4"/>
  <c r="BB296" i="4"/>
  <c r="BC296" i="4"/>
  <c r="BE296" i="4"/>
  <c r="BG296" i="4"/>
  <c r="BH296" i="4"/>
  <c r="BI296" i="4"/>
  <c r="D297" i="4"/>
  <c r="E297" i="4"/>
  <c r="F297" i="4"/>
  <c r="G297" i="4"/>
  <c r="H297" i="4"/>
  <c r="I297" i="4"/>
  <c r="J297" i="4"/>
  <c r="K297" i="4"/>
  <c r="L297" i="4"/>
  <c r="M297" i="4"/>
  <c r="N297" i="4"/>
  <c r="O297" i="4"/>
  <c r="P297" i="4"/>
  <c r="Q297" i="4"/>
  <c r="R297" i="4"/>
  <c r="S297" i="4"/>
  <c r="T297" i="4"/>
  <c r="U297" i="4"/>
  <c r="V297" i="4"/>
  <c r="W297" i="4"/>
  <c r="X297" i="4"/>
  <c r="Y297" i="4"/>
  <c r="Z297" i="4"/>
  <c r="AA297" i="4"/>
  <c r="AB297" i="4"/>
  <c r="AC297" i="4"/>
  <c r="AD297" i="4"/>
  <c r="AE297" i="4"/>
  <c r="AF297" i="4"/>
  <c r="AG297" i="4"/>
  <c r="AH297" i="4"/>
  <c r="AI297" i="4"/>
  <c r="AJ297" i="4"/>
  <c r="AK297" i="4"/>
  <c r="AL297" i="4"/>
  <c r="AM297" i="4"/>
  <c r="AN297" i="4"/>
  <c r="AO297" i="4"/>
  <c r="AP297" i="4"/>
  <c r="AQ297" i="4"/>
  <c r="AR297" i="4"/>
  <c r="AS297" i="4"/>
  <c r="AT297" i="4"/>
  <c r="AU297" i="4"/>
  <c r="AV297" i="4"/>
  <c r="AW297" i="4"/>
  <c r="AX297" i="4"/>
  <c r="AY297" i="4"/>
  <c r="AZ297" i="4"/>
  <c r="BA297" i="4"/>
  <c r="BB297" i="4"/>
  <c r="BC297" i="4"/>
  <c r="BE297" i="4"/>
  <c r="BG297" i="4"/>
  <c r="BH297" i="4"/>
  <c r="BI297" i="4"/>
  <c r="D298" i="4"/>
  <c r="E298" i="4"/>
  <c r="F298" i="4"/>
  <c r="G298" i="4"/>
  <c r="H298" i="4"/>
  <c r="I298" i="4"/>
  <c r="J298" i="4"/>
  <c r="K298" i="4"/>
  <c r="L298" i="4"/>
  <c r="M298" i="4"/>
  <c r="N298" i="4"/>
  <c r="O298" i="4"/>
  <c r="P298" i="4"/>
  <c r="Q298" i="4"/>
  <c r="R298" i="4"/>
  <c r="S298" i="4"/>
  <c r="T298" i="4"/>
  <c r="U298" i="4"/>
  <c r="V298" i="4"/>
  <c r="W298" i="4"/>
  <c r="X298" i="4"/>
  <c r="Y298" i="4"/>
  <c r="Z298" i="4"/>
  <c r="AA298" i="4"/>
  <c r="AB298" i="4"/>
  <c r="AC298" i="4"/>
  <c r="AD298" i="4"/>
  <c r="AE298" i="4"/>
  <c r="AF298" i="4"/>
  <c r="AG298" i="4"/>
  <c r="AH298" i="4"/>
  <c r="AI298" i="4"/>
  <c r="AJ298" i="4"/>
  <c r="AK298" i="4"/>
  <c r="AL298" i="4"/>
  <c r="AM298" i="4"/>
  <c r="AN298" i="4"/>
  <c r="AO298" i="4"/>
  <c r="AP298" i="4"/>
  <c r="AQ298" i="4"/>
  <c r="AR298" i="4"/>
  <c r="AS298" i="4"/>
  <c r="AT298" i="4"/>
  <c r="AU298" i="4"/>
  <c r="AV298" i="4"/>
  <c r="AW298" i="4"/>
  <c r="AX298" i="4"/>
  <c r="AY298" i="4"/>
  <c r="AZ298" i="4"/>
  <c r="BA298" i="4"/>
  <c r="BB298" i="4"/>
  <c r="BC298" i="4"/>
  <c r="BE298" i="4"/>
  <c r="BG298" i="4"/>
  <c r="BH298" i="4"/>
  <c r="BI298" i="4"/>
  <c r="D299" i="4"/>
  <c r="E299" i="4"/>
  <c r="F299" i="4"/>
  <c r="G299" i="4"/>
  <c r="H299" i="4"/>
  <c r="I299" i="4"/>
  <c r="J299" i="4"/>
  <c r="K299" i="4"/>
  <c r="L299" i="4"/>
  <c r="M299" i="4"/>
  <c r="N299" i="4"/>
  <c r="O299" i="4"/>
  <c r="P299" i="4"/>
  <c r="Q299" i="4"/>
  <c r="R299" i="4"/>
  <c r="S299" i="4"/>
  <c r="T299" i="4"/>
  <c r="U299" i="4"/>
  <c r="V299" i="4"/>
  <c r="W299" i="4"/>
  <c r="X299" i="4"/>
  <c r="Y299" i="4"/>
  <c r="Z299" i="4"/>
  <c r="AA299" i="4"/>
  <c r="AB299" i="4"/>
  <c r="AC299" i="4"/>
  <c r="AD299" i="4"/>
  <c r="AE299" i="4"/>
  <c r="AF299" i="4"/>
  <c r="AG299" i="4"/>
  <c r="AH299" i="4"/>
  <c r="AI299" i="4"/>
  <c r="AJ299" i="4"/>
  <c r="AK299" i="4"/>
  <c r="AL299" i="4"/>
  <c r="AM299" i="4"/>
  <c r="AN299" i="4"/>
  <c r="AO299" i="4"/>
  <c r="AP299" i="4"/>
  <c r="AQ299" i="4"/>
  <c r="AR299" i="4"/>
  <c r="AS299" i="4"/>
  <c r="AT299" i="4"/>
  <c r="AU299" i="4"/>
  <c r="AV299" i="4"/>
  <c r="AW299" i="4"/>
  <c r="AX299" i="4"/>
  <c r="AY299" i="4"/>
  <c r="AZ299" i="4"/>
  <c r="BA299" i="4"/>
  <c r="BB299" i="4"/>
  <c r="BC299" i="4"/>
  <c r="BE299" i="4"/>
  <c r="BG299" i="4"/>
  <c r="BH299" i="4"/>
  <c r="BI299" i="4"/>
  <c r="D300" i="4"/>
  <c r="E300" i="4"/>
  <c r="F300" i="4"/>
  <c r="G300" i="4"/>
  <c r="H300" i="4"/>
  <c r="I300" i="4"/>
  <c r="J300" i="4"/>
  <c r="K300" i="4"/>
  <c r="L300" i="4"/>
  <c r="M300" i="4"/>
  <c r="N300" i="4"/>
  <c r="O300" i="4"/>
  <c r="P300" i="4"/>
  <c r="Q300" i="4"/>
  <c r="R300" i="4"/>
  <c r="S300" i="4"/>
  <c r="T300" i="4"/>
  <c r="U300" i="4"/>
  <c r="V300" i="4"/>
  <c r="W300" i="4"/>
  <c r="X300" i="4"/>
  <c r="Y300" i="4"/>
  <c r="Z300" i="4"/>
  <c r="AA300" i="4"/>
  <c r="AB300" i="4"/>
  <c r="AC300" i="4"/>
  <c r="AD300" i="4"/>
  <c r="AE300" i="4"/>
  <c r="AF300" i="4"/>
  <c r="AG300" i="4"/>
  <c r="AH300" i="4"/>
  <c r="AI300" i="4"/>
  <c r="AJ300" i="4"/>
  <c r="AK300" i="4"/>
  <c r="AL300" i="4"/>
  <c r="AM300" i="4"/>
  <c r="AN300" i="4"/>
  <c r="AO300" i="4"/>
  <c r="AP300" i="4"/>
  <c r="AQ300" i="4"/>
  <c r="AR300" i="4"/>
  <c r="AS300" i="4"/>
  <c r="AT300" i="4"/>
  <c r="AU300" i="4"/>
  <c r="AV300" i="4"/>
  <c r="AW300" i="4"/>
  <c r="AX300" i="4"/>
  <c r="AY300" i="4"/>
  <c r="AZ300" i="4"/>
  <c r="BA300" i="4"/>
  <c r="BB300" i="4"/>
  <c r="BC300" i="4"/>
  <c r="BE300" i="4"/>
  <c r="BG300" i="4"/>
  <c r="BH300" i="4"/>
  <c r="BI300" i="4"/>
  <c r="D301" i="4"/>
  <c r="E301" i="4"/>
  <c r="F301" i="4"/>
  <c r="G301" i="4"/>
  <c r="H301" i="4"/>
  <c r="I301" i="4"/>
  <c r="J301" i="4"/>
  <c r="K301" i="4"/>
  <c r="L301" i="4"/>
  <c r="M301" i="4"/>
  <c r="N301" i="4"/>
  <c r="O301" i="4"/>
  <c r="P301" i="4"/>
  <c r="Q301" i="4"/>
  <c r="R301" i="4"/>
  <c r="S301" i="4"/>
  <c r="T301" i="4"/>
  <c r="U301" i="4"/>
  <c r="V301" i="4"/>
  <c r="W301" i="4"/>
  <c r="X301" i="4"/>
  <c r="Y301" i="4"/>
  <c r="Z301" i="4"/>
  <c r="AA301" i="4"/>
  <c r="AB301" i="4"/>
  <c r="AC301" i="4"/>
  <c r="AD301" i="4"/>
  <c r="AE301" i="4"/>
  <c r="AF301" i="4"/>
  <c r="AG301" i="4"/>
  <c r="AH301" i="4"/>
  <c r="AI301" i="4"/>
  <c r="AJ301" i="4"/>
  <c r="AK301" i="4"/>
  <c r="AL301" i="4"/>
  <c r="AM301" i="4"/>
  <c r="AN301" i="4"/>
  <c r="AO301" i="4"/>
  <c r="AP301" i="4"/>
  <c r="AQ301" i="4"/>
  <c r="AR301" i="4"/>
  <c r="AS301" i="4"/>
  <c r="AT301" i="4"/>
  <c r="AU301" i="4"/>
  <c r="AV301" i="4"/>
  <c r="AW301" i="4"/>
  <c r="AX301" i="4"/>
  <c r="AY301" i="4"/>
  <c r="AZ301" i="4"/>
  <c r="BA301" i="4"/>
  <c r="BB301" i="4"/>
  <c r="BC301" i="4"/>
  <c r="BE301" i="4"/>
  <c r="BG301" i="4"/>
  <c r="BH301" i="4"/>
  <c r="BI301" i="4"/>
  <c r="D302" i="4"/>
  <c r="E302" i="4"/>
  <c r="F302" i="4"/>
  <c r="G302" i="4"/>
  <c r="H302" i="4"/>
  <c r="I302" i="4"/>
  <c r="J302" i="4"/>
  <c r="K302" i="4"/>
  <c r="L302" i="4"/>
  <c r="M302" i="4"/>
  <c r="N302" i="4"/>
  <c r="O302" i="4"/>
  <c r="P302" i="4"/>
  <c r="Q302" i="4"/>
  <c r="R302" i="4"/>
  <c r="S302" i="4"/>
  <c r="T302" i="4"/>
  <c r="U302" i="4"/>
  <c r="V302" i="4"/>
  <c r="W302" i="4"/>
  <c r="X302" i="4"/>
  <c r="Y302" i="4"/>
  <c r="Z302" i="4"/>
  <c r="AA302" i="4"/>
  <c r="AB302" i="4"/>
  <c r="AC302" i="4"/>
  <c r="AD302" i="4"/>
  <c r="AE302" i="4"/>
  <c r="AF302" i="4"/>
  <c r="AG302" i="4"/>
  <c r="AH302" i="4"/>
  <c r="AI302" i="4"/>
  <c r="AJ302" i="4"/>
  <c r="AK302" i="4"/>
  <c r="AL302" i="4"/>
  <c r="AM302" i="4"/>
  <c r="AN302" i="4"/>
  <c r="AO302" i="4"/>
  <c r="AP302" i="4"/>
  <c r="AQ302" i="4"/>
  <c r="AR302" i="4"/>
  <c r="AS302" i="4"/>
  <c r="AT302" i="4"/>
  <c r="AU302" i="4"/>
  <c r="AV302" i="4"/>
  <c r="AW302" i="4"/>
  <c r="AX302" i="4"/>
  <c r="AY302" i="4"/>
  <c r="AZ302" i="4"/>
  <c r="BA302" i="4"/>
  <c r="BB302" i="4"/>
  <c r="BC302" i="4"/>
  <c r="BE302" i="4"/>
  <c r="BG302" i="4"/>
  <c r="BH302" i="4"/>
  <c r="BI302" i="4"/>
  <c r="D303" i="4"/>
  <c r="E303" i="4"/>
  <c r="F303" i="4"/>
  <c r="G303" i="4"/>
  <c r="H303" i="4"/>
  <c r="I303" i="4"/>
  <c r="J303" i="4"/>
  <c r="K303" i="4"/>
  <c r="L303" i="4"/>
  <c r="M303" i="4"/>
  <c r="N303" i="4"/>
  <c r="O303" i="4"/>
  <c r="P303" i="4"/>
  <c r="Q303" i="4"/>
  <c r="R303" i="4"/>
  <c r="S303" i="4"/>
  <c r="T303" i="4"/>
  <c r="U303" i="4"/>
  <c r="V303" i="4"/>
  <c r="W303" i="4"/>
  <c r="X303" i="4"/>
  <c r="Y303" i="4"/>
  <c r="Z303" i="4"/>
  <c r="AA303" i="4"/>
  <c r="AB303" i="4"/>
  <c r="AC303" i="4"/>
  <c r="AD303" i="4"/>
  <c r="AE303" i="4"/>
  <c r="AF303" i="4"/>
  <c r="AG303" i="4"/>
  <c r="AH303" i="4"/>
  <c r="AI303" i="4"/>
  <c r="AJ303" i="4"/>
  <c r="AK303" i="4"/>
  <c r="AL303" i="4"/>
  <c r="AM303" i="4"/>
  <c r="AN303" i="4"/>
  <c r="AO303" i="4"/>
  <c r="AP303" i="4"/>
  <c r="AQ303" i="4"/>
  <c r="AR303" i="4"/>
  <c r="AS303" i="4"/>
  <c r="AT303" i="4"/>
  <c r="AU303" i="4"/>
  <c r="AV303" i="4"/>
  <c r="AW303" i="4"/>
  <c r="AX303" i="4"/>
  <c r="AY303" i="4"/>
  <c r="AZ303" i="4"/>
  <c r="BA303" i="4"/>
  <c r="BB303" i="4"/>
  <c r="BC303" i="4"/>
  <c r="BE303" i="4"/>
  <c r="BG303" i="4"/>
  <c r="BH303" i="4"/>
  <c r="BI303" i="4"/>
  <c r="D304" i="4"/>
  <c r="E304" i="4"/>
  <c r="F304" i="4"/>
  <c r="G304" i="4"/>
  <c r="H304" i="4"/>
  <c r="I304" i="4"/>
  <c r="J304" i="4"/>
  <c r="K304" i="4"/>
  <c r="L304" i="4"/>
  <c r="M304" i="4"/>
  <c r="N304" i="4"/>
  <c r="O304" i="4"/>
  <c r="P304" i="4"/>
  <c r="Q304" i="4"/>
  <c r="R304" i="4"/>
  <c r="S304" i="4"/>
  <c r="T304" i="4"/>
  <c r="U304" i="4"/>
  <c r="V304" i="4"/>
  <c r="W304" i="4"/>
  <c r="X304" i="4"/>
  <c r="Y304" i="4"/>
  <c r="Z304" i="4"/>
  <c r="AA304" i="4"/>
  <c r="AB304" i="4"/>
  <c r="AC304" i="4"/>
  <c r="AD304" i="4"/>
  <c r="AE304" i="4"/>
  <c r="AF304" i="4"/>
  <c r="AG304" i="4"/>
  <c r="AH304" i="4"/>
  <c r="AI304" i="4"/>
  <c r="AJ304" i="4"/>
  <c r="AK304" i="4"/>
  <c r="AL304" i="4"/>
  <c r="AM304" i="4"/>
  <c r="AN304" i="4"/>
  <c r="AO304" i="4"/>
  <c r="AP304" i="4"/>
  <c r="AQ304" i="4"/>
  <c r="AR304" i="4"/>
  <c r="AS304" i="4"/>
  <c r="AT304" i="4"/>
  <c r="AU304" i="4"/>
  <c r="AV304" i="4"/>
  <c r="AW304" i="4"/>
  <c r="AX304" i="4"/>
  <c r="AY304" i="4"/>
  <c r="AZ304" i="4"/>
  <c r="BA304" i="4"/>
  <c r="BB304" i="4"/>
  <c r="BC304" i="4"/>
  <c r="BE304" i="4"/>
  <c r="BG304" i="4"/>
  <c r="BH304" i="4"/>
  <c r="BI304" i="4"/>
  <c r="D305" i="4"/>
  <c r="E305" i="4"/>
  <c r="F305" i="4"/>
  <c r="G305" i="4"/>
  <c r="H305" i="4"/>
  <c r="I305" i="4"/>
  <c r="J305" i="4"/>
  <c r="K305" i="4"/>
  <c r="L305" i="4"/>
  <c r="M305" i="4"/>
  <c r="N305" i="4"/>
  <c r="O305" i="4"/>
  <c r="P305" i="4"/>
  <c r="Q305" i="4"/>
  <c r="R305" i="4"/>
  <c r="S305" i="4"/>
  <c r="T305" i="4"/>
  <c r="U305" i="4"/>
  <c r="V305" i="4"/>
  <c r="W305" i="4"/>
  <c r="X305" i="4"/>
  <c r="Y305" i="4"/>
  <c r="Z305" i="4"/>
  <c r="AA305" i="4"/>
  <c r="AB305" i="4"/>
  <c r="AC305" i="4"/>
  <c r="AD305" i="4"/>
  <c r="AE305" i="4"/>
  <c r="AF305" i="4"/>
  <c r="AG305" i="4"/>
  <c r="AH305" i="4"/>
  <c r="AI305" i="4"/>
  <c r="AJ305" i="4"/>
  <c r="AK305" i="4"/>
  <c r="AL305" i="4"/>
  <c r="AM305" i="4"/>
  <c r="AN305" i="4"/>
  <c r="AO305" i="4"/>
  <c r="AP305" i="4"/>
  <c r="AQ305" i="4"/>
  <c r="AR305" i="4"/>
  <c r="AS305" i="4"/>
  <c r="AT305" i="4"/>
  <c r="AU305" i="4"/>
  <c r="AV305" i="4"/>
  <c r="AW305" i="4"/>
  <c r="AX305" i="4"/>
  <c r="AY305" i="4"/>
  <c r="AZ305" i="4"/>
  <c r="BA305" i="4"/>
  <c r="BB305" i="4"/>
  <c r="BC305" i="4"/>
  <c r="BE305" i="4"/>
  <c r="BG305" i="4"/>
  <c r="BH305" i="4"/>
  <c r="BI305" i="4"/>
  <c r="D306" i="4"/>
  <c r="E306" i="4"/>
  <c r="F306" i="4"/>
  <c r="G306" i="4"/>
  <c r="H306" i="4"/>
  <c r="I306" i="4"/>
  <c r="J306" i="4"/>
  <c r="K306" i="4"/>
  <c r="L306" i="4"/>
  <c r="M306" i="4"/>
  <c r="N306" i="4"/>
  <c r="O306" i="4"/>
  <c r="P306" i="4"/>
  <c r="Q306" i="4"/>
  <c r="R306" i="4"/>
  <c r="S306" i="4"/>
  <c r="T306" i="4"/>
  <c r="U306" i="4"/>
  <c r="V306" i="4"/>
  <c r="W306" i="4"/>
  <c r="X306" i="4"/>
  <c r="Y306" i="4"/>
  <c r="Z306" i="4"/>
  <c r="AA306" i="4"/>
  <c r="AB306" i="4"/>
  <c r="AC306" i="4"/>
  <c r="AD306" i="4"/>
  <c r="AE306" i="4"/>
  <c r="AF306" i="4"/>
  <c r="AG306" i="4"/>
  <c r="AH306" i="4"/>
  <c r="AI306" i="4"/>
  <c r="AJ306" i="4"/>
  <c r="AK306" i="4"/>
  <c r="AL306" i="4"/>
  <c r="AM306" i="4"/>
  <c r="AN306" i="4"/>
  <c r="AO306" i="4"/>
  <c r="AP306" i="4"/>
  <c r="AQ306" i="4"/>
  <c r="AR306" i="4"/>
  <c r="AS306" i="4"/>
  <c r="AT306" i="4"/>
  <c r="AU306" i="4"/>
  <c r="AV306" i="4"/>
  <c r="AW306" i="4"/>
  <c r="AX306" i="4"/>
  <c r="AY306" i="4"/>
  <c r="AZ306" i="4"/>
  <c r="BA306" i="4"/>
  <c r="BB306" i="4"/>
  <c r="BC306" i="4"/>
  <c r="BE306" i="4"/>
  <c r="BG306" i="4"/>
  <c r="BH306" i="4"/>
  <c r="BI306" i="4"/>
  <c r="D307" i="4"/>
  <c r="E307" i="4"/>
  <c r="F307" i="4"/>
  <c r="G307" i="4"/>
  <c r="H307" i="4"/>
  <c r="I307" i="4"/>
  <c r="J307" i="4"/>
  <c r="K307" i="4"/>
  <c r="L307" i="4"/>
  <c r="M307" i="4"/>
  <c r="N307" i="4"/>
  <c r="O307" i="4"/>
  <c r="P307" i="4"/>
  <c r="Q307" i="4"/>
  <c r="R307" i="4"/>
  <c r="S307" i="4"/>
  <c r="T307" i="4"/>
  <c r="U307" i="4"/>
  <c r="V307" i="4"/>
  <c r="W307" i="4"/>
  <c r="X307" i="4"/>
  <c r="Y307" i="4"/>
  <c r="Z307" i="4"/>
  <c r="AA307" i="4"/>
  <c r="AB307" i="4"/>
  <c r="AC307" i="4"/>
  <c r="AD307" i="4"/>
  <c r="AE307" i="4"/>
  <c r="AF307" i="4"/>
  <c r="AG307" i="4"/>
  <c r="AH307" i="4"/>
  <c r="AI307" i="4"/>
  <c r="AJ307" i="4"/>
  <c r="AK307" i="4"/>
  <c r="AL307" i="4"/>
  <c r="AM307" i="4"/>
  <c r="AN307" i="4"/>
  <c r="AO307" i="4"/>
  <c r="AP307" i="4"/>
  <c r="AQ307" i="4"/>
  <c r="AR307" i="4"/>
  <c r="AS307" i="4"/>
  <c r="AT307" i="4"/>
  <c r="AU307" i="4"/>
  <c r="AV307" i="4"/>
  <c r="AW307" i="4"/>
  <c r="AX307" i="4"/>
  <c r="AY307" i="4"/>
  <c r="AZ307" i="4"/>
  <c r="BA307" i="4"/>
  <c r="BB307" i="4"/>
  <c r="BC307" i="4"/>
  <c r="BE307" i="4"/>
  <c r="BG307" i="4"/>
  <c r="BH307" i="4"/>
  <c r="BI307" i="4"/>
  <c r="D308" i="4"/>
  <c r="E308" i="4"/>
  <c r="F308" i="4"/>
  <c r="G308" i="4"/>
  <c r="H308" i="4"/>
  <c r="I308" i="4"/>
  <c r="J308" i="4"/>
  <c r="K308" i="4"/>
  <c r="L308" i="4"/>
  <c r="M308" i="4"/>
  <c r="N308" i="4"/>
  <c r="O308" i="4"/>
  <c r="P308" i="4"/>
  <c r="Q308" i="4"/>
  <c r="R308" i="4"/>
  <c r="S308" i="4"/>
  <c r="T308" i="4"/>
  <c r="U308" i="4"/>
  <c r="V308" i="4"/>
  <c r="W308" i="4"/>
  <c r="X308" i="4"/>
  <c r="Y308" i="4"/>
  <c r="Z308" i="4"/>
  <c r="AA308" i="4"/>
  <c r="AB308" i="4"/>
  <c r="AC308" i="4"/>
  <c r="AD308" i="4"/>
  <c r="AE308" i="4"/>
  <c r="AF308" i="4"/>
  <c r="AG308" i="4"/>
  <c r="AH308" i="4"/>
  <c r="AI308" i="4"/>
  <c r="AJ308" i="4"/>
  <c r="AK308" i="4"/>
  <c r="AL308" i="4"/>
  <c r="AM308" i="4"/>
  <c r="AN308" i="4"/>
  <c r="AO308" i="4"/>
  <c r="AP308" i="4"/>
  <c r="AQ308" i="4"/>
  <c r="AR308" i="4"/>
  <c r="AS308" i="4"/>
  <c r="AT308" i="4"/>
  <c r="AU308" i="4"/>
  <c r="AV308" i="4"/>
  <c r="AW308" i="4"/>
  <c r="AX308" i="4"/>
  <c r="AY308" i="4"/>
  <c r="AZ308" i="4"/>
  <c r="BA308" i="4"/>
  <c r="BB308" i="4"/>
  <c r="BC308" i="4"/>
  <c r="BE308" i="4"/>
  <c r="BG308" i="4"/>
  <c r="BH308" i="4"/>
  <c r="BI308" i="4"/>
  <c r="D309" i="4"/>
  <c r="E309" i="4"/>
  <c r="F309" i="4"/>
  <c r="G309" i="4"/>
  <c r="H309" i="4"/>
  <c r="I309" i="4"/>
  <c r="J309" i="4"/>
  <c r="K309" i="4"/>
  <c r="L309" i="4"/>
  <c r="M309" i="4"/>
  <c r="N309" i="4"/>
  <c r="O309" i="4"/>
  <c r="P309" i="4"/>
  <c r="Q309" i="4"/>
  <c r="R309" i="4"/>
  <c r="S309" i="4"/>
  <c r="T309" i="4"/>
  <c r="U309" i="4"/>
  <c r="V309" i="4"/>
  <c r="W309" i="4"/>
  <c r="X309" i="4"/>
  <c r="Y309" i="4"/>
  <c r="Z309" i="4"/>
  <c r="AA309" i="4"/>
  <c r="AB309" i="4"/>
  <c r="AC309" i="4"/>
  <c r="AD309" i="4"/>
  <c r="AE309" i="4"/>
  <c r="AF309" i="4"/>
  <c r="AG309" i="4"/>
  <c r="AH309" i="4"/>
  <c r="AI309" i="4"/>
  <c r="AJ309" i="4"/>
  <c r="AK309" i="4"/>
  <c r="AL309" i="4"/>
  <c r="AM309" i="4"/>
  <c r="AN309" i="4"/>
  <c r="AO309" i="4"/>
  <c r="AP309" i="4"/>
  <c r="AQ309" i="4"/>
  <c r="AR309" i="4"/>
  <c r="AS309" i="4"/>
  <c r="AT309" i="4"/>
  <c r="AU309" i="4"/>
  <c r="AV309" i="4"/>
  <c r="AW309" i="4"/>
  <c r="AX309" i="4"/>
  <c r="AY309" i="4"/>
  <c r="AZ309" i="4"/>
  <c r="BA309" i="4"/>
  <c r="BB309" i="4"/>
  <c r="BC309" i="4"/>
  <c r="BE309" i="4"/>
  <c r="BG309" i="4"/>
  <c r="BH309" i="4"/>
  <c r="BI309" i="4"/>
  <c r="D310" i="4"/>
  <c r="E310" i="4"/>
  <c r="F310" i="4"/>
  <c r="G310" i="4"/>
  <c r="H310" i="4"/>
  <c r="I310" i="4"/>
  <c r="J310" i="4"/>
  <c r="K310" i="4"/>
  <c r="L310" i="4"/>
  <c r="M310" i="4"/>
  <c r="N310" i="4"/>
  <c r="O310" i="4"/>
  <c r="P310" i="4"/>
  <c r="Q310" i="4"/>
  <c r="R310" i="4"/>
  <c r="S310" i="4"/>
  <c r="T310" i="4"/>
  <c r="U310" i="4"/>
  <c r="V310" i="4"/>
  <c r="W310" i="4"/>
  <c r="X310" i="4"/>
  <c r="Y310" i="4"/>
  <c r="Z310" i="4"/>
  <c r="AA310" i="4"/>
  <c r="AB310" i="4"/>
  <c r="AC310" i="4"/>
  <c r="AD310" i="4"/>
  <c r="AE310" i="4"/>
  <c r="AF310" i="4"/>
  <c r="AG310" i="4"/>
  <c r="AH310" i="4"/>
  <c r="AI310" i="4"/>
  <c r="AJ310" i="4"/>
  <c r="AK310" i="4"/>
  <c r="AL310" i="4"/>
  <c r="AM310" i="4"/>
  <c r="AN310" i="4"/>
  <c r="AO310" i="4"/>
  <c r="AP310" i="4"/>
  <c r="AQ310" i="4"/>
  <c r="AR310" i="4"/>
  <c r="AS310" i="4"/>
  <c r="AT310" i="4"/>
  <c r="AU310" i="4"/>
  <c r="AV310" i="4"/>
  <c r="AW310" i="4"/>
  <c r="AX310" i="4"/>
  <c r="AY310" i="4"/>
  <c r="AZ310" i="4"/>
  <c r="BA310" i="4"/>
  <c r="BB310" i="4"/>
  <c r="BC310" i="4"/>
  <c r="BE310" i="4"/>
  <c r="BG310" i="4"/>
  <c r="BH310" i="4"/>
  <c r="BI310" i="4"/>
  <c r="D311" i="4"/>
  <c r="E311" i="4"/>
  <c r="F311" i="4"/>
  <c r="G311" i="4"/>
  <c r="H311" i="4"/>
  <c r="I311" i="4"/>
  <c r="J311" i="4"/>
  <c r="K311" i="4"/>
  <c r="L311" i="4"/>
  <c r="M311" i="4"/>
  <c r="N311" i="4"/>
  <c r="O311" i="4"/>
  <c r="P311" i="4"/>
  <c r="Q311" i="4"/>
  <c r="R311" i="4"/>
  <c r="S311" i="4"/>
  <c r="T311" i="4"/>
  <c r="U311" i="4"/>
  <c r="V311" i="4"/>
  <c r="W311" i="4"/>
  <c r="X311" i="4"/>
  <c r="Y311" i="4"/>
  <c r="Z311" i="4"/>
  <c r="AA311" i="4"/>
  <c r="AB311" i="4"/>
  <c r="AC311" i="4"/>
  <c r="AD311" i="4"/>
  <c r="AE311" i="4"/>
  <c r="AF311" i="4"/>
  <c r="AG311" i="4"/>
  <c r="AH311" i="4"/>
  <c r="AI311" i="4"/>
  <c r="AJ311" i="4"/>
  <c r="AK311" i="4"/>
  <c r="AL311" i="4"/>
  <c r="AM311" i="4"/>
  <c r="AN311" i="4"/>
  <c r="AO311" i="4"/>
  <c r="AP311" i="4"/>
  <c r="AQ311" i="4"/>
  <c r="AR311" i="4"/>
  <c r="AS311" i="4"/>
  <c r="AT311" i="4"/>
  <c r="AU311" i="4"/>
  <c r="AV311" i="4"/>
  <c r="AW311" i="4"/>
  <c r="AX311" i="4"/>
  <c r="AY311" i="4"/>
  <c r="AZ311" i="4"/>
  <c r="BA311" i="4"/>
  <c r="BB311" i="4"/>
  <c r="BC311" i="4"/>
  <c r="BE311" i="4"/>
  <c r="BG311" i="4"/>
  <c r="BH311" i="4"/>
  <c r="BI311" i="4"/>
  <c r="D312" i="4"/>
  <c r="E312" i="4"/>
  <c r="F312" i="4"/>
  <c r="G312" i="4"/>
  <c r="H312" i="4"/>
  <c r="I312" i="4"/>
  <c r="J312" i="4"/>
  <c r="K312" i="4"/>
  <c r="L312" i="4"/>
  <c r="M312" i="4"/>
  <c r="N312" i="4"/>
  <c r="O312" i="4"/>
  <c r="P312" i="4"/>
  <c r="Q312" i="4"/>
  <c r="R312" i="4"/>
  <c r="S312" i="4"/>
  <c r="T312" i="4"/>
  <c r="U312" i="4"/>
  <c r="V312" i="4"/>
  <c r="W312" i="4"/>
  <c r="X312" i="4"/>
  <c r="Y312" i="4"/>
  <c r="Z312" i="4"/>
  <c r="AA312" i="4"/>
  <c r="AB312" i="4"/>
  <c r="AC312" i="4"/>
  <c r="AD312" i="4"/>
  <c r="AE312" i="4"/>
  <c r="AF312" i="4"/>
  <c r="AG312" i="4"/>
  <c r="AH312" i="4"/>
  <c r="AI312" i="4"/>
  <c r="AJ312" i="4"/>
  <c r="AK312" i="4"/>
  <c r="AL312" i="4"/>
  <c r="AM312" i="4"/>
  <c r="AN312" i="4"/>
  <c r="AO312" i="4"/>
  <c r="AP312" i="4"/>
  <c r="AQ312" i="4"/>
  <c r="AR312" i="4"/>
  <c r="AS312" i="4"/>
  <c r="AT312" i="4"/>
  <c r="AU312" i="4"/>
  <c r="AV312" i="4"/>
  <c r="AW312" i="4"/>
  <c r="AX312" i="4"/>
  <c r="AY312" i="4"/>
  <c r="AZ312" i="4"/>
  <c r="BA312" i="4"/>
  <c r="BB312" i="4"/>
  <c r="BC312" i="4"/>
  <c r="BE312" i="4"/>
  <c r="BG312" i="4"/>
  <c r="BH312" i="4"/>
  <c r="BI312" i="4"/>
  <c r="D313" i="4"/>
  <c r="E313" i="4"/>
  <c r="F313" i="4"/>
  <c r="G313" i="4"/>
  <c r="H313" i="4"/>
  <c r="I313" i="4"/>
  <c r="J313" i="4"/>
  <c r="K313" i="4"/>
  <c r="L313" i="4"/>
  <c r="M313" i="4"/>
  <c r="N313" i="4"/>
  <c r="O313" i="4"/>
  <c r="P313" i="4"/>
  <c r="Q313" i="4"/>
  <c r="R313" i="4"/>
  <c r="S313" i="4"/>
  <c r="T313" i="4"/>
  <c r="U313" i="4"/>
  <c r="V313" i="4"/>
  <c r="W313" i="4"/>
  <c r="X313" i="4"/>
  <c r="Y313" i="4"/>
  <c r="Z313" i="4"/>
  <c r="AA313" i="4"/>
  <c r="AB313" i="4"/>
  <c r="AC313" i="4"/>
  <c r="AD313" i="4"/>
  <c r="AE313" i="4"/>
  <c r="AF313" i="4"/>
  <c r="AG313" i="4"/>
  <c r="AH313" i="4"/>
  <c r="AI313" i="4"/>
  <c r="AJ313" i="4"/>
  <c r="AK313" i="4"/>
  <c r="AL313" i="4"/>
  <c r="AM313" i="4"/>
  <c r="AN313" i="4"/>
  <c r="AO313" i="4"/>
  <c r="AP313" i="4"/>
  <c r="AQ313" i="4"/>
  <c r="AR313" i="4"/>
  <c r="AS313" i="4"/>
  <c r="AT313" i="4"/>
  <c r="AU313" i="4"/>
  <c r="AV313" i="4"/>
  <c r="AW313" i="4"/>
  <c r="AX313" i="4"/>
  <c r="AY313" i="4"/>
  <c r="AZ313" i="4"/>
  <c r="BA313" i="4"/>
  <c r="BB313" i="4"/>
  <c r="BC313" i="4"/>
  <c r="BE313" i="4"/>
  <c r="BG313" i="4"/>
  <c r="BH313" i="4"/>
  <c r="BI313" i="4"/>
  <c r="D314" i="4"/>
  <c r="E314" i="4"/>
  <c r="F314" i="4"/>
  <c r="G314" i="4"/>
  <c r="H314" i="4"/>
  <c r="I314" i="4"/>
  <c r="J314" i="4"/>
  <c r="K314" i="4"/>
  <c r="L314" i="4"/>
  <c r="M314" i="4"/>
  <c r="N314" i="4"/>
  <c r="O314" i="4"/>
  <c r="P314" i="4"/>
  <c r="Q314" i="4"/>
  <c r="R314" i="4"/>
  <c r="S314" i="4"/>
  <c r="T314" i="4"/>
  <c r="U314" i="4"/>
  <c r="V314" i="4"/>
  <c r="W314" i="4"/>
  <c r="X314" i="4"/>
  <c r="Y314" i="4"/>
  <c r="Z314" i="4"/>
  <c r="AA314" i="4"/>
  <c r="AB314" i="4"/>
  <c r="AC314" i="4"/>
  <c r="AD314" i="4"/>
  <c r="AE314" i="4"/>
  <c r="AF314" i="4"/>
  <c r="AG314" i="4"/>
  <c r="AH314" i="4"/>
  <c r="AI314" i="4"/>
  <c r="AJ314" i="4"/>
  <c r="AK314" i="4"/>
  <c r="AL314" i="4"/>
  <c r="AM314" i="4"/>
  <c r="AN314" i="4"/>
  <c r="AO314" i="4"/>
  <c r="AP314" i="4"/>
  <c r="AQ314" i="4"/>
  <c r="AR314" i="4"/>
  <c r="AS314" i="4"/>
  <c r="AT314" i="4"/>
  <c r="AU314" i="4"/>
  <c r="AV314" i="4"/>
  <c r="AW314" i="4"/>
  <c r="AX314" i="4"/>
  <c r="AY314" i="4"/>
  <c r="AZ314" i="4"/>
  <c r="BA314" i="4"/>
  <c r="BB314" i="4"/>
  <c r="BC314" i="4"/>
  <c r="BE314" i="4"/>
  <c r="BG314" i="4"/>
  <c r="BH314" i="4"/>
  <c r="BI314" i="4"/>
  <c r="D315" i="4"/>
  <c r="E315" i="4"/>
  <c r="F315" i="4"/>
  <c r="G315" i="4"/>
  <c r="H315" i="4"/>
  <c r="I315" i="4"/>
  <c r="J315" i="4"/>
  <c r="K315" i="4"/>
  <c r="L315" i="4"/>
  <c r="M315" i="4"/>
  <c r="N315" i="4"/>
  <c r="O315" i="4"/>
  <c r="P315" i="4"/>
  <c r="Q315" i="4"/>
  <c r="R315" i="4"/>
  <c r="S315" i="4"/>
  <c r="T315" i="4"/>
  <c r="U315" i="4"/>
  <c r="V315" i="4"/>
  <c r="W315" i="4"/>
  <c r="X315" i="4"/>
  <c r="Y315" i="4"/>
  <c r="Z315" i="4"/>
  <c r="AA315" i="4"/>
  <c r="AB315" i="4"/>
  <c r="AC315" i="4"/>
  <c r="AD315" i="4"/>
  <c r="AE315" i="4"/>
  <c r="AF315" i="4"/>
  <c r="AG315" i="4"/>
  <c r="AH315" i="4"/>
  <c r="AI315" i="4"/>
  <c r="AJ315" i="4"/>
  <c r="AK315" i="4"/>
  <c r="AL315" i="4"/>
  <c r="AM315" i="4"/>
  <c r="AN315" i="4"/>
  <c r="AO315" i="4"/>
  <c r="AP315" i="4"/>
  <c r="AQ315" i="4"/>
  <c r="AR315" i="4"/>
  <c r="AS315" i="4"/>
  <c r="AT315" i="4"/>
  <c r="AU315" i="4"/>
  <c r="AV315" i="4"/>
  <c r="AW315" i="4"/>
  <c r="AX315" i="4"/>
  <c r="AY315" i="4"/>
  <c r="AZ315" i="4"/>
  <c r="BA315" i="4"/>
  <c r="BB315" i="4"/>
  <c r="BC315" i="4"/>
  <c r="BE315" i="4"/>
  <c r="BG315" i="4"/>
  <c r="BH315" i="4"/>
  <c r="BI315" i="4"/>
  <c r="D316" i="4"/>
  <c r="E316" i="4"/>
  <c r="F316" i="4"/>
  <c r="G316" i="4"/>
  <c r="H316" i="4"/>
  <c r="I316" i="4"/>
  <c r="J316" i="4"/>
  <c r="K316" i="4"/>
  <c r="L316" i="4"/>
  <c r="M316" i="4"/>
  <c r="N316" i="4"/>
  <c r="O316" i="4"/>
  <c r="P316" i="4"/>
  <c r="Q316" i="4"/>
  <c r="R316" i="4"/>
  <c r="S316" i="4"/>
  <c r="T316" i="4"/>
  <c r="U316" i="4"/>
  <c r="V316" i="4"/>
  <c r="W316" i="4"/>
  <c r="X316" i="4"/>
  <c r="Y316" i="4"/>
  <c r="Z316" i="4"/>
  <c r="AA316" i="4"/>
  <c r="AB316" i="4"/>
  <c r="AC316" i="4"/>
  <c r="AD316" i="4"/>
  <c r="AE316" i="4"/>
  <c r="AF316" i="4"/>
  <c r="AG316" i="4"/>
  <c r="AH316" i="4"/>
  <c r="AI316" i="4"/>
  <c r="AJ316" i="4"/>
  <c r="AK316" i="4"/>
  <c r="AL316" i="4"/>
  <c r="AM316" i="4"/>
  <c r="AN316" i="4"/>
  <c r="AO316" i="4"/>
  <c r="AP316" i="4"/>
  <c r="AQ316" i="4"/>
  <c r="AR316" i="4"/>
  <c r="AS316" i="4"/>
  <c r="AT316" i="4"/>
  <c r="AU316" i="4"/>
  <c r="AV316" i="4"/>
  <c r="AW316" i="4"/>
  <c r="AX316" i="4"/>
  <c r="AY316" i="4"/>
  <c r="AZ316" i="4"/>
  <c r="BA316" i="4"/>
  <c r="BB316" i="4"/>
  <c r="BC316" i="4"/>
  <c r="BE316" i="4"/>
  <c r="BG316" i="4"/>
  <c r="BH316" i="4"/>
  <c r="BI316" i="4"/>
  <c r="D317" i="4"/>
  <c r="E317" i="4"/>
  <c r="F317" i="4"/>
  <c r="G317" i="4"/>
  <c r="H317" i="4"/>
  <c r="I317" i="4"/>
  <c r="J317" i="4"/>
  <c r="K317" i="4"/>
  <c r="L317" i="4"/>
  <c r="M317" i="4"/>
  <c r="N317" i="4"/>
  <c r="O317" i="4"/>
  <c r="P317" i="4"/>
  <c r="Q317" i="4"/>
  <c r="R317" i="4"/>
  <c r="S317" i="4"/>
  <c r="T317" i="4"/>
  <c r="U317" i="4"/>
  <c r="V317" i="4"/>
  <c r="W317" i="4"/>
  <c r="X317" i="4"/>
  <c r="Y317" i="4"/>
  <c r="Z317" i="4"/>
  <c r="AA317" i="4"/>
  <c r="AB317" i="4"/>
  <c r="AC317" i="4"/>
  <c r="AD317" i="4"/>
  <c r="AE317" i="4"/>
  <c r="AF317" i="4"/>
  <c r="AG317" i="4"/>
  <c r="AH317" i="4"/>
  <c r="AI317" i="4"/>
  <c r="AJ317" i="4"/>
  <c r="AK317" i="4"/>
  <c r="AL317" i="4"/>
  <c r="AM317" i="4"/>
  <c r="AN317" i="4"/>
  <c r="AO317" i="4"/>
  <c r="AP317" i="4"/>
  <c r="AQ317" i="4"/>
  <c r="AR317" i="4"/>
  <c r="AS317" i="4"/>
  <c r="AT317" i="4"/>
  <c r="AU317" i="4"/>
  <c r="AV317" i="4"/>
  <c r="AW317" i="4"/>
  <c r="AX317" i="4"/>
  <c r="AY317" i="4"/>
  <c r="AZ317" i="4"/>
  <c r="BA317" i="4"/>
  <c r="BB317" i="4"/>
  <c r="BC317" i="4"/>
  <c r="BE317" i="4"/>
  <c r="BG317" i="4"/>
  <c r="BH317" i="4"/>
  <c r="BI317" i="4"/>
  <c r="D318" i="4"/>
  <c r="E318" i="4"/>
  <c r="F318" i="4"/>
  <c r="G318" i="4"/>
  <c r="H318" i="4"/>
  <c r="I318" i="4"/>
  <c r="J318" i="4"/>
  <c r="K318" i="4"/>
  <c r="L318" i="4"/>
  <c r="M318" i="4"/>
  <c r="N318" i="4"/>
  <c r="O318" i="4"/>
  <c r="P318" i="4"/>
  <c r="Q318" i="4"/>
  <c r="R318" i="4"/>
  <c r="S318" i="4"/>
  <c r="T318" i="4"/>
  <c r="U318" i="4"/>
  <c r="V318" i="4"/>
  <c r="W318" i="4"/>
  <c r="X318" i="4"/>
  <c r="Y318" i="4"/>
  <c r="Z318" i="4"/>
  <c r="AA318" i="4"/>
  <c r="AB318" i="4"/>
  <c r="AC318" i="4"/>
  <c r="AD318" i="4"/>
  <c r="AE318" i="4"/>
  <c r="AF318" i="4"/>
  <c r="AG318" i="4"/>
  <c r="AH318" i="4"/>
  <c r="AI318" i="4"/>
  <c r="AJ318" i="4"/>
  <c r="AK318" i="4"/>
  <c r="AL318" i="4"/>
  <c r="AM318" i="4"/>
  <c r="AN318" i="4"/>
  <c r="AO318" i="4"/>
  <c r="AP318" i="4"/>
  <c r="AQ318" i="4"/>
  <c r="AR318" i="4"/>
  <c r="AS318" i="4"/>
  <c r="AT318" i="4"/>
  <c r="AU318" i="4"/>
  <c r="AV318" i="4"/>
  <c r="AW318" i="4"/>
  <c r="AX318" i="4"/>
  <c r="AY318" i="4"/>
  <c r="AZ318" i="4"/>
  <c r="BA318" i="4"/>
  <c r="BB318" i="4"/>
  <c r="BC318" i="4"/>
  <c r="BE318" i="4"/>
  <c r="BG318" i="4"/>
  <c r="BH318" i="4"/>
  <c r="BI318" i="4"/>
  <c r="D319" i="4"/>
  <c r="E319" i="4"/>
  <c r="F319" i="4"/>
  <c r="G319" i="4"/>
  <c r="H319" i="4"/>
  <c r="I319" i="4"/>
  <c r="J319" i="4"/>
  <c r="K319" i="4"/>
  <c r="L319" i="4"/>
  <c r="M319" i="4"/>
  <c r="N319" i="4"/>
  <c r="O319" i="4"/>
  <c r="P319" i="4"/>
  <c r="Q319" i="4"/>
  <c r="R319" i="4"/>
  <c r="S319" i="4"/>
  <c r="T319" i="4"/>
  <c r="U319" i="4"/>
  <c r="V319" i="4"/>
  <c r="W319" i="4"/>
  <c r="X319" i="4"/>
  <c r="Y319" i="4"/>
  <c r="Z319" i="4"/>
  <c r="AA319" i="4"/>
  <c r="AB319" i="4"/>
  <c r="AC319" i="4"/>
  <c r="AD319" i="4"/>
  <c r="AE319" i="4"/>
  <c r="AF319" i="4"/>
  <c r="AG319" i="4"/>
  <c r="AH319" i="4"/>
  <c r="AI319" i="4"/>
  <c r="AJ319" i="4"/>
  <c r="AK319" i="4"/>
  <c r="AL319" i="4"/>
  <c r="AM319" i="4"/>
  <c r="AN319" i="4"/>
  <c r="AO319" i="4"/>
  <c r="AP319" i="4"/>
  <c r="AQ319" i="4"/>
  <c r="AR319" i="4"/>
  <c r="AS319" i="4"/>
  <c r="AT319" i="4"/>
  <c r="AU319" i="4"/>
  <c r="AV319" i="4"/>
  <c r="AW319" i="4"/>
  <c r="AX319" i="4"/>
  <c r="AY319" i="4"/>
  <c r="AZ319" i="4"/>
  <c r="BA319" i="4"/>
  <c r="BB319" i="4"/>
  <c r="BC319" i="4"/>
  <c r="BE319" i="4"/>
  <c r="BG319" i="4"/>
  <c r="BH319" i="4"/>
  <c r="BI319" i="4"/>
  <c r="D320" i="4"/>
  <c r="E320" i="4"/>
  <c r="F320" i="4"/>
  <c r="G320" i="4"/>
  <c r="H320" i="4"/>
  <c r="I320" i="4"/>
  <c r="J320" i="4"/>
  <c r="K320" i="4"/>
  <c r="L320" i="4"/>
  <c r="M320" i="4"/>
  <c r="N320" i="4"/>
  <c r="O320" i="4"/>
  <c r="P320" i="4"/>
  <c r="Q320" i="4"/>
  <c r="R320" i="4"/>
  <c r="S320" i="4"/>
  <c r="T320" i="4"/>
  <c r="U320" i="4"/>
  <c r="V320" i="4"/>
  <c r="W320" i="4"/>
  <c r="X320" i="4"/>
  <c r="Y320" i="4"/>
  <c r="Z320" i="4"/>
  <c r="AA320" i="4"/>
  <c r="AB320" i="4"/>
  <c r="AC320" i="4"/>
  <c r="AD320" i="4"/>
  <c r="AE320" i="4"/>
  <c r="AF320" i="4"/>
  <c r="AG320" i="4"/>
  <c r="AH320" i="4"/>
  <c r="AI320" i="4"/>
  <c r="AJ320" i="4"/>
  <c r="AK320" i="4"/>
  <c r="AL320" i="4"/>
  <c r="AM320" i="4"/>
  <c r="AN320" i="4"/>
  <c r="AO320" i="4"/>
  <c r="AP320" i="4"/>
  <c r="AQ320" i="4"/>
  <c r="AR320" i="4"/>
  <c r="AS320" i="4"/>
  <c r="AT320" i="4"/>
  <c r="AU320" i="4"/>
  <c r="AV320" i="4"/>
  <c r="AW320" i="4"/>
  <c r="AX320" i="4"/>
  <c r="AY320" i="4"/>
  <c r="AZ320" i="4"/>
  <c r="BA320" i="4"/>
  <c r="BB320" i="4"/>
  <c r="BC320" i="4"/>
  <c r="BE320" i="4"/>
  <c r="BG320" i="4"/>
  <c r="BH320" i="4"/>
  <c r="BI320" i="4"/>
  <c r="D321" i="4"/>
  <c r="E321" i="4"/>
  <c r="F321" i="4"/>
  <c r="G321" i="4"/>
  <c r="H321" i="4"/>
  <c r="I321" i="4"/>
  <c r="J321" i="4"/>
  <c r="K321" i="4"/>
  <c r="L321" i="4"/>
  <c r="M321" i="4"/>
  <c r="N321" i="4"/>
  <c r="O321" i="4"/>
  <c r="P321" i="4"/>
  <c r="Q321" i="4"/>
  <c r="R321" i="4"/>
  <c r="S321" i="4"/>
  <c r="T321" i="4"/>
  <c r="U321" i="4"/>
  <c r="V321" i="4"/>
  <c r="W321" i="4"/>
  <c r="X321" i="4"/>
  <c r="Y321" i="4"/>
  <c r="Z321" i="4"/>
  <c r="AA321" i="4"/>
  <c r="AB321" i="4"/>
  <c r="AC321" i="4"/>
  <c r="AD321" i="4"/>
  <c r="AE321" i="4"/>
  <c r="AF321" i="4"/>
  <c r="AG321" i="4"/>
  <c r="AH321" i="4"/>
  <c r="AI321" i="4"/>
  <c r="AJ321" i="4"/>
  <c r="AK321" i="4"/>
  <c r="AL321" i="4"/>
  <c r="AM321" i="4"/>
  <c r="AN321" i="4"/>
  <c r="AO321" i="4"/>
  <c r="AP321" i="4"/>
  <c r="AQ321" i="4"/>
  <c r="AR321" i="4"/>
  <c r="AS321" i="4"/>
  <c r="AT321" i="4"/>
  <c r="AU321" i="4"/>
  <c r="AV321" i="4"/>
  <c r="AW321" i="4"/>
  <c r="AX321" i="4"/>
  <c r="AY321" i="4"/>
  <c r="AZ321" i="4"/>
  <c r="BA321" i="4"/>
  <c r="BB321" i="4"/>
  <c r="BC321" i="4"/>
  <c r="BE321" i="4"/>
  <c r="BG321" i="4"/>
  <c r="BH321" i="4"/>
  <c r="BI321" i="4"/>
  <c r="D322" i="4"/>
  <c r="E322" i="4"/>
  <c r="F322" i="4"/>
  <c r="G322" i="4"/>
  <c r="H322" i="4"/>
  <c r="I322" i="4"/>
  <c r="J322" i="4"/>
  <c r="K322" i="4"/>
  <c r="L322" i="4"/>
  <c r="M322" i="4"/>
  <c r="N322" i="4"/>
  <c r="O322" i="4"/>
  <c r="P322" i="4"/>
  <c r="Q322" i="4"/>
  <c r="R322" i="4"/>
  <c r="S322" i="4"/>
  <c r="T322" i="4"/>
  <c r="U322" i="4"/>
  <c r="V322" i="4"/>
  <c r="W322" i="4"/>
  <c r="X322" i="4"/>
  <c r="Y322" i="4"/>
  <c r="Z322" i="4"/>
  <c r="AA322" i="4"/>
  <c r="AB322" i="4"/>
  <c r="AC322" i="4"/>
  <c r="AD322" i="4"/>
  <c r="AE322" i="4"/>
  <c r="AF322" i="4"/>
  <c r="AG322" i="4"/>
  <c r="AH322" i="4"/>
  <c r="AI322" i="4"/>
  <c r="AJ322" i="4"/>
  <c r="AK322" i="4"/>
  <c r="AL322" i="4"/>
  <c r="AM322" i="4"/>
  <c r="AN322" i="4"/>
  <c r="AO322" i="4"/>
  <c r="AP322" i="4"/>
  <c r="AQ322" i="4"/>
  <c r="AR322" i="4"/>
  <c r="AS322" i="4"/>
  <c r="AT322" i="4"/>
  <c r="AU322" i="4"/>
  <c r="AV322" i="4"/>
  <c r="AW322" i="4"/>
  <c r="AX322" i="4"/>
  <c r="AY322" i="4"/>
  <c r="AZ322" i="4"/>
  <c r="BA322" i="4"/>
  <c r="BB322" i="4"/>
  <c r="BC322" i="4"/>
  <c r="BE322" i="4"/>
  <c r="BG322" i="4"/>
  <c r="BH322" i="4"/>
  <c r="BI322" i="4"/>
  <c r="D323" i="4"/>
  <c r="E323" i="4"/>
  <c r="F323" i="4"/>
  <c r="G323" i="4"/>
  <c r="H323" i="4"/>
  <c r="I323" i="4"/>
  <c r="J323" i="4"/>
  <c r="K323" i="4"/>
  <c r="L323" i="4"/>
  <c r="M323" i="4"/>
  <c r="N323" i="4"/>
  <c r="O323" i="4"/>
  <c r="P323" i="4"/>
  <c r="Q323" i="4"/>
  <c r="R323" i="4"/>
  <c r="S323" i="4"/>
  <c r="T323" i="4"/>
  <c r="U323" i="4"/>
  <c r="V323" i="4"/>
  <c r="W323" i="4"/>
  <c r="X323" i="4"/>
  <c r="Y323" i="4"/>
  <c r="Z323" i="4"/>
  <c r="AA323" i="4"/>
  <c r="AB323" i="4"/>
  <c r="AC323" i="4"/>
  <c r="AD323" i="4"/>
  <c r="AE323" i="4"/>
  <c r="AF323" i="4"/>
  <c r="AG323" i="4"/>
  <c r="AH323" i="4"/>
  <c r="AI323" i="4"/>
  <c r="AJ323" i="4"/>
  <c r="AK323" i="4"/>
  <c r="AL323" i="4"/>
  <c r="AM323" i="4"/>
  <c r="AN323" i="4"/>
  <c r="AO323" i="4"/>
  <c r="AP323" i="4"/>
  <c r="AQ323" i="4"/>
  <c r="AR323" i="4"/>
  <c r="AS323" i="4"/>
  <c r="AT323" i="4"/>
  <c r="AU323" i="4"/>
  <c r="AV323" i="4"/>
  <c r="AW323" i="4"/>
  <c r="AX323" i="4"/>
  <c r="AY323" i="4"/>
  <c r="AZ323" i="4"/>
  <c r="BA323" i="4"/>
  <c r="BB323" i="4"/>
  <c r="BC323" i="4"/>
  <c r="BE323" i="4"/>
  <c r="BG323" i="4"/>
  <c r="BH323" i="4"/>
  <c r="BI323" i="4"/>
  <c r="D324" i="4"/>
  <c r="E324" i="4"/>
  <c r="F324" i="4"/>
  <c r="G324" i="4"/>
  <c r="H324" i="4"/>
  <c r="I324" i="4"/>
  <c r="J324" i="4"/>
  <c r="K324" i="4"/>
  <c r="L324" i="4"/>
  <c r="M324" i="4"/>
  <c r="N324" i="4"/>
  <c r="O324" i="4"/>
  <c r="P324" i="4"/>
  <c r="Q324" i="4"/>
  <c r="R324" i="4"/>
  <c r="S324" i="4"/>
  <c r="T324" i="4"/>
  <c r="U324" i="4"/>
  <c r="V324" i="4"/>
  <c r="W324" i="4"/>
  <c r="X324" i="4"/>
  <c r="Y324" i="4"/>
  <c r="Z324" i="4"/>
  <c r="AA324" i="4"/>
  <c r="AB324" i="4"/>
  <c r="AC324" i="4"/>
  <c r="AD324" i="4"/>
  <c r="AE324" i="4"/>
  <c r="AF324" i="4"/>
  <c r="AG324" i="4"/>
  <c r="AH324" i="4"/>
  <c r="AI324" i="4"/>
  <c r="AJ324" i="4"/>
  <c r="AK324" i="4"/>
  <c r="AL324" i="4"/>
  <c r="AM324" i="4"/>
  <c r="AN324" i="4"/>
  <c r="AO324" i="4"/>
  <c r="AP324" i="4"/>
  <c r="AQ324" i="4"/>
  <c r="AR324" i="4"/>
  <c r="AS324" i="4"/>
  <c r="AT324" i="4"/>
  <c r="AU324" i="4"/>
  <c r="AV324" i="4"/>
  <c r="AW324" i="4"/>
  <c r="AX324" i="4"/>
  <c r="AY324" i="4"/>
  <c r="AZ324" i="4"/>
  <c r="BA324" i="4"/>
  <c r="BB324" i="4"/>
  <c r="BC324" i="4"/>
  <c r="BE324" i="4"/>
  <c r="BG324" i="4"/>
  <c r="BH324" i="4"/>
  <c r="BI324" i="4"/>
  <c r="D325" i="4"/>
  <c r="E325" i="4"/>
  <c r="F325" i="4"/>
  <c r="G325" i="4"/>
  <c r="H325" i="4"/>
  <c r="I325" i="4"/>
  <c r="J325" i="4"/>
  <c r="K325" i="4"/>
  <c r="L325" i="4"/>
  <c r="M325" i="4"/>
  <c r="N325" i="4"/>
  <c r="O325" i="4"/>
  <c r="P325" i="4"/>
  <c r="Q325" i="4"/>
  <c r="R325" i="4"/>
  <c r="S325" i="4"/>
  <c r="T325" i="4"/>
  <c r="U325" i="4"/>
  <c r="V325" i="4"/>
  <c r="W325" i="4"/>
  <c r="X325" i="4"/>
  <c r="Y325" i="4"/>
  <c r="Z325" i="4"/>
  <c r="AA325" i="4"/>
  <c r="AB325" i="4"/>
  <c r="AC325" i="4"/>
  <c r="AD325" i="4"/>
  <c r="AE325" i="4"/>
  <c r="AF325" i="4"/>
  <c r="AG325" i="4"/>
  <c r="AH325" i="4"/>
  <c r="AI325" i="4"/>
  <c r="AJ325" i="4"/>
  <c r="AK325" i="4"/>
  <c r="AL325" i="4"/>
  <c r="AM325" i="4"/>
  <c r="AN325" i="4"/>
  <c r="AO325" i="4"/>
  <c r="AP325" i="4"/>
  <c r="AQ325" i="4"/>
  <c r="AR325" i="4"/>
  <c r="AS325" i="4"/>
  <c r="AT325" i="4"/>
  <c r="AU325" i="4"/>
  <c r="AV325" i="4"/>
  <c r="AW325" i="4"/>
  <c r="AX325" i="4"/>
  <c r="AY325" i="4"/>
  <c r="AZ325" i="4"/>
  <c r="BA325" i="4"/>
  <c r="BB325" i="4"/>
  <c r="BC325" i="4"/>
  <c r="BE325" i="4"/>
  <c r="BG325" i="4"/>
  <c r="BH325" i="4"/>
  <c r="BI325" i="4"/>
  <c r="D326" i="4"/>
  <c r="E326" i="4"/>
  <c r="F326" i="4"/>
  <c r="G326" i="4"/>
  <c r="H326" i="4"/>
  <c r="I326" i="4"/>
  <c r="J326" i="4"/>
  <c r="K326" i="4"/>
  <c r="L326" i="4"/>
  <c r="M326" i="4"/>
  <c r="N326" i="4"/>
  <c r="O326" i="4"/>
  <c r="P326" i="4"/>
  <c r="Q326" i="4"/>
  <c r="R326" i="4"/>
  <c r="S326" i="4"/>
  <c r="T326" i="4"/>
  <c r="U326" i="4"/>
  <c r="V326" i="4"/>
  <c r="W326" i="4"/>
  <c r="X326" i="4"/>
  <c r="Y326" i="4"/>
  <c r="Z326" i="4"/>
  <c r="AA326" i="4"/>
  <c r="AB326" i="4"/>
  <c r="AC326" i="4"/>
  <c r="AD326" i="4"/>
  <c r="AE326" i="4"/>
  <c r="AF326" i="4"/>
  <c r="AG326" i="4"/>
  <c r="AH326" i="4"/>
  <c r="AI326" i="4"/>
  <c r="AJ326" i="4"/>
  <c r="AK326" i="4"/>
  <c r="AL326" i="4"/>
  <c r="AM326" i="4"/>
  <c r="AN326" i="4"/>
  <c r="AO326" i="4"/>
  <c r="AP326" i="4"/>
  <c r="AQ326" i="4"/>
  <c r="AR326" i="4"/>
  <c r="AS326" i="4"/>
  <c r="AT326" i="4"/>
  <c r="AU326" i="4"/>
  <c r="AV326" i="4"/>
  <c r="AW326" i="4"/>
  <c r="AX326" i="4"/>
  <c r="AY326" i="4"/>
  <c r="AZ326" i="4"/>
  <c r="BA326" i="4"/>
  <c r="BB326" i="4"/>
  <c r="BC326" i="4"/>
  <c r="BE326" i="4"/>
  <c r="BG326" i="4"/>
  <c r="BH326" i="4"/>
  <c r="BI326" i="4"/>
  <c r="D327" i="4"/>
  <c r="E327" i="4"/>
  <c r="F327" i="4"/>
  <c r="G327" i="4"/>
  <c r="H327" i="4"/>
  <c r="I327" i="4"/>
  <c r="J327" i="4"/>
  <c r="K327" i="4"/>
  <c r="L327" i="4"/>
  <c r="M327" i="4"/>
  <c r="N327" i="4"/>
  <c r="O327" i="4"/>
  <c r="P327" i="4"/>
  <c r="Q327" i="4"/>
  <c r="R327" i="4"/>
  <c r="S327" i="4"/>
  <c r="T327" i="4"/>
  <c r="U327" i="4"/>
  <c r="V327" i="4"/>
  <c r="W327" i="4"/>
  <c r="X327" i="4"/>
  <c r="Y327" i="4"/>
  <c r="Z327" i="4"/>
  <c r="AA327" i="4"/>
  <c r="AB327" i="4"/>
  <c r="AC327" i="4"/>
  <c r="AD327" i="4"/>
  <c r="AE327" i="4"/>
  <c r="AF327" i="4"/>
  <c r="AG327" i="4"/>
  <c r="AH327" i="4"/>
  <c r="AI327" i="4"/>
  <c r="AJ327" i="4"/>
  <c r="AK327" i="4"/>
  <c r="AL327" i="4"/>
  <c r="AM327" i="4"/>
  <c r="AN327" i="4"/>
  <c r="AO327" i="4"/>
  <c r="AP327" i="4"/>
  <c r="AQ327" i="4"/>
  <c r="AR327" i="4"/>
  <c r="AS327" i="4"/>
  <c r="AT327" i="4"/>
  <c r="AU327" i="4"/>
  <c r="AV327" i="4"/>
  <c r="AW327" i="4"/>
  <c r="AX327" i="4"/>
  <c r="AY327" i="4"/>
  <c r="AZ327" i="4"/>
  <c r="BA327" i="4"/>
  <c r="BB327" i="4"/>
  <c r="BC327" i="4"/>
  <c r="BE327" i="4"/>
  <c r="BG327" i="4"/>
  <c r="BH327" i="4"/>
  <c r="BI327" i="4"/>
  <c r="D328" i="4"/>
  <c r="E328" i="4"/>
  <c r="F328" i="4"/>
  <c r="G328" i="4"/>
  <c r="H328" i="4"/>
  <c r="I328" i="4"/>
  <c r="J328" i="4"/>
  <c r="K328" i="4"/>
  <c r="L328" i="4"/>
  <c r="M328" i="4"/>
  <c r="N328" i="4"/>
  <c r="O328" i="4"/>
  <c r="P328" i="4"/>
  <c r="Q328" i="4"/>
  <c r="R328" i="4"/>
  <c r="S328" i="4"/>
  <c r="T328" i="4"/>
  <c r="U328" i="4"/>
  <c r="V328" i="4"/>
  <c r="W328" i="4"/>
  <c r="X328" i="4"/>
  <c r="Y328" i="4"/>
  <c r="Z328" i="4"/>
  <c r="AA328" i="4"/>
  <c r="AB328" i="4"/>
  <c r="AC328" i="4"/>
  <c r="AD328" i="4"/>
  <c r="AE328" i="4"/>
  <c r="AF328" i="4"/>
  <c r="AG328" i="4"/>
  <c r="AH328" i="4"/>
  <c r="AI328" i="4"/>
  <c r="AJ328" i="4"/>
  <c r="AK328" i="4"/>
  <c r="AL328" i="4"/>
  <c r="AM328" i="4"/>
  <c r="AN328" i="4"/>
  <c r="AO328" i="4"/>
  <c r="AP328" i="4"/>
  <c r="AQ328" i="4"/>
  <c r="AR328" i="4"/>
  <c r="AS328" i="4"/>
  <c r="AT328" i="4"/>
  <c r="AU328" i="4"/>
  <c r="AV328" i="4"/>
  <c r="AW328" i="4"/>
  <c r="AX328" i="4"/>
  <c r="AY328" i="4"/>
  <c r="AZ328" i="4"/>
  <c r="BA328" i="4"/>
  <c r="BB328" i="4"/>
  <c r="BC328" i="4"/>
  <c r="BE328" i="4"/>
  <c r="BG328" i="4"/>
  <c r="BH328" i="4"/>
  <c r="BI32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268" i="4"/>
  <c r="BM5" i="4"/>
  <c r="D203" i="4"/>
  <c r="E203" i="4"/>
  <c r="F203" i="4"/>
  <c r="G203" i="4"/>
  <c r="H203" i="4"/>
  <c r="I203" i="4"/>
  <c r="J203" i="4"/>
  <c r="K203" i="4"/>
  <c r="L203" i="4"/>
  <c r="M203" i="4"/>
  <c r="N203" i="4"/>
  <c r="O203"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M6" i="4"/>
  <c r="D204" i="4"/>
  <c r="E204" i="4"/>
  <c r="F204" i="4"/>
  <c r="G204" i="4"/>
  <c r="H204" i="4"/>
  <c r="I204" i="4"/>
  <c r="J204" i="4"/>
  <c r="K204" i="4"/>
  <c r="L204" i="4"/>
  <c r="M204" i="4"/>
  <c r="N204" i="4"/>
  <c r="O204"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M7" i="4"/>
  <c r="D205" i="4"/>
  <c r="E205" i="4"/>
  <c r="F205" i="4"/>
  <c r="G205" i="4"/>
  <c r="H205" i="4"/>
  <c r="I205" i="4"/>
  <c r="J205" i="4"/>
  <c r="K205" i="4"/>
  <c r="L205" i="4"/>
  <c r="M205" i="4"/>
  <c r="N205" i="4"/>
  <c r="O205"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M8" i="4"/>
  <c r="D206" i="4"/>
  <c r="E206" i="4"/>
  <c r="F206"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AH206" i="4"/>
  <c r="AI206" i="4"/>
  <c r="AJ206" i="4"/>
  <c r="AK206" i="4"/>
  <c r="AL206" i="4"/>
  <c r="AM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M9" i="4"/>
  <c r="D207" i="4"/>
  <c r="E207" i="4"/>
  <c r="F207"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AH207" i="4"/>
  <c r="AI207" i="4"/>
  <c r="AJ207" i="4"/>
  <c r="AK207" i="4"/>
  <c r="AL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M10" i="4"/>
  <c r="D208" i="4"/>
  <c r="E208" i="4"/>
  <c r="F208"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AH208" i="4"/>
  <c r="AI208" i="4"/>
  <c r="AJ208" i="4"/>
  <c r="AK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M11" i="4"/>
  <c r="D209" i="4"/>
  <c r="E209" i="4"/>
  <c r="F209" i="4"/>
  <c r="G209" i="4"/>
  <c r="H209" i="4"/>
  <c r="I209" i="4"/>
  <c r="J209" i="4"/>
  <c r="K209" i="4"/>
  <c r="L209" i="4"/>
  <c r="M209" i="4"/>
  <c r="N209" i="4"/>
  <c r="O209" i="4"/>
  <c r="P209" i="4"/>
  <c r="Q209" i="4"/>
  <c r="R209" i="4"/>
  <c r="S209" i="4"/>
  <c r="T209" i="4"/>
  <c r="U209" i="4"/>
  <c r="V209" i="4"/>
  <c r="W209" i="4"/>
  <c r="X209" i="4"/>
  <c r="Y209" i="4"/>
  <c r="Z209" i="4"/>
  <c r="AA209" i="4"/>
  <c r="AB209" i="4"/>
  <c r="AC209" i="4"/>
  <c r="AD209" i="4"/>
  <c r="AE209" i="4"/>
  <c r="AF209" i="4"/>
  <c r="AG209" i="4"/>
  <c r="AH209" i="4"/>
  <c r="AI209" i="4"/>
  <c r="AJ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M12" i="4"/>
  <c r="D210" i="4"/>
  <c r="E210" i="4"/>
  <c r="F210" i="4"/>
  <c r="G210" i="4"/>
  <c r="H210" i="4"/>
  <c r="I210" i="4"/>
  <c r="J210" i="4"/>
  <c r="K210" i="4"/>
  <c r="L210" i="4"/>
  <c r="M210" i="4"/>
  <c r="N210" i="4"/>
  <c r="O210" i="4"/>
  <c r="P210" i="4"/>
  <c r="Q210" i="4"/>
  <c r="R210" i="4"/>
  <c r="S210" i="4"/>
  <c r="T210" i="4"/>
  <c r="U210" i="4"/>
  <c r="V210" i="4"/>
  <c r="W210" i="4"/>
  <c r="X210" i="4"/>
  <c r="Y210" i="4"/>
  <c r="Z210" i="4"/>
  <c r="AA210" i="4"/>
  <c r="AB210" i="4"/>
  <c r="AC210" i="4"/>
  <c r="AD210" i="4"/>
  <c r="AE210" i="4"/>
  <c r="AF210" i="4"/>
  <c r="AG210" i="4"/>
  <c r="AH210" i="4"/>
  <c r="AI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M13" i="4"/>
  <c r="D211" i="4"/>
  <c r="E211" i="4"/>
  <c r="F211" i="4"/>
  <c r="G211" i="4"/>
  <c r="H211" i="4"/>
  <c r="I211" i="4"/>
  <c r="J211" i="4"/>
  <c r="K211" i="4"/>
  <c r="L211" i="4"/>
  <c r="M211" i="4"/>
  <c r="N211" i="4"/>
  <c r="O211" i="4"/>
  <c r="P211" i="4"/>
  <c r="Q211" i="4"/>
  <c r="R211" i="4"/>
  <c r="S211" i="4"/>
  <c r="T211" i="4"/>
  <c r="U211" i="4"/>
  <c r="V211" i="4"/>
  <c r="W211" i="4"/>
  <c r="X211" i="4"/>
  <c r="Y211" i="4"/>
  <c r="Z211" i="4"/>
  <c r="AA211" i="4"/>
  <c r="AB211" i="4"/>
  <c r="AC211" i="4"/>
  <c r="AD211" i="4"/>
  <c r="AE211" i="4"/>
  <c r="AF211" i="4"/>
  <c r="AG211" i="4"/>
  <c r="AH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M14" i="4"/>
  <c r="D212" i="4"/>
  <c r="E212" i="4"/>
  <c r="F212" i="4"/>
  <c r="G212" i="4"/>
  <c r="H212" i="4"/>
  <c r="I212" i="4"/>
  <c r="J212" i="4"/>
  <c r="K212" i="4"/>
  <c r="L212" i="4"/>
  <c r="M212" i="4"/>
  <c r="N212" i="4"/>
  <c r="O212" i="4"/>
  <c r="P212" i="4"/>
  <c r="Q212" i="4"/>
  <c r="R212" i="4"/>
  <c r="S212" i="4"/>
  <c r="T212" i="4"/>
  <c r="U212" i="4"/>
  <c r="V212" i="4"/>
  <c r="W212" i="4"/>
  <c r="X212" i="4"/>
  <c r="Y212" i="4"/>
  <c r="Z212" i="4"/>
  <c r="AA212" i="4"/>
  <c r="AB212" i="4"/>
  <c r="AC212" i="4"/>
  <c r="AD212" i="4"/>
  <c r="AE212" i="4"/>
  <c r="AF212" i="4"/>
  <c r="AG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M15" i="4"/>
  <c r="D213" i="4"/>
  <c r="E213" i="4"/>
  <c r="F213" i="4"/>
  <c r="G213" i="4"/>
  <c r="H213" i="4"/>
  <c r="I213" i="4"/>
  <c r="J213" i="4"/>
  <c r="K213" i="4"/>
  <c r="L213" i="4"/>
  <c r="M213" i="4"/>
  <c r="N213" i="4"/>
  <c r="O213" i="4"/>
  <c r="P213" i="4"/>
  <c r="Q213" i="4"/>
  <c r="R213" i="4"/>
  <c r="S213" i="4"/>
  <c r="T213" i="4"/>
  <c r="U213" i="4"/>
  <c r="V213" i="4"/>
  <c r="W213" i="4"/>
  <c r="X213" i="4"/>
  <c r="Y213" i="4"/>
  <c r="Z213" i="4"/>
  <c r="AA213" i="4"/>
  <c r="AB213" i="4"/>
  <c r="AC213" i="4"/>
  <c r="AD213" i="4"/>
  <c r="AE213" i="4"/>
  <c r="AF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M16" i="4"/>
  <c r="D214" i="4"/>
  <c r="E214" i="4"/>
  <c r="F214" i="4"/>
  <c r="G214" i="4"/>
  <c r="H214" i="4"/>
  <c r="I214" i="4"/>
  <c r="J214" i="4"/>
  <c r="K214" i="4"/>
  <c r="L214" i="4"/>
  <c r="M214" i="4"/>
  <c r="N214" i="4"/>
  <c r="O214" i="4"/>
  <c r="P214" i="4"/>
  <c r="Q214" i="4"/>
  <c r="R214" i="4"/>
  <c r="S214" i="4"/>
  <c r="T214" i="4"/>
  <c r="U214" i="4"/>
  <c r="V214" i="4"/>
  <c r="W214" i="4"/>
  <c r="X214" i="4"/>
  <c r="Y214" i="4"/>
  <c r="Z214" i="4"/>
  <c r="AA214" i="4"/>
  <c r="AB214" i="4"/>
  <c r="AC214" i="4"/>
  <c r="AD214" i="4"/>
  <c r="AE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M17" i="4"/>
  <c r="D215" i="4"/>
  <c r="E215" i="4"/>
  <c r="F215" i="4"/>
  <c r="G215" i="4"/>
  <c r="H215" i="4"/>
  <c r="I215" i="4"/>
  <c r="J215" i="4"/>
  <c r="K215" i="4"/>
  <c r="L215" i="4"/>
  <c r="M215" i="4"/>
  <c r="N215" i="4"/>
  <c r="O215" i="4"/>
  <c r="P215" i="4"/>
  <c r="Q215" i="4"/>
  <c r="R215" i="4"/>
  <c r="S215" i="4"/>
  <c r="T215" i="4"/>
  <c r="U215" i="4"/>
  <c r="V215" i="4"/>
  <c r="W215" i="4"/>
  <c r="X215" i="4"/>
  <c r="Y215" i="4"/>
  <c r="Z215" i="4"/>
  <c r="AA215" i="4"/>
  <c r="AB215" i="4"/>
  <c r="AC215" i="4"/>
  <c r="AD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M18" i="4"/>
  <c r="D216" i="4"/>
  <c r="E216" i="4"/>
  <c r="F216" i="4"/>
  <c r="G216" i="4"/>
  <c r="H216" i="4"/>
  <c r="I216" i="4"/>
  <c r="J216" i="4"/>
  <c r="K216" i="4"/>
  <c r="L216" i="4"/>
  <c r="M216" i="4"/>
  <c r="N216" i="4"/>
  <c r="O216" i="4"/>
  <c r="P216" i="4"/>
  <c r="Q216" i="4"/>
  <c r="R216" i="4"/>
  <c r="S216" i="4"/>
  <c r="T216" i="4"/>
  <c r="U216" i="4"/>
  <c r="V216" i="4"/>
  <c r="W216" i="4"/>
  <c r="X216" i="4"/>
  <c r="Y216" i="4"/>
  <c r="Z216" i="4"/>
  <c r="AA216" i="4"/>
  <c r="AB216" i="4"/>
  <c r="AC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M19" i="4"/>
  <c r="D217" i="4"/>
  <c r="E217" i="4"/>
  <c r="F217" i="4"/>
  <c r="G217" i="4"/>
  <c r="H217" i="4"/>
  <c r="I217" i="4"/>
  <c r="J217" i="4"/>
  <c r="K217" i="4"/>
  <c r="L217" i="4"/>
  <c r="M217" i="4"/>
  <c r="N217" i="4"/>
  <c r="O217" i="4"/>
  <c r="P217" i="4"/>
  <c r="Q217" i="4"/>
  <c r="R217" i="4"/>
  <c r="S217" i="4"/>
  <c r="T217" i="4"/>
  <c r="U217" i="4"/>
  <c r="V217" i="4"/>
  <c r="W217" i="4"/>
  <c r="X217" i="4"/>
  <c r="Y217" i="4"/>
  <c r="Z217" i="4"/>
  <c r="AA217" i="4"/>
  <c r="AB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M20" i="4"/>
  <c r="D218" i="4"/>
  <c r="E218" i="4"/>
  <c r="F218" i="4"/>
  <c r="G218" i="4"/>
  <c r="H218" i="4"/>
  <c r="I218" i="4"/>
  <c r="J218" i="4"/>
  <c r="K218" i="4"/>
  <c r="L218" i="4"/>
  <c r="M218" i="4"/>
  <c r="N218" i="4"/>
  <c r="O218" i="4"/>
  <c r="P218" i="4"/>
  <c r="Q218" i="4"/>
  <c r="R218" i="4"/>
  <c r="S218" i="4"/>
  <c r="T218" i="4"/>
  <c r="U218" i="4"/>
  <c r="V218" i="4"/>
  <c r="W218" i="4"/>
  <c r="X218" i="4"/>
  <c r="Y218" i="4"/>
  <c r="Z218" i="4"/>
  <c r="AA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M21" i="4"/>
  <c r="D219" i="4"/>
  <c r="E219" i="4"/>
  <c r="F219" i="4"/>
  <c r="G219" i="4"/>
  <c r="H219" i="4"/>
  <c r="I219" i="4"/>
  <c r="J219" i="4"/>
  <c r="K219" i="4"/>
  <c r="L219" i="4"/>
  <c r="M219" i="4"/>
  <c r="N219" i="4"/>
  <c r="O219" i="4"/>
  <c r="P219" i="4"/>
  <c r="Q219" i="4"/>
  <c r="R219" i="4"/>
  <c r="S219" i="4"/>
  <c r="T219" i="4"/>
  <c r="U219" i="4"/>
  <c r="V219" i="4"/>
  <c r="W219" i="4"/>
  <c r="X219" i="4"/>
  <c r="Y219" i="4"/>
  <c r="Z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M22" i="4"/>
  <c r="D220" i="4"/>
  <c r="E220" i="4"/>
  <c r="F220" i="4"/>
  <c r="G220" i="4"/>
  <c r="H220" i="4"/>
  <c r="I220" i="4"/>
  <c r="J220" i="4"/>
  <c r="K220" i="4"/>
  <c r="L220" i="4"/>
  <c r="M220" i="4"/>
  <c r="N220" i="4"/>
  <c r="O220"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M23" i="4"/>
  <c r="D221" i="4"/>
  <c r="E221" i="4"/>
  <c r="F221" i="4"/>
  <c r="G221" i="4"/>
  <c r="H221" i="4"/>
  <c r="I221" i="4"/>
  <c r="J221" i="4"/>
  <c r="K221" i="4"/>
  <c r="L221" i="4"/>
  <c r="M221" i="4"/>
  <c r="N221" i="4"/>
  <c r="O221"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M24" i="4"/>
  <c r="D222" i="4"/>
  <c r="E222" i="4"/>
  <c r="F222" i="4"/>
  <c r="G222" i="4"/>
  <c r="H222" i="4"/>
  <c r="I222" i="4"/>
  <c r="J222" i="4"/>
  <c r="K222" i="4"/>
  <c r="L222" i="4"/>
  <c r="M222" i="4"/>
  <c r="N222" i="4"/>
  <c r="O222"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M25" i="4"/>
  <c r="D223" i="4"/>
  <c r="E223" i="4"/>
  <c r="F223" i="4"/>
  <c r="G223" i="4"/>
  <c r="H223" i="4"/>
  <c r="I223" i="4"/>
  <c r="J223" i="4"/>
  <c r="K223" i="4"/>
  <c r="L223" i="4"/>
  <c r="M223" i="4"/>
  <c r="N223" i="4"/>
  <c r="O223"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M26" i="4"/>
  <c r="D224" i="4"/>
  <c r="E224" i="4"/>
  <c r="F224" i="4"/>
  <c r="G224" i="4"/>
  <c r="H224" i="4"/>
  <c r="I224" i="4"/>
  <c r="J224" i="4"/>
  <c r="K224" i="4"/>
  <c r="L224" i="4"/>
  <c r="M224" i="4"/>
  <c r="N224" i="4"/>
  <c r="O224"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M27" i="4"/>
  <c r="D225" i="4"/>
  <c r="E225" i="4"/>
  <c r="F225" i="4"/>
  <c r="G225" i="4"/>
  <c r="H225" i="4"/>
  <c r="I225" i="4"/>
  <c r="J225" i="4"/>
  <c r="K225" i="4"/>
  <c r="L225" i="4"/>
  <c r="M225" i="4"/>
  <c r="N225" i="4"/>
  <c r="O225" i="4"/>
  <c r="P225" i="4"/>
  <c r="Q225" i="4"/>
  <c r="R225" i="4"/>
  <c r="S225" i="4"/>
  <c r="T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M28" i="4"/>
  <c r="D226" i="4"/>
  <c r="E226" i="4"/>
  <c r="F226" i="4"/>
  <c r="G226" i="4"/>
  <c r="H226" i="4"/>
  <c r="I226" i="4"/>
  <c r="J226" i="4"/>
  <c r="K226" i="4"/>
  <c r="L226" i="4"/>
  <c r="M226" i="4"/>
  <c r="N226" i="4"/>
  <c r="O226" i="4"/>
  <c r="P226" i="4"/>
  <c r="Q226" i="4"/>
  <c r="R226" i="4"/>
  <c r="S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M29" i="4"/>
  <c r="D227" i="4"/>
  <c r="E227" i="4"/>
  <c r="F227" i="4"/>
  <c r="G227"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M30" i="4"/>
  <c r="D228" i="4"/>
  <c r="E228" i="4"/>
  <c r="F228" i="4"/>
  <c r="G228" i="4"/>
  <c r="H228" i="4"/>
  <c r="I228" i="4"/>
  <c r="J228" i="4"/>
  <c r="K228" i="4"/>
  <c r="L228" i="4"/>
  <c r="M228" i="4"/>
  <c r="N228" i="4"/>
  <c r="O228" i="4"/>
  <c r="P228" i="4"/>
  <c r="Q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M31" i="4"/>
  <c r="D229" i="4"/>
  <c r="E229" i="4"/>
  <c r="F229" i="4"/>
  <c r="G229" i="4"/>
  <c r="H229" i="4"/>
  <c r="I229" i="4"/>
  <c r="J229" i="4"/>
  <c r="K229" i="4"/>
  <c r="L229" i="4"/>
  <c r="M229" i="4"/>
  <c r="N229" i="4"/>
  <c r="O229" i="4"/>
  <c r="P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M32" i="4"/>
  <c r="D230" i="4"/>
  <c r="E230" i="4"/>
  <c r="F230" i="4"/>
  <c r="G230" i="4"/>
  <c r="H230" i="4"/>
  <c r="I230" i="4"/>
  <c r="J230" i="4"/>
  <c r="K230" i="4"/>
  <c r="L230" i="4"/>
  <c r="M230" i="4"/>
  <c r="N230" i="4"/>
  <c r="O230"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M33" i="4"/>
  <c r="D231" i="4"/>
  <c r="E231" i="4"/>
  <c r="F231" i="4"/>
  <c r="G231" i="4"/>
  <c r="H231" i="4"/>
  <c r="I231" i="4"/>
  <c r="J231" i="4"/>
  <c r="K231" i="4"/>
  <c r="L231" i="4"/>
  <c r="M231" i="4"/>
  <c r="N231" i="4"/>
  <c r="O231"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M34" i="4"/>
  <c r="D232" i="4"/>
  <c r="E232" i="4"/>
  <c r="F232" i="4"/>
  <c r="G232" i="4"/>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M35" i="4"/>
  <c r="D233" i="4"/>
  <c r="E233" i="4"/>
  <c r="F233" i="4"/>
  <c r="G233" i="4"/>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M36" i="4"/>
  <c r="D234" i="4"/>
  <c r="E234" i="4"/>
  <c r="F234" i="4"/>
  <c r="G234" i="4"/>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M37" i="4"/>
  <c r="D235" i="4"/>
  <c r="E235" i="4"/>
  <c r="F235" i="4"/>
  <c r="G235" i="4"/>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M38" i="4"/>
  <c r="D236" i="4"/>
  <c r="E236" i="4"/>
  <c r="F236" i="4"/>
  <c r="G236"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M39" i="4"/>
  <c r="D237" i="4"/>
  <c r="E237" i="4"/>
  <c r="F237" i="4"/>
  <c r="G237" i="4"/>
  <c r="H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M40" i="4"/>
  <c r="D238" i="4"/>
  <c r="E238" i="4"/>
  <c r="F238" i="4"/>
  <c r="G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M41" i="4"/>
  <c r="D239" i="4"/>
  <c r="E239" i="4"/>
  <c r="F239"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M42" i="4"/>
  <c r="D240" i="4"/>
  <c r="E240" i="4"/>
  <c r="F240"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M43" i="4"/>
  <c r="D241" i="4"/>
  <c r="E241" i="4"/>
  <c r="F241"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S241" i="4"/>
  <c r="AT241" i="4"/>
  <c r="AU241" i="4"/>
  <c r="AV241" i="4"/>
  <c r="AW241" i="4"/>
  <c r="AX241" i="4"/>
  <c r="AY241" i="4"/>
  <c r="AZ241" i="4"/>
  <c r="BA241" i="4"/>
  <c r="BB241" i="4"/>
  <c r="BC241" i="4"/>
  <c r="BD241" i="4"/>
  <c r="BE241" i="4"/>
  <c r="BF241" i="4"/>
  <c r="BG241" i="4"/>
  <c r="BH241" i="4"/>
  <c r="BI241" i="4"/>
  <c r="BJ241" i="4"/>
  <c r="BK241" i="4"/>
  <c r="BM44" i="4"/>
  <c r="D242" i="4"/>
  <c r="E242" i="4"/>
  <c r="F242" i="4"/>
  <c r="G242" i="4"/>
  <c r="H242" i="4"/>
  <c r="I242" i="4"/>
  <c r="J242" i="4"/>
  <c r="K242" i="4"/>
  <c r="L242" i="4"/>
  <c r="M242" i="4"/>
  <c r="N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M45" i="4"/>
  <c r="D243" i="4"/>
  <c r="E243" i="4"/>
  <c r="F243"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F243" i="4"/>
  <c r="BG243" i="4"/>
  <c r="BH243" i="4"/>
  <c r="BI243" i="4"/>
  <c r="BJ243" i="4"/>
  <c r="BK243" i="4"/>
  <c r="BM46" i="4"/>
  <c r="D244" i="4"/>
  <c r="E244" i="4"/>
  <c r="F244" i="4"/>
  <c r="G244" i="4"/>
  <c r="H244" i="4"/>
  <c r="I244" i="4"/>
  <c r="J244" i="4"/>
  <c r="K244" i="4"/>
  <c r="L244" i="4"/>
  <c r="M244" i="4"/>
  <c r="N244" i="4"/>
  <c r="O244" i="4"/>
  <c r="P244" i="4"/>
  <c r="Q244" i="4"/>
  <c r="R244" i="4"/>
  <c r="S244" i="4"/>
  <c r="T244" i="4"/>
  <c r="U244" i="4"/>
  <c r="V244" i="4"/>
  <c r="W244" i="4"/>
  <c r="X244" i="4"/>
  <c r="Y244" i="4"/>
  <c r="Z244" i="4"/>
  <c r="AA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M47" i="4"/>
  <c r="D245" i="4"/>
  <c r="E245" i="4"/>
  <c r="F245" i="4"/>
  <c r="G245" i="4"/>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M48" i="4"/>
  <c r="D246" i="4"/>
  <c r="E246" i="4"/>
  <c r="F246" i="4"/>
  <c r="G246"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N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M49" i="4"/>
  <c r="D247" i="4"/>
  <c r="E247" i="4"/>
  <c r="F247" i="4"/>
  <c r="G247" i="4"/>
  <c r="H247" i="4"/>
  <c r="I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M50" i="4"/>
  <c r="D248" i="4"/>
  <c r="E248" i="4"/>
  <c r="F248" i="4"/>
  <c r="G248"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A248" i="4"/>
  <c r="BB248" i="4"/>
  <c r="BC248" i="4"/>
  <c r="BD248" i="4"/>
  <c r="BE248" i="4"/>
  <c r="BF248" i="4"/>
  <c r="BG248" i="4"/>
  <c r="BH248" i="4"/>
  <c r="BI248" i="4"/>
  <c r="BJ248" i="4"/>
  <c r="BK248" i="4"/>
  <c r="BM51" i="4"/>
  <c r="D249" i="4"/>
  <c r="E249" i="4"/>
  <c r="F249" i="4"/>
  <c r="G249" i="4"/>
  <c r="H249" i="4"/>
  <c r="I249" i="4"/>
  <c r="J249" i="4"/>
  <c r="K249" i="4"/>
  <c r="L249" i="4"/>
  <c r="M249" i="4"/>
  <c r="N249" i="4"/>
  <c r="O249"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M52" i="4"/>
  <c r="D250" i="4"/>
  <c r="E250" i="4"/>
  <c r="F250" i="4"/>
  <c r="G250" i="4"/>
  <c r="H250" i="4"/>
  <c r="I250" i="4"/>
  <c r="J250" i="4"/>
  <c r="K250" i="4"/>
  <c r="L250" i="4"/>
  <c r="M250" i="4"/>
  <c r="N250" i="4"/>
  <c r="O250"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M53" i="4"/>
  <c r="D251" i="4"/>
  <c r="E251" i="4"/>
  <c r="F251" i="4"/>
  <c r="G251" i="4"/>
  <c r="H251" i="4"/>
  <c r="I251" i="4"/>
  <c r="J251" i="4"/>
  <c r="K251" i="4"/>
  <c r="L251" i="4"/>
  <c r="M251" i="4"/>
  <c r="N251" i="4"/>
  <c r="O251"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M54" i="4"/>
  <c r="D252" i="4"/>
  <c r="E252" i="4"/>
  <c r="F252" i="4"/>
  <c r="G252" i="4"/>
  <c r="H252" i="4"/>
  <c r="I252" i="4"/>
  <c r="J252" i="4"/>
  <c r="K252" i="4"/>
  <c r="L252" i="4"/>
  <c r="M252" i="4"/>
  <c r="N252" i="4"/>
  <c r="O252" i="4"/>
  <c r="P252" i="4"/>
  <c r="Q252" i="4"/>
  <c r="R252" i="4"/>
  <c r="S252" i="4"/>
  <c r="T252" i="4"/>
  <c r="U252" i="4"/>
  <c r="V252" i="4"/>
  <c r="W252" i="4"/>
  <c r="X252" i="4"/>
  <c r="Y252" i="4"/>
  <c r="Z252" i="4"/>
  <c r="AA252" i="4"/>
  <c r="AB252" i="4"/>
  <c r="AC252" i="4"/>
  <c r="AD252" i="4"/>
  <c r="AE252" i="4"/>
  <c r="AF252" i="4"/>
  <c r="AG252" i="4"/>
  <c r="AH252" i="4"/>
  <c r="AI252" i="4"/>
  <c r="AJ252" i="4"/>
  <c r="AK252" i="4"/>
  <c r="AL252" i="4"/>
  <c r="AM252" i="4"/>
  <c r="AN252" i="4"/>
  <c r="AO252" i="4"/>
  <c r="AP252" i="4"/>
  <c r="AQ252" i="4"/>
  <c r="AR252" i="4"/>
  <c r="AS252" i="4"/>
  <c r="AT252" i="4"/>
  <c r="AU252" i="4"/>
  <c r="AV252" i="4"/>
  <c r="AW252" i="4"/>
  <c r="AX252" i="4"/>
  <c r="AY252" i="4"/>
  <c r="AZ252" i="4"/>
  <c r="BA252" i="4"/>
  <c r="BB252" i="4"/>
  <c r="BC252" i="4"/>
  <c r="BD252" i="4"/>
  <c r="BE252" i="4"/>
  <c r="BF252" i="4"/>
  <c r="BG252" i="4"/>
  <c r="BH252" i="4"/>
  <c r="BI252" i="4"/>
  <c r="BJ252" i="4"/>
  <c r="BK252" i="4"/>
  <c r="BM55" i="4"/>
  <c r="D253" i="4"/>
  <c r="E253" i="4"/>
  <c r="F253" i="4"/>
  <c r="G253" i="4"/>
  <c r="H253" i="4"/>
  <c r="I253" i="4"/>
  <c r="J253" i="4"/>
  <c r="K253" i="4"/>
  <c r="L253" i="4"/>
  <c r="M253" i="4"/>
  <c r="N253" i="4"/>
  <c r="O253" i="4"/>
  <c r="P253" i="4"/>
  <c r="Q253" i="4"/>
  <c r="R253" i="4"/>
  <c r="S253" i="4"/>
  <c r="T253" i="4"/>
  <c r="U253" i="4"/>
  <c r="V253" i="4"/>
  <c r="W253" i="4"/>
  <c r="X253" i="4"/>
  <c r="Y253" i="4"/>
  <c r="Z253" i="4"/>
  <c r="AA253" i="4"/>
  <c r="AB253" i="4"/>
  <c r="AC253" i="4"/>
  <c r="AD253" i="4"/>
  <c r="AE253" i="4"/>
  <c r="AF253" i="4"/>
  <c r="AG253" i="4"/>
  <c r="AH253" i="4"/>
  <c r="AI253" i="4"/>
  <c r="AJ253" i="4"/>
  <c r="AK253" i="4"/>
  <c r="AL253" i="4"/>
  <c r="AM253" i="4"/>
  <c r="AN253" i="4"/>
  <c r="AO253" i="4"/>
  <c r="AP253" i="4"/>
  <c r="AQ253" i="4"/>
  <c r="AR253" i="4"/>
  <c r="AS253" i="4"/>
  <c r="AT253" i="4"/>
  <c r="AU253" i="4"/>
  <c r="AV253" i="4"/>
  <c r="AW253" i="4"/>
  <c r="AX253" i="4"/>
  <c r="AY253" i="4"/>
  <c r="AZ253" i="4"/>
  <c r="BA253" i="4"/>
  <c r="BB253" i="4"/>
  <c r="BC253" i="4"/>
  <c r="BD253" i="4"/>
  <c r="BE253" i="4"/>
  <c r="BF253" i="4"/>
  <c r="BG253" i="4"/>
  <c r="BH253" i="4"/>
  <c r="BI253" i="4"/>
  <c r="BJ253" i="4"/>
  <c r="BK253" i="4"/>
  <c r="BM56" i="4"/>
  <c r="D254" i="4"/>
  <c r="E254" i="4"/>
  <c r="F254" i="4"/>
  <c r="G254" i="4"/>
  <c r="H254" i="4"/>
  <c r="I254" i="4"/>
  <c r="J254" i="4"/>
  <c r="K254" i="4"/>
  <c r="L254" i="4"/>
  <c r="M254" i="4"/>
  <c r="N254" i="4"/>
  <c r="O254" i="4"/>
  <c r="P254" i="4"/>
  <c r="Q254" i="4"/>
  <c r="R254" i="4"/>
  <c r="S254" i="4"/>
  <c r="T254" i="4"/>
  <c r="U254" i="4"/>
  <c r="V254" i="4"/>
  <c r="W254" i="4"/>
  <c r="X254" i="4"/>
  <c r="Y254" i="4"/>
  <c r="Z254" i="4"/>
  <c r="AA254" i="4"/>
  <c r="AB254" i="4"/>
  <c r="AC254" i="4"/>
  <c r="AD254" i="4"/>
  <c r="AE254" i="4"/>
  <c r="AF254" i="4"/>
  <c r="AG254" i="4"/>
  <c r="AH254" i="4"/>
  <c r="AI254" i="4"/>
  <c r="AJ254" i="4"/>
  <c r="AK254" i="4"/>
  <c r="AL254" i="4"/>
  <c r="AM254" i="4"/>
  <c r="AN254" i="4"/>
  <c r="AO254" i="4"/>
  <c r="AP254" i="4"/>
  <c r="AQ254" i="4"/>
  <c r="AR254" i="4"/>
  <c r="AS254" i="4"/>
  <c r="AT254" i="4"/>
  <c r="AU254" i="4"/>
  <c r="AV254" i="4"/>
  <c r="AW254" i="4"/>
  <c r="AX254" i="4"/>
  <c r="AY254" i="4"/>
  <c r="AZ254" i="4"/>
  <c r="BA254" i="4"/>
  <c r="BB254" i="4"/>
  <c r="BC254" i="4"/>
  <c r="BD254" i="4"/>
  <c r="BE254" i="4"/>
  <c r="BF254" i="4"/>
  <c r="BG254" i="4"/>
  <c r="BH254" i="4"/>
  <c r="BI254" i="4"/>
  <c r="BJ254" i="4"/>
  <c r="BK254" i="4"/>
  <c r="BM57" i="4"/>
  <c r="D255" i="4"/>
  <c r="E255" i="4"/>
  <c r="F255" i="4"/>
  <c r="G255" i="4"/>
  <c r="H255" i="4"/>
  <c r="I255" i="4"/>
  <c r="J255" i="4"/>
  <c r="K255" i="4"/>
  <c r="L255" i="4"/>
  <c r="M255" i="4"/>
  <c r="N255" i="4"/>
  <c r="O255" i="4"/>
  <c r="P255" i="4"/>
  <c r="Q255" i="4"/>
  <c r="R255" i="4"/>
  <c r="S255" i="4"/>
  <c r="T255" i="4"/>
  <c r="U255" i="4"/>
  <c r="V255" i="4"/>
  <c r="W255" i="4"/>
  <c r="X255" i="4"/>
  <c r="Y255" i="4"/>
  <c r="Z255" i="4"/>
  <c r="AA255" i="4"/>
  <c r="AB255" i="4"/>
  <c r="AC255" i="4"/>
  <c r="AD255" i="4"/>
  <c r="AE255" i="4"/>
  <c r="AF255" i="4"/>
  <c r="AG255" i="4"/>
  <c r="AH255" i="4"/>
  <c r="AI255" i="4"/>
  <c r="AJ255" i="4"/>
  <c r="AK255" i="4"/>
  <c r="AL255" i="4"/>
  <c r="AM255" i="4"/>
  <c r="AN255" i="4"/>
  <c r="AO255" i="4"/>
  <c r="AP255" i="4"/>
  <c r="AQ255" i="4"/>
  <c r="AR255" i="4"/>
  <c r="AS255" i="4"/>
  <c r="AT255" i="4"/>
  <c r="AU255" i="4"/>
  <c r="AV255" i="4"/>
  <c r="AW255" i="4"/>
  <c r="AX255" i="4"/>
  <c r="AY255" i="4"/>
  <c r="AZ255" i="4"/>
  <c r="BA255" i="4"/>
  <c r="BB255" i="4"/>
  <c r="BC255" i="4"/>
  <c r="BD255" i="4"/>
  <c r="BE255" i="4"/>
  <c r="BF255" i="4"/>
  <c r="BG255" i="4"/>
  <c r="BH255" i="4"/>
  <c r="BI255" i="4"/>
  <c r="BJ255" i="4"/>
  <c r="BK255" i="4"/>
  <c r="BM59" i="4"/>
  <c r="D257" i="4"/>
  <c r="E257" i="4"/>
  <c r="F257" i="4"/>
  <c r="G257" i="4"/>
  <c r="H257" i="4"/>
  <c r="I257" i="4"/>
  <c r="J257" i="4"/>
  <c r="K257" i="4"/>
  <c r="L257" i="4"/>
  <c r="M257" i="4"/>
  <c r="N257" i="4"/>
  <c r="O257" i="4"/>
  <c r="P257" i="4"/>
  <c r="Q257" i="4"/>
  <c r="R257" i="4"/>
  <c r="S257" i="4"/>
  <c r="T257" i="4"/>
  <c r="U257" i="4"/>
  <c r="V257" i="4"/>
  <c r="W257" i="4"/>
  <c r="X257" i="4"/>
  <c r="Y257" i="4"/>
  <c r="Z257" i="4"/>
  <c r="AA257" i="4"/>
  <c r="AB257" i="4"/>
  <c r="AC257" i="4"/>
  <c r="AD257" i="4"/>
  <c r="AE257" i="4"/>
  <c r="AF257" i="4"/>
  <c r="AG257" i="4"/>
  <c r="AH257" i="4"/>
  <c r="AI257" i="4"/>
  <c r="AJ257" i="4"/>
  <c r="AK257" i="4"/>
  <c r="AL257" i="4"/>
  <c r="AM257" i="4"/>
  <c r="AN257" i="4"/>
  <c r="AO257" i="4"/>
  <c r="AP257" i="4"/>
  <c r="AQ257" i="4"/>
  <c r="AR257" i="4"/>
  <c r="AS257" i="4"/>
  <c r="AT257" i="4"/>
  <c r="AU257" i="4"/>
  <c r="AV257" i="4"/>
  <c r="AW257" i="4"/>
  <c r="AX257" i="4"/>
  <c r="AY257" i="4"/>
  <c r="AZ257" i="4"/>
  <c r="BA257" i="4"/>
  <c r="BB257" i="4"/>
  <c r="BC257" i="4"/>
  <c r="BD257" i="4"/>
  <c r="BE257" i="4"/>
  <c r="BF257" i="4"/>
  <c r="BG257" i="4"/>
  <c r="BH257" i="4"/>
  <c r="BI257" i="4"/>
  <c r="BJ257" i="4"/>
  <c r="BK257" i="4"/>
  <c r="BM61" i="4"/>
  <c r="D259" i="4"/>
  <c r="E259" i="4"/>
  <c r="F259" i="4"/>
  <c r="G259" i="4"/>
  <c r="H259" i="4"/>
  <c r="I259" i="4"/>
  <c r="J259" i="4"/>
  <c r="K259" i="4"/>
  <c r="L259" i="4"/>
  <c r="M259" i="4"/>
  <c r="N259" i="4"/>
  <c r="O259" i="4"/>
  <c r="P259" i="4"/>
  <c r="Q259" i="4"/>
  <c r="R259" i="4"/>
  <c r="S259" i="4"/>
  <c r="T259" i="4"/>
  <c r="U259" i="4"/>
  <c r="V259" i="4"/>
  <c r="W259" i="4"/>
  <c r="X259" i="4"/>
  <c r="Y259" i="4"/>
  <c r="Z259" i="4"/>
  <c r="AA259" i="4"/>
  <c r="AB259" i="4"/>
  <c r="AC259" i="4"/>
  <c r="AD259" i="4"/>
  <c r="AE259" i="4"/>
  <c r="AF259" i="4"/>
  <c r="AG259" i="4"/>
  <c r="AH259" i="4"/>
  <c r="AI259" i="4"/>
  <c r="AJ259" i="4"/>
  <c r="AK259" i="4"/>
  <c r="AL259" i="4"/>
  <c r="AM259" i="4"/>
  <c r="AN259" i="4"/>
  <c r="AO259" i="4"/>
  <c r="AP259" i="4"/>
  <c r="AQ259" i="4"/>
  <c r="AR259" i="4"/>
  <c r="AS259" i="4"/>
  <c r="AT259" i="4"/>
  <c r="AU259" i="4"/>
  <c r="AV259" i="4"/>
  <c r="AW259" i="4"/>
  <c r="AX259" i="4"/>
  <c r="AY259" i="4"/>
  <c r="AZ259" i="4"/>
  <c r="BA259" i="4"/>
  <c r="BB259" i="4"/>
  <c r="BC259" i="4"/>
  <c r="BD259" i="4"/>
  <c r="BE259" i="4"/>
  <c r="BF259" i="4"/>
  <c r="BG259" i="4"/>
  <c r="BH259" i="4"/>
  <c r="BI259" i="4"/>
  <c r="BJ259" i="4"/>
  <c r="BK259" i="4"/>
  <c r="BM62" i="4"/>
  <c r="D260" i="4"/>
  <c r="E260" i="4"/>
  <c r="F260" i="4"/>
  <c r="G260" i="4"/>
  <c r="H260" i="4"/>
  <c r="I260" i="4"/>
  <c r="J260" i="4"/>
  <c r="K260" i="4"/>
  <c r="L260" i="4"/>
  <c r="M260" i="4"/>
  <c r="N260" i="4"/>
  <c r="O260" i="4"/>
  <c r="P260" i="4"/>
  <c r="Q260" i="4"/>
  <c r="R260" i="4"/>
  <c r="S260" i="4"/>
  <c r="T260" i="4"/>
  <c r="U260" i="4"/>
  <c r="V260" i="4"/>
  <c r="W260" i="4"/>
  <c r="X260" i="4"/>
  <c r="Y260" i="4"/>
  <c r="Z260" i="4"/>
  <c r="AA260" i="4"/>
  <c r="AB260" i="4"/>
  <c r="AC260" i="4"/>
  <c r="AD260" i="4"/>
  <c r="AE260" i="4"/>
  <c r="AF260" i="4"/>
  <c r="AG260" i="4"/>
  <c r="AH260" i="4"/>
  <c r="AI260" i="4"/>
  <c r="AJ260" i="4"/>
  <c r="AK260" i="4"/>
  <c r="AL260" i="4"/>
  <c r="AM260" i="4"/>
  <c r="AN260" i="4"/>
  <c r="AO260" i="4"/>
  <c r="AP260" i="4"/>
  <c r="AQ260" i="4"/>
  <c r="AR260" i="4"/>
  <c r="AS260" i="4"/>
  <c r="AT260" i="4"/>
  <c r="AU260" i="4"/>
  <c r="AV260" i="4"/>
  <c r="AW260" i="4"/>
  <c r="AX260" i="4"/>
  <c r="AY260" i="4"/>
  <c r="AZ260" i="4"/>
  <c r="BA260" i="4"/>
  <c r="BB260" i="4"/>
  <c r="BC260" i="4"/>
  <c r="BD260" i="4"/>
  <c r="BE260" i="4"/>
  <c r="BF260" i="4"/>
  <c r="BG260" i="4"/>
  <c r="BH260" i="4"/>
  <c r="BI260" i="4"/>
  <c r="BJ260" i="4"/>
  <c r="BK260" i="4"/>
  <c r="BM63" i="4"/>
  <c r="D261" i="4"/>
  <c r="E261" i="4"/>
  <c r="F261" i="4"/>
  <c r="G261" i="4"/>
  <c r="H261" i="4"/>
  <c r="I261" i="4"/>
  <c r="J261" i="4"/>
  <c r="K261" i="4"/>
  <c r="L261" i="4"/>
  <c r="M261" i="4"/>
  <c r="N261" i="4"/>
  <c r="O261" i="4"/>
  <c r="P261" i="4"/>
  <c r="Q261" i="4"/>
  <c r="R261" i="4"/>
  <c r="S261" i="4"/>
  <c r="T261" i="4"/>
  <c r="U261" i="4"/>
  <c r="V261" i="4"/>
  <c r="W261" i="4"/>
  <c r="X261" i="4"/>
  <c r="Y261" i="4"/>
  <c r="Z261" i="4"/>
  <c r="AA261" i="4"/>
  <c r="AB261" i="4"/>
  <c r="AC261" i="4"/>
  <c r="AD261" i="4"/>
  <c r="AE261" i="4"/>
  <c r="AF261" i="4"/>
  <c r="AG261" i="4"/>
  <c r="AH261" i="4"/>
  <c r="AI261" i="4"/>
  <c r="AJ261" i="4"/>
  <c r="AK261" i="4"/>
  <c r="AL261" i="4"/>
  <c r="AM261" i="4"/>
  <c r="AN261" i="4"/>
  <c r="AO261" i="4"/>
  <c r="AP261" i="4"/>
  <c r="AQ261" i="4"/>
  <c r="AR261" i="4"/>
  <c r="AS261" i="4"/>
  <c r="AT261" i="4"/>
  <c r="AU261" i="4"/>
  <c r="AV261" i="4"/>
  <c r="AW261" i="4"/>
  <c r="AX261" i="4"/>
  <c r="AY261" i="4"/>
  <c r="AZ261" i="4"/>
  <c r="BA261" i="4"/>
  <c r="BB261" i="4"/>
  <c r="BC261" i="4"/>
  <c r="BD261" i="4"/>
  <c r="BE261" i="4"/>
  <c r="BF261" i="4"/>
  <c r="BG261" i="4"/>
  <c r="BH261" i="4"/>
  <c r="BI261" i="4"/>
  <c r="BJ261" i="4"/>
  <c r="BK261"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7" i="4"/>
  <c r="C259" i="4"/>
  <c r="C260" i="4"/>
  <c r="C261" i="4"/>
  <c r="C203"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X144" i="4"/>
  <c r="AY144" i="4"/>
  <c r="AZ144" i="4"/>
  <c r="BA144" i="4"/>
  <c r="BB144" i="4"/>
  <c r="BC144" i="4"/>
  <c r="BD144" i="4"/>
  <c r="BE144" i="4"/>
  <c r="BF144" i="4"/>
  <c r="BG144" i="4"/>
  <c r="BH144" i="4"/>
  <c r="BI144" i="4"/>
  <c r="BJ144" i="4"/>
  <c r="BK144"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U147" i="4"/>
  <c r="AV147" i="4"/>
  <c r="AW147" i="4"/>
  <c r="AX147" i="4"/>
  <c r="AY147" i="4"/>
  <c r="AZ147" i="4"/>
  <c r="BA147" i="4"/>
  <c r="BB147" i="4"/>
  <c r="BC147" i="4"/>
  <c r="BD147" i="4"/>
  <c r="BE147" i="4"/>
  <c r="BF147" i="4"/>
  <c r="BG147" i="4"/>
  <c r="BH147" i="4"/>
  <c r="BI147" i="4"/>
  <c r="BJ147" i="4"/>
  <c r="BK147"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R150" i="4"/>
  <c r="AS150" i="4"/>
  <c r="AT150" i="4"/>
  <c r="AU150" i="4"/>
  <c r="AV150" i="4"/>
  <c r="AW150" i="4"/>
  <c r="AX150" i="4"/>
  <c r="AY150" i="4"/>
  <c r="AZ150" i="4"/>
  <c r="BA150" i="4"/>
  <c r="BB150" i="4"/>
  <c r="BC150" i="4"/>
  <c r="BD150" i="4"/>
  <c r="BE150" i="4"/>
  <c r="BF150" i="4"/>
  <c r="BG150" i="4"/>
  <c r="BH150" i="4"/>
  <c r="BI150" i="4"/>
  <c r="BJ150" i="4"/>
  <c r="BK150"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Q151" i="4"/>
  <c r="AR151" i="4"/>
  <c r="AS151" i="4"/>
  <c r="AT151" i="4"/>
  <c r="AU151" i="4"/>
  <c r="AV151" i="4"/>
  <c r="AW151" i="4"/>
  <c r="AX151" i="4"/>
  <c r="AY151" i="4"/>
  <c r="AZ151" i="4"/>
  <c r="BA151" i="4"/>
  <c r="BB151" i="4"/>
  <c r="BC151" i="4"/>
  <c r="BD151" i="4"/>
  <c r="BE151" i="4"/>
  <c r="BF151" i="4"/>
  <c r="BG151" i="4"/>
  <c r="BH151" i="4"/>
  <c r="BI151" i="4"/>
  <c r="BJ151" i="4"/>
  <c r="BK151"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M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L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K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J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I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H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G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F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E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D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C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D166" i="4"/>
  <c r="E166" i="4"/>
  <c r="F166" i="4"/>
  <c r="G166" i="4"/>
  <c r="H166" i="4"/>
  <c r="I166" i="4"/>
  <c r="J166" i="4"/>
  <c r="K166" i="4"/>
  <c r="L166" i="4"/>
  <c r="M166" i="4"/>
  <c r="N166" i="4"/>
  <c r="O166" i="4"/>
  <c r="P166" i="4"/>
  <c r="Q166" i="4"/>
  <c r="R166" i="4"/>
  <c r="S166" i="4"/>
  <c r="T166" i="4"/>
  <c r="U166" i="4"/>
  <c r="V166" i="4"/>
  <c r="W166" i="4"/>
  <c r="X166" i="4"/>
  <c r="Y166" i="4"/>
  <c r="Z166" i="4"/>
  <c r="AA166" i="4"/>
  <c r="AB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D167" i="4"/>
  <c r="E167" i="4"/>
  <c r="F167" i="4"/>
  <c r="G167" i="4"/>
  <c r="H167" i="4"/>
  <c r="I167" i="4"/>
  <c r="J167" i="4"/>
  <c r="K167" i="4"/>
  <c r="L167" i="4"/>
  <c r="M167" i="4"/>
  <c r="N167" i="4"/>
  <c r="O167" i="4"/>
  <c r="P167" i="4"/>
  <c r="Q167" i="4"/>
  <c r="R167" i="4"/>
  <c r="S167" i="4"/>
  <c r="T167" i="4"/>
  <c r="U167" i="4"/>
  <c r="V167" i="4"/>
  <c r="W167" i="4"/>
  <c r="X167" i="4"/>
  <c r="Y167" i="4"/>
  <c r="Z167" i="4"/>
  <c r="AA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D168" i="4"/>
  <c r="E168" i="4"/>
  <c r="F168" i="4"/>
  <c r="G168" i="4"/>
  <c r="H168" i="4"/>
  <c r="I168" i="4"/>
  <c r="J168" i="4"/>
  <c r="K168" i="4"/>
  <c r="L168" i="4"/>
  <c r="M168" i="4"/>
  <c r="N168" i="4"/>
  <c r="O168" i="4"/>
  <c r="P168" i="4"/>
  <c r="Q168" i="4"/>
  <c r="R168" i="4"/>
  <c r="S168" i="4"/>
  <c r="T168" i="4"/>
  <c r="U168" i="4"/>
  <c r="V168" i="4"/>
  <c r="W168" i="4"/>
  <c r="X168" i="4"/>
  <c r="Y168" i="4"/>
  <c r="Z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D170" i="4"/>
  <c r="E170" i="4"/>
  <c r="F170" i="4"/>
  <c r="G170"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D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D172" i="4"/>
  <c r="E172" i="4"/>
  <c r="F172" i="4"/>
  <c r="G172" i="4"/>
  <c r="H172" i="4"/>
  <c r="I172" i="4"/>
  <c r="J172" i="4"/>
  <c r="K172" i="4"/>
  <c r="L172" i="4"/>
  <c r="M172" i="4"/>
  <c r="N172" i="4"/>
  <c r="O172" i="4"/>
  <c r="P172" i="4"/>
  <c r="Q172" i="4"/>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D173" i="4"/>
  <c r="E173" i="4"/>
  <c r="F173" i="4"/>
  <c r="G173" i="4"/>
  <c r="H173" i="4"/>
  <c r="I173" i="4"/>
  <c r="J173" i="4"/>
  <c r="K173" i="4"/>
  <c r="L173" i="4"/>
  <c r="M173" i="4"/>
  <c r="N173" i="4"/>
  <c r="O173"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D175" i="4"/>
  <c r="E175" i="4"/>
  <c r="F175" i="4"/>
  <c r="G175" i="4"/>
  <c r="H175" i="4"/>
  <c r="I175" i="4"/>
  <c r="J175" i="4"/>
  <c r="K175" i="4"/>
  <c r="L175" i="4"/>
  <c r="M175" i="4"/>
  <c r="N175" i="4"/>
  <c r="O175" i="4"/>
  <c r="P175" i="4"/>
  <c r="Q175" i="4"/>
  <c r="R175" i="4"/>
  <c r="S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D176" i="4"/>
  <c r="E176" i="4"/>
  <c r="F176" i="4"/>
  <c r="G176" i="4"/>
  <c r="H176" i="4"/>
  <c r="I176" i="4"/>
  <c r="J176" i="4"/>
  <c r="K176" i="4"/>
  <c r="L176" i="4"/>
  <c r="M176" i="4"/>
  <c r="N176" i="4"/>
  <c r="O176"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D177" i="4"/>
  <c r="E177" i="4"/>
  <c r="F177" i="4"/>
  <c r="G177" i="4"/>
  <c r="H177" i="4"/>
  <c r="I177" i="4"/>
  <c r="J177" i="4"/>
  <c r="K177" i="4"/>
  <c r="L177" i="4"/>
  <c r="M177" i="4"/>
  <c r="N177" i="4"/>
  <c r="O177" i="4"/>
  <c r="P177" i="4"/>
  <c r="Q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D178" i="4"/>
  <c r="E178" i="4"/>
  <c r="F178" i="4"/>
  <c r="G178" i="4"/>
  <c r="H178" i="4"/>
  <c r="I178" i="4"/>
  <c r="J178" i="4"/>
  <c r="K178" i="4"/>
  <c r="L178" i="4"/>
  <c r="M178" i="4"/>
  <c r="N178" i="4"/>
  <c r="O178" i="4"/>
  <c r="P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D179" i="4"/>
  <c r="E179" i="4"/>
  <c r="F179" i="4"/>
  <c r="G179" i="4"/>
  <c r="H179" i="4"/>
  <c r="I179" i="4"/>
  <c r="J179" i="4"/>
  <c r="K179" i="4"/>
  <c r="L179" i="4"/>
  <c r="M179" i="4"/>
  <c r="N179" i="4"/>
  <c r="O179"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D180" i="4"/>
  <c r="E180" i="4"/>
  <c r="F180" i="4"/>
  <c r="G180" i="4"/>
  <c r="H180" i="4"/>
  <c r="I180" i="4"/>
  <c r="J180" i="4"/>
  <c r="K180" i="4"/>
  <c r="L180" i="4"/>
  <c r="M180" i="4"/>
  <c r="N180" i="4"/>
  <c r="O180"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D181" i="4"/>
  <c r="E181" i="4"/>
  <c r="F181" i="4"/>
  <c r="G181" i="4"/>
  <c r="H181" i="4"/>
  <c r="I181" i="4"/>
  <c r="J181" i="4"/>
  <c r="K181" i="4"/>
  <c r="L181" i="4"/>
  <c r="M181" i="4"/>
  <c r="N181" i="4"/>
  <c r="O181"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D182" i="4"/>
  <c r="E182" i="4"/>
  <c r="F182" i="4"/>
  <c r="G182" i="4"/>
  <c r="H182" i="4"/>
  <c r="I182" i="4"/>
  <c r="J182" i="4"/>
  <c r="K182" i="4"/>
  <c r="L182" i="4"/>
  <c r="M182" i="4"/>
  <c r="N182" i="4"/>
  <c r="O182"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D184" i="4"/>
  <c r="E184" i="4"/>
  <c r="F184" i="4"/>
  <c r="G184" i="4"/>
  <c r="H184" i="4"/>
  <c r="I184" i="4"/>
  <c r="J184" i="4"/>
  <c r="K184" i="4"/>
  <c r="L184" i="4"/>
  <c r="M184" i="4"/>
  <c r="N184" i="4"/>
  <c r="O184"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D185" i="4"/>
  <c r="E185" i="4"/>
  <c r="F185" i="4"/>
  <c r="G185" i="4"/>
  <c r="H185" i="4"/>
  <c r="I185" i="4"/>
  <c r="J185" i="4"/>
  <c r="K185" i="4"/>
  <c r="L185" i="4"/>
  <c r="M185" i="4"/>
  <c r="N185" i="4"/>
  <c r="O185"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D186" i="4"/>
  <c r="E186" i="4"/>
  <c r="F186" i="4"/>
  <c r="G186" i="4"/>
  <c r="H186" i="4"/>
  <c r="I186" i="4"/>
  <c r="J186" i="4"/>
  <c r="K186" i="4"/>
  <c r="L186" i="4"/>
  <c r="M186" i="4"/>
  <c r="N186" i="4"/>
  <c r="O186"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D187" i="4"/>
  <c r="E187" i="4"/>
  <c r="F187" i="4"/>
  <c r="G187" i="4"/>
  <c r="H187" i="4"/>
  <c r="I187" i="4"/>
  <c r="J187" i="4"/>
  <c r="K187" i="4"/>
  <c r="L187" i="4"/>
  <c r="M187" i="4"/>
  <c r="N187" i="4"/>
  <c r="O187"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D188" i="4"/>
  <c r="E188" i="4"/>
  <c r="F188" i="4"/>
  <c r="G188" i="4"/>
  <c r="H188" i="4"/>
  <c r="I188" i="4"/>
  <c r="J188" i="4"/>
  <c r="K188" i="4"/>
  <c r="L188" i="4"/>
  <c r="M188" i="4"/>
  <c r="N188" i="4"/>
  <c r="O188"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D189" i="4"/>
  <c r="E189" i="4"/>
  <c r="F189" i="4"/>
  <c r="G189" i="4"/>
  <c r="H189" i="4"/>
  <c r="I189" i="4"/>
  <c r="J189" i="4"/>
  <c r="K189" i="4"/>
  <c r="L189" i="4"/>
  <c r="M189" i="4"/>
  <c r="N189" i="4"/>
  <c r="O189"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D190" i="4"/>
  <c r="E190" i="4"/>
  <c r="F190" i="4"/>
  <c r="G190" i="4"/>
  <c r="H190" i="4"/>
  <c r="I190" i="4"/>
  <c r="J190" i="4"/>
  <c r="K190" i="4"/>
  <c r="L190" i="4"/>
  <c r="M190" i="4"/>
  <c r="N190" i="4"/>
  <c r="O190"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D191" i="4"/>
  <c r="E191" i="4"/>
  <c r="F191" i="4"/>
  <c r="G191" i="4"/>
  <c r="H191" i="4"/>
  <c r="I191" i="4"/>
  <c r="J191" i="4"/>
  <c r="K191" i="4"/>
  <c r="L191" i="4"/>
  <c r="M191" i="4"/>
  <c r="N191" i="4"/>
  <c r="O191"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D192" i="4"/>
  <c r="E192" i="4"/>
  <c r="F192" i="4"/>
  <c r="G192" i="4"/>
  <c r="H192" i="4"/>
  <c r="I192" i="4"/>
  <c r="J192" i="4"/>
  <c r="K192" i="4"/>
  <c r="L192" i="4"/>
  <c r="M192" i="4"/>
  <c r="N192" i="4"/>
  <c r="O192"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D193" i="4"/>
  <c r="E193" i="4"/>
  <c r="F193" i="4"/>
  <c r="G193" i="4"/>
  <c r="H193" i="4"/>
  <c r="I193" i="4"/>
  <c r="J193" i="4"/>
  <c r="K193" i="4"/>
  <c r="L193" i="4"/>
  <c r="M193" i="4"/>
  <c r="N193" i="4"/>
  <c r="O193"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D194" i="4"/>
  <c r="E194" i="4"/>
  <c r="F194" i="4"/>
  <c r="G194" i="4"/>
  <c r="H194" i="4"/>
  <c r="I194" i="4"/>
  <c r="J194" i="4"/>
  <c r="K194" i="4"/>
  <c r="L194" i="4"/>
  <c r="M194" i="4"/>
  <c r="N194" i="4"/>
  <c r="O194"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D195" i="4"/>
  <c r="E195" i="4"/>
  <c r="F195" i="4"/>
  <c r="G195" i="4"/>
  <c r="H195" i="4"/>
  <c r="I195" i="4"/>
  <c r="J195" i="4"/>
  <c r="K195" i="4"/>
  <c r="L195" i="4"/>
  <c r="M195" i="4"/>
  <c r="N195" i="4"/>
  <c r="O195"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X195" i="4"/>
  <c r="AY195" i="4"/>
  <c r="AZ195" i="4"/>
  <c r="BA195" i="4"/>
  <c r="BB195" i="4"/>
  <c r="BC195" i="4"/>
  <c r="BD195" i="4"/>
  <c r="BE195" i="4"/>
  <c r="BF195" i="4"/>
  <c r="BG195" i="4"/>
  <c r="BH195" i="4"/>
  <c r="BI195" i="4"/>
  <c r="BJ195" i="4"/>
  <c r="BK195" i="4"/>
  <c r="D196" i="4"/>
  <c r="E196" i="4"/>
  <c r="F196" i="4"/>
  <c r="G196" i="4"/>
  <c r="H196" i="4"/>
  <c r="I196" i="4"/>
  <c r="J196" i="4"/>
  <c r="K196" i="4"/>
  <c r="L196" i="4"/>
  <c r="M196" i="4"/>
  <c r="N196" i="4"/>
  <c r="O196"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D197" i="4"/>
  <c r="E197" i="4"/>
  <c r="F197" i="4"/>
  <c r="G197" i="4"/>
  <c r="H197" i="4"/>
  <c r="I197" i="4"/>
  <c r="J197" i="4"/>
  <c r="K197" i="4"/>
  <c r="L197" i="4"/>
  <c r="M197" i="4"/>
  <c r="N197" i="4"/>
  <c r="O197"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5" i="4"/>
  <c r="C176" i="4"/>
  <c r="C177" i="4"/>
  <c r="C178" i="4"/>
  <c r="C179" i="4"/>
  <c r="C180" i="4"/>
  <c r="C181" i="4"/>
  <c r="C182" i="4"/>
  <c r="C183" i="4"/>
  <c r="C184" i="4"/>
  <c r="C185" i="4"/>
  <c r="C186" i="4"/>
  <c r="C187" i="4"/>
  <c r="C188" i="4"/>
  <c r="C189" i="4"/>
  <c r="C190" i="4"/>
  <c r="C191" i="4"/>
  <c r="C192" i="4"/>
  <c r="C193" i="4"/>
  <c r="C194" i="4"/>
  <c r="C195" i="4"/>
  <c r="C196" i="4"/>
  <c r="C197" i="4"/>
  <c r="C138" i="4"/>
  <c r="D67" i="4"/>
  <c r="D72" i="4"/>
  <c r="E67" i="4"/>
  <c r="E72" i="4"/>
  <c r="F67" i="4"/>
  <c r="F72" i="4"/>
  <c r="G67" i="4"/>
  <c r="G72" i="4"/>
  <c r="H67" i="4"/>
  <c r="H72" i="4"/>
  <c r="I67" i="4"/>
  <c r="I72" i="4"/>
  <c r="J67" i="4"/>
  <c r="J72" i="4"/>
  <c r="K67" i="4"/>
  <c r="K72" i="4"/>
  <c r="L67" i="4"/>
  <c r="L72" i="4"/>
  <c r="M67" i="4"/>
  <c r="M72" i="4"/>
  <c r="N67" i="4"/>
  <c r="N72" i="4"/>
  <c r="O67" i="4"/>
  <c r="O72" i="4"/>
  <c r="P67" i="4"/>
  <c r="P72" i="4"/>
  <c r="Q67" i="4"/>
  <c r="Q72" i="4"/>
  <c r="R67" i="4"/>
  <c r="R72" i="4"/>
  <c r="S67" i="4"/>
  <c r="S72" i="4"/>
  <c r="T67" i="4"/>
  <c r="T72" i="4"/>
  <c r="U67" i="4"/>
  <c r="U72" i="4"/>
  <c r="V67" i="4"/>
  <c r="V72" i="4"/>
  <c r="W67" i="4"/>
  <c r="W72" i="4"/>
  <c r="X67" i="4"/>
  <c r="X72" i="4"/>
  <c r="Y67" i="4"/>
  <c r="Y72" i="4"/>
  <c r="Z67" i="4"/>
  <c r="Z72" i="4"/>
  <c r="AA67" i="4"/>
  <c r="AA72" i="4"/>
  <c r="AB67" i="4"/>
  <c r="AB72" i="4"/>
  <c r="AC67" i="4"/>
  <c r="AC72" i="4"/>
  <c r="AD67" i="4"/>
  <c r="AD72" i="4"/>
  <c r="AE67" i="4"/>
  <c r="AE72" i="4"/>
  <c r="AF67" i="4"/>
  <c r="AF72" i="4"/>
  <c r="AG67" i="4"/>
  <c r="AG72" i="4"/>
  <c r="AH67" i="4"/>
  <c r="AH72" i="4"/>
  <c r="AI67" i="4"/>
  <c r="AI72" i="4"/>
  <c r="AJ67" i="4"/>
  <c r="AJ72" i="4"/>
  <c r="AK67" i="4"/>
  <c r="AK72" i="4"/>
  <c r="AL67" i="4"/>
  <c r="AL72" i="4"/>
  <c r="AN67" i="4"/>
  <c r="AN72" i="4"/>
  <c r="AO67" i="4"/>
  <c r="AO72" i="4"/>
  <c r="AP67" i="4"/>
  <c r="AP72" i="4"/>
  <c r="AQ67" i="4"/>
  <c r="AQ72" i="4"/>
  <c r="AR67" i="4"/>
  <c r="AR72" i="4"/>
  <c r="AS67" i="4"/>
  <c r="AS72" i="4"/>
  <c r="AT67" i="4"/>
  <c r="AT72" i="4"/>
  <c r="AU67" i="4"/>
  <c r="AU72" i="4"/>
  <c r="AV67" i="4"/>
  <c r="AV72" i="4"/>
  <c r="AW67" i="4"/>
  <c r="AW72" i="4"/>
  <c r="AX67" i="4"/>
  <c r="AX72" i="4"/>
  <c r="AY67" i="4"/>
  <c r="AY72" i="4"/>
  <c r="AZ67" i="4"/>
  <c r="AZ72" i="4"/>
  <c r="BA67" i="4"/>
  <c r="BA72" i="4"/>
  <c r="BB67" i="4"/>
  <c r="BB72" i="4"/>
  <c r="BC67" i="4"/>
  <c r="BC72" i="4"/>
  <c r="BD67" i="4"/>
  <c r="BD72" i="4"/>
  <c r="BE67" i="4"/>
  <c r="BE72" i="4"/>
  <c r="BF67" i="4"/>
  <c r="BF72" i="4"/>
  <c r="BG67" i="4"/>
  <c r="BG72" i="4"/>
  <c r="BH67" i="4"/>
  <c r="BH72" i="4"/>
  <c r="BI67" i="4"/>
  <c r="BI72" i="4"/>
  <c r="BJ67" i="4"/>
  <c r="BJ72" i="4"/>
  <c r="D73" i="4"/>
  <c r="E73" i="4"/>
  <c r="F73" i="4"/>
  <c r="G73" i="4"/>
  <c r="H73" i="4"/>
  <c r="I73" i="4"/>
  <c r="J73" i="4"/>
  <c r="K73" i="4"/>
  <c r="L73" i="4"/>
  <c r="M73" i="4"/>
  <c r="N73" i="4"/>
  <c r="O73" i="4"/>
  <c r="P73" i="4"/>
  <c r="Q73" i="4"/>
  <c r="R73" i="4"/>
  <c r="S73" i="4"/>
  <c r="T73" i="4"/>
  <c r="U73" i="4"/>
  <c r="V73" i="4"/>
  <c r="W73" i="4"/>
  <c r="X73" i="4"/>
  <c r="Y73" i="4"/>
  <c r="Z73" i="4"/>
  <c r="AA73" i="4"/>
  <c r="AB73" i="4"/>
  <c r="AC73" i="4"/>
  <c r="AD73" i="4"/>
  <c r="AE73" i="4"/>
  <c r="AF73" i="4"/>
  <c r="AG73" i="4"/>
  <c r="AH73" i="4"/>
  <c r="AI73" i="4"/>
  <c r="AJ73" i="4"/>
  <c r="AK73" i="4"/>
  <c r="AL73" i="4"/>
  <c r="AN73" i="4"/>
  <c r="AO73" i="4"/>
  <c r="AP73" i="4"/>
  <c r="AQ73" i="4"/>
  <c r="AR73" i="4"/>
  <c r="AS73" i="4"/>
  <c r="AT73" i="4"/>
  <c r="AU73" i="4"/>
  <c r="AV73" i="4"/>
  <c r="AW73" i="4"/>
  <c r="AX73" i="4"/>
  <c r="AY73" i="4"/>
  <c r="AZ73" i="4"/>
  <c r="BA73" i="4"/>
  <c r="BB73" i="4"/>
  <c r="BC73" i="4"/>
  <c r="BD73" i="4"/>
  <c r="BE73" i="4"/>
  <c r="BF73" i="4"/>
  <c r="BG73" i="4"/>
  <c r="BH73" i="4"/>
  <c r="BI73" i="4"/>
  <c r="BJ73"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N74" i="4"/>
  <c r="AO74" i="4"/>
  <c r="AP74" i="4"/>
  <c r="AQ74" i="4"/>
  <c r="AR74" i="4"/>
  <c r="AS74" i="4"/>
  <c r="AT74" i="4"/>
  <c r="AU74" i="4"/>
  <c r="AV74" i="4"/>
  <c r="AW74" i="4"/>
  <c r="AX74" i="4"/>
  <c r="AY74" i="4"/>
  <c r="AZ74" i="4"/>
  <c r="BA74" i="4"/>
  <c r="BB74" i="4"/>
  <c r="BC74" i="4"/>
  <c r="BD74" i="4"/>
  <c r="BE74" i="4"/>
  <c r="BF74" i="4"/>
  <c r="BG74" i="4"/>
  <c r="BH74" i="4"/>
  <c r="BI74" i="4"/>
  <c r="BJ74" i="4"/>
  <c r="D75" i="4"/>
  <c r="E75" i="4"/>
  <c r="F75" i="4"/>
  <c r="G75" i="4"/>
  <c r="H75" i="4"/>
  <c r="I75" i="4"/>
  <c r="J75" i="4"/>
  <c r="K75" i="4"/>
  <c r="L75" i="4"/>
  <c r="M75" i="4"/>
  <c r="N75" i="4"/>
  <c r="O75" i="4"/>
  <c r="P75" i="4"/>
  <c r="Q75" i="4"/>
  <c r="R75" i="4"/>
  <c r="S75" i="4"/>
  <c r="T75" i="4"/>
  <c r="U75" i="4"/>
  <c r="V75" i="4"/>
  <c r="W75" i="4"/>
  <c r="X75" i="4"/>
  <c r="Y75" i="4"/>
  <c r="Z75" i="4"/>
  <c r="AA75" i="4"/>
  <c r="AB75" i="4"/>
  <c r="AC75" i="4"/>
  <c r="AD75" i="4"/>
  <c r="AE75" i="4"/>
  <c r="AF75" i="4"/>
  <c r="AG75" i="4"/>
  <c r="AH75" i="4"/>
  <c r="AI75" i="4"/>
  <c r="AJ75" i="4"/>
  <c r="AK75" i="4"/>
  <c r="AL75" i="4"/>
  <c r="AN75" i="4"/>
  <c r="AO75" i="4"/>
  <c r="AP75" i="4"/>
  <c r="AQ75" i="4"/>
  <c r="AR75" i="4"/>
  <c r="AS75" i="4"/>
  <c r="AT75" i="4"/>
  <c r="AU75" i="4"/>
  <c r="AV75" i="4"/>
  <c r="AW75" i="4"/>
  <c r="AX75" i="4"/>
  <c r="AY75" i="4"/>
  <c r="AZ75" i="4"/>
  <c r="BA75" i="4"/>
  <c r="BB75" i="4"/>
  <c r="BC75" i="4"/>
  <c r="BD75" i="4"/>
  <c r="BE75" i="4"/>
  <c r="BF75" i="4"/>
  <c r="BG75" i="4"/>
  <c r="BH75" i="4"/>
  <c r="BI75" i="4"/>
  <c r="BJ75" i="4"/>
  <c r="D76" i="4"/>
  <c r="E76" i="4"/>
  <c r="F76" i="4"/>
  <c r="G76" i="4"/>
  <c r="H76" i="4"/>
  <c r="I76" i="4"/>
  <c r="J76" i="4"/>
  <c r="K76" i="4"/>
  <c r="L76" i="4"/>
  <c r="M76" i="4"/>
  <c r="N76" i="4"/>
  <c r="O76" i="4"/>
  <c r="P76" i="4"/>
  <c r="Q76" i="4"/>
  <c r="R76" i="4"/>
  <c r="S76" i="4"/>
  <c r="T76" i="4"/>
  <c r="U76" i="4"/>
  <c r="V76" i="4"/>
  <c r="W76" i="4"/>
  <c r="X76" i="4"/>
  <c r="Y76" i="4"/>
  <c r="Z76" i="4"/>
  <c r="AA76" i="4"/>
  <c r="AB76" i="4"/>
  <c r="AC76" i="4"/>
  <c r="AD76" i="4"/>
  <c r="AE76" i="4"/>
  <c r="AF76" i="4"/>
  <c r="AG76" i="4"/>
  <c r="AH76" i="4"/>
  <c r="AI76" i="4"/>
  <c r="AJ76" i="4"/>
  <c r="AK76" i="4"/>
  <c r="AL76" i="4"/>
  <c r="AN76" i="4"/>
  <c r="AO76" i="4"/>
  <c r="AP76" i="4"/>
  <c r="AQ76" i="4"/>
  <c r="AR76" i="4"/>
  <c r="AS76" i="4"/>
  <c r="AT76" i="4"/>
  <c r="AU76" i="4"/>
  <c r="AV76" i="4"/>
  <c r="AW76" i="4"/>
  <c r="AX76" i="4"/>
  <c r="AY76" i="4"/>
  <c r="AZ76" i="4"/>
  <c r="BA76" i="4"/>
  <c r="BB76" i="4"/>
  <c r="BC76" i="4"/>
  <c r="BD76" i="4"/>
  <c r="BE76" i="4"/>
  <c r="BF76" i="4"/>
  <c r="BG76" i="4"/>
  <c r="BH76" i="4"/>
  <c r="BI76" i="4"/>
  <c r="BJ76" i="4"/>
  <c r="D77" i="4"/>
  <c r="E77" i="4"/>
  <c r="F77" i="4"/>
  <c r="G77" i="4"/>
  <c r="H77" i="4"/>
  <c r="I77" i="4"/>
  <c r="J77" i="4"/>
  <c r="K77" i="4"/>
  <c r="L77" i="4"/>
  <c r="M77" i="4"/>
  <c r="N77" i="4"/>
  <c r="O77" i="4"/>
  <c r="P77" i="4"/>
  <c r="Q77" i="4"/>
  <c r="R77" i="4"/>
  <c r="S77" i="4"/>
  <c r="T77" i="4"/>
  <c r="U77" i="4"/>
  <c r="V77" i="4"/>
  <c r="W77" i="4"/>
  <c r="X77" i="4"/>
  <c r="Y77" i="4"/>
  <c r="Z77" i="4"/>
  <c r="AA77" i="4"/>
  <c r="AB77" i="4"/>
  <c r="AC77" i="4"/>
  <c r="AD77" i="4"/>
  <c r="AE77" i="4"/>
  <c r="AF77" i="4"/>
  <c r="AG77" i="4"/>
  <c r="AH77" i="4"/>
  <c r="AI77" i="4"/>
  <c r="AJ77" i="4"/>
  <c r="AK77" i="4"/>
  <c r="AL77" i="4"/>
  <c r="AN77" i="4"/>
  <c r="AO77" i="4"/>
  <c r="AP77" i="4"/>
  <c r="AQ77" i="4"/>
  <c r="AR77" i="4"/>
  <c r="AS77" i="4"/>
  <c r="AT77" i="4"/>
  <c r="AU77" i="4"/>
  <c r="AV77" i="4"/>
  <c r="AW77" i="4"/>
  <c r="AX77" i="4"/>
  <c r="AY77" i="4"/>
  <c r="AZ77" i="4"/>
  <c r="BA77" i="4"/>
  <c r="BB77" i="4"/>
  <c r="BC77" i="4"/>
  <c r="BD77" i="4"/>
  <c r="BE77" i="4"/>
  <c r="BF77" i="4"/>
  <c r="BG77" i="4"/>
  <c r="BH77" i="4"/>
  <c r="BI77" i="4"/>
  <c r="BJ77" i="4"/>
  <c r="D78" i="4"/>
  <c r="E78" i="4"/>
  <c r="F78" i="4"/>
  <c r="G78" i="4"/>
  <c r="H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AK78" i="4"/>
  <c r="AL78" i="4"/>
  <c r="AN78" i="4"/>
  <c r="AO78" i="4"/>
  <c r="AP78" i="4"/>
  <c r="AQ78" i="4"/>
  <c r="AR78" i="4"/>
  <c r="AS78" i="4"/>
  <c r="AT78" i="4"/>
  <c r="AU78" i="4"/>
  <c r="AV78" i="4"/>
  <c r="AW78" i="4"/>
  <c r="AX78" i="4"/>
  <c r="AY78" i="4"/>
  <c r="AZ78" i="4"/>
  <c r="BA78" i="4"/>
  <c r="BB78" i="4"/>
  <c r="BC78" i="4"/>
  <c r="BD78" i="4"/>
  <c r="BE78" i="4"/>
  <c r="BF78" i="4"/>
  <c r="BG78" i="4"/>
  <c r="BH78" i="4"/>
  <c r="BI78" i="4"/>
  <c r="BJ78"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N79" i="4"/>
  <c r="AO79" i="4"/>
  <c r="AP79" i="4"/>
  <c r="AQ79" i="4"/>
  <c r="AR79" i="4"/>
  <c r="AS79" i="4"/>
  <c r="AT79" i="4"/>
  <c r="AU79" i="4"/>
  <c r="AV79" i="4"/>
  <c r="AW79" i="4"/>
  <c r="AX79" i="4"/>
  <c r="AY79" i="4"/>
  <c r="AZ79" i="4"/>
  <c r="BA79" i="4"/>
  <c r="BB79" i="4"/>
  <c r="BC79" i="4"/>
  <c r="BD79" i="4"/>
  <c r="BE79" i="4"/>
  <c r="BF79" i="4"/>
  <c r="BG79" i="4"/>
  <c r="BH79" i="4"/>
  <c r="BI79" i="4"/>
  <c r="BJ79"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N80" i="4"/>
  <c r="AO80" i="4"/>
  <c r="AP80" i="4"/>
  <c r="AQ80" i="4"/>
  <c r="AR80" i="4"/>
  <c r="AS80" i="4"/>
  <c r="AT80" i="4"/>
  <c r="AU80" i="4"/>
  <c r="AV80" i="4"/>
  <c r="AW80" i="4"/>
  <c r="AX80" i="4"/>
  <c r="AY80" i="4"/>
  <c r="AZ80" i="4"/>
  <c r="BA80" i="4"/>
  <c r="BB80" i="4"/>
  <c r="BC80" i="4"/>
  <c r="BD80" i="4"/>
  <c r="BE80" i="4"/>
  <c r="BF80" i="4"/>
  <c r="BG80" i="4"/>
  <c r="BH80" i="4"/>
  <c r="BI80" i="4"/>
  <c r="BJ80"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N81" i="4"/>
  <c r="AO81" i="4"/>
  <c r="AP81" i="4"/>
  <c r="AQ81" i="4"/>
  <c r="AR81" i="4"/>
  <c r="AS81" i="4"/>
  <c r="AT81" i="4"/>
  <c r="AU81" i="4"/>
  <c r="AV81" i="4"/>
  <c r="AW81" i="4"/>
  <c r="AX81" i="4"/>
  <c r="AY81" i="4"/>
  <c r="AZ81" i="4"/>
  <c r="BA81" i="4"/>
  <c r="BB81" i="4"/>
  <c r="BC81" i="4"/>
  <c r="BD81" i="4"/>
  <c r="BE81" i="4"/>
  <c r="BF81" i="4"/>
  <c r="BG81" i="4"/>
  <c r="BH81" i="4"/>
  <c r="BI81" i="4"/>
  <c r="BJ81"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N82" i="4"/>
  <c r="AO82" i="4"/>
  <c r="AP82" i="4"/>
  <c r="AQ82" i="4"/>
  <c r="AR82" i="4"/>
  <c r="AS82" i="4"/>
  <c r="AT82" i="4"/>
  <c r="AU82" i="4"/>
  <c r="AV82" i="4"/>
  <c r="AW82" i="4"/>
  <c r="AX82" i="4"/>
  <c r="AY82" i="4"/>
  <c r="AZ82" i="4"/>
  <c r="BA82" i="4"/>
  <c r="BB82" i="4"/>
  <c r="BC82" i="4"/>
  <c r="BD82" i="4"/>
  <c r="BE82" i="4"/>
  <c r="BF82" i="4"/>
  <c r="BG82" i="4"/>
  <c r="BH82" i="4"/>
  <c r="BI82" i="4"/>
  <c r="BJ82"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N83" i="4"/>
  <c r="AO83" i="4"/>
  <c r="AP83" i="4"/>
  <c r="AQ83" i="4"/>
  <c r="AR83" i="4"/>
  <c r="AS83" i="4"/>
  <c r="AT83" i="4"/>
  <c r="AU83" i="4"/>
  <c r="AV83" i="4"/>
  <c r="AW83" i="4"/>
  <c r="AX83" i="4"/>
  <c r="AY83" i="4"/>
  <c r="AZ83" i="4"/>
  <c r="BA83" i="4"/>
  <c r="BB83" i="4"/>
  <c r="BC83" i="4"/>
  <c r="BD83" i="4"/>
  <c r="BE83" i="4"/>
  <c r="BF83" i="4"/>
  <c r="BG83" i="4"/>
  <c r="BH83" i="4"/>
  <c r="BI83" i="4"/>
  <c r="BJ83" i="4"/>
  <c r="D84" i="4"/>
  <c r="E84" i="4"/>
  <c r="F84" i="4"/>
  <c r="G84" i="4"/>
  <c r="H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N84" i="4"/>
  <c r="AO84" i="4"/>
  <c r="AP84" i="4"/>
  <c r="AQ84" i="4"/>
  <c r="AR84" i="4"/>
  <c r="AS84" i="4"/>
  <c r="AT84" i="4"/>
  <c r="AU84" i="4"/>
  <c r="AV84" i="4"/>
  <c r="AW84" i="4"/>
  <c r="AX84" i="4"/>
  <c r="AY84" i="4"/>
  <c r="AZ84" i="4"/>
  <c r="BA84" i="4"/>
  <c r="BB84" i="4"/>
  <c r="BC84" i="4"/>
  <c r="BD84" i="4"/>
  <c r="BE84" i="4"/>
  <c r="BF84" i="4"/>
  <c r="BG84" i="4"/>
  <c r="BH84" i="4"/>
  <c r="BI84" i="4"/>
  <c r="BJ84" i="4"/>
  <c r="D85" i="4"/>
  <c r="E85" i="4"/>
  <c r="F85" i="4"/>
  <c r="G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N85" i="4"/>
  <c r="AO85" i="4"/>
  <c r="AP85" i="4"/>
  <c r="AQ85" i="4"/>
  <c r="AR85" i="4"/>
  <c r="AS85" i="4"/>
  <c r="AT85" i="4"/>
  <c r="AU85" i="4"/>
  <c r="AV85" i="4"/>
  <c r="AW85" i="4"/>
  <c r="AX85" i="4"/>
  <c r="AY85" i="4"/>
  <c r="AZ85" i="4"/>
  <c r="BA85" i="4"/>
  <c r="BB85" i="4"/>
  <c r="BC85" i="4"/>
  <c r="BD85" i="4"/>
  <c r="BE85" i="4"/>
  <c r="BF85" i="4"/>
  <c r="BG85" i="4"/>
  <c r="BH85" i="4"/>
  <c r="BI85" i="4"/>
  <c r="BJ85"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N86" i="4"/>
  <c r="AO86" i="4"/>
  <c r="AP86" i="4"/>
  <c r="AQ86" i="4"/>
  <c r="AR86" i="4"/>
  <c r="AS86" i="4"/>
  <c r="AT86" i="4"/>
  <c r="AU86" i="4"/>
  <c r="AV86" i="4"/>
  <c r="AW86" i="4"/>
  <c r="AX86" i="4"/>
  <c r="AY86" i="4"/>
  <c r="AZ86" i="4"/>
  <c r="BA86" i="4"/>
  <c r="BB86" i="4"/>
  <c r="BC86" i="4"/>
  <c r="BD86" i="4"/>
  <c r="BE86" i="4"/>
  <c r="BF86" i="4"/>
  <c r="BG86" i="4"/>
  <c r="BH86" i="4"/>
  <c r="BI86" i="4"/>
  <c r="BJ86"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N87" i="4"/>
  <c r="AO87" i="4"/>
  <c r="AP87" i="4"/>
  <c r="AQ87" i="4"/>
  <c r="AR87" i="4"/>
  <c r="AS87" i="4"/>
  <c r="AT87" i="4"/>
  <c r="AU87" i="4"/>
  <c r="AV87" i="4"/>
  <c r="AW87" i="4"/>
  <c r="AX87" i="4"/>
  <c r="AY87" i="4"/>
  <c r="AZ87" i="4"/>
  <c r="BA87" i="4"/>
  <c r="BB87" i="4"/>
  <c r="BC87" i="4"/>
  <c r="BD87" i="4"/>
  <c r="BE87" i="4"/>
  <c r="BF87" i="4"/>
  <c r="BG87" i="4"/>
  <c r="BH87" i="4"/>
  <c r="BI87" i="4"/>
  <c r="BJ87"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N88" i="4"/>
  <c r="AO88" i="4"/>
  <c r="AP88" i="4"/>
  <c r="AQ88" i="4"/>
  <c r="AR88" i="4"/>
  <c r="AS88" i="4"/>
  <c r="AT88" i="4"/>
  <c r="AU88" i="4"/>
  <c r="AV88" i="4"/>
  <c r="AW88" i="4"/>
  <c r="AX88" i="4"/>
  <c r="AY88" i="4"/>
  <c r="AZ88" i="4"/>
  <c r="BA88" i="4"/>
  <c r="BB88" i="4"/>
  <c r="BC88" i="4"/>
  <c r="BD88" i="4"/>
  <c r="BE88" i="4"/>
  <c r="BF88" i="4"/>
  <c r="BG88" i="4"/>
  <c r="BH88" i="4"/>
  <c r="BI88" i="4"/>
  <c r="BJ88"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N89" i="4"/>
  <c r="AO89" i="4"/>
  <c r="AP89" i="4"/>
  <c r="AQ89" i="4"/>
  <c r="AR89" i="4"/>
  <c r="AS89" i="4"/>
  <c r="AT89" i="4"/>
  <c r="AU89" i="4"/>
  <c r="AV89" i="4"/>
  <c r="AW89" i="4"/>
  <c r="AX89" i="4"/>
  <c r="AY89" i="4"/>
  <c r="AZ89" i="4"/>
  <c r="BA89" i="4"/>
  <c r="BB89" i="4"/>
  <c r="BC89" i="4"/>
  <c r="BD89" i="4"/>
  <c r="BE89" i="4"/>
  <c r="BF89" i="4"/>
  <c r="BG89" i="4"/>
  <c r="BH89" i="4"/>
  <c r="BI89" i="4"/>
  <c r="BJ89"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N90" i="4"/>
  <c r="AO90" i="4"/>
  <c r="AP90" i="4"/>
  <c r="AQ90" i="4"/>
  <c r="AR90" i="4"/>
  <c r="AS90" i="4"/>
  <c r="AT90" i="4"/>
  <c r="AU90" i="4"/>
  <c r="AV90" i="4"/>
  <c r="AW90" i="4"/>
  <c r="AX90" i="4"/>
  <c r="AY90" i="4"/>
  <c r="AZ90" i="4"/>
  <c r="BA90" i="4"/>
  <c r="BB90" i="4"/>
  <c r="BC90" i="4"/>
  <c r="BD90" i="4"/>
  <c r="BE90" i="4"/>
  <c r="BF90" i="4"/>
  <c r="BG90" i="4"/>
  <c r="BH90" i="4"/>
  <c r="BI90" i="4"/>
  <c r="BJ90"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N91" i="4"/>
  <c r="AO91" i="4"/>
  <c r="AP91" i="4"/>
  <c r="AQ91" i="4"/>
  <c r="AR91" i="4"/>
  <c r="AS91" i="4"/>
  <c r="AT91" i="4"/>
  <c r="AU91" i="4"/>
  <c r="AV91" i="4"/>
  <c r="AW91" i="4"/>
  <c r="AX91" i="4"/>
  <c r="AY91" i="4"/>
  <c r="AZ91" i="4"/>
  <c r="BA91" i="4"/>
  <c r="BB91" i="4"/>
  <c r="BC91" i="4"/>
  <c r="BD91" i="4"/>
  <c r="BE91" i="4"/>
  <c r="BF91" i="4"/>
  <c r="BG91" i="4"/>
  <c r="BH91" i="4"/>
  <c r="BI91" i="4"/>
  <c r="BJ91"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N92" i="4"/>
  <c r="AO92" i="4"/>
  <c r="AP92" i="4"/>
  <c r="AQ92" i="4"/>
  <c r="AR92" i="4"/>
  <c r="AS92" i="4"/>
  <c r="AT92" i="4"/>
  <c r="AU92" i="4"/>
  <c r="AV92" i="4"/>
  <c r="AW92" i="4"/>
  <c r="AX92" i="4"/>
  <c r="AY92" i="4"/>
  <c r="AZ92" i="4"/>
  <c r="BA92" i="4"/>
  <c r="BB92" i="4"/>
  <c r="BC92" i="4"/>
  <c r="BD92" i="4"/>
  <c r="BE92" i="4"/>
  <c r="BF92" i="4"/>
  <c r="BG92" i="4"/>
  <c r="BH92" i="4"/>
  <c r="BI92" i="4"/>
  <c r="BJ92"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N93" i="4"/>
  <c r="AO93" i="4"/>
  <c r="AP93" i="4"/>
  <c r="AQ93" i="4"/>
  <c r="AR93" i="4"/>
  <c r="AS93" i="4"/>
  <c r="AT93" i="4"/>
  <c r="AU93" i="4"/>
  <c r="AV93" i="4"/>
  <c r="AW93" i="4"/>
  <c r="AX93" i="4"/>
  <c r="AY93" i="4"/>
  <c r="AZ93" i="4"/>
  <c r="BA93" i="4"/>
  <c r="BB93" i="4"/>
  <c r="BC93" i="4"/>
  <c r="BD93" i="4"/>
  <c r="BE93" i="4"/>
  <c r="BF93" i="4"/>
  <c r="BG93" i="4"/>
  <c r="BH93" i="4"/>
  <c r="BI93" i="4"/>
  <c r="BJ93"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N94" i="4"/>
  <c r="AO94" i="4"/>
  <c r="AP94" i="4"/>
  <c r="AQ94" i="4"/>
  <c r="AR94" i="4"/>
  <c r="AS94" i="4"/>
  <c r="AT94" i="4"/>
  <c r="AU94" i="4"/>
  <c r="AV94" i="4"/>
  <c r="AW94" i="4"/>
  <c r="AX94" i="4"/>
  <c r="AY94" i="4"/>
  <c r="AZ94" i="4"/>
  <c r="BA94" i="4"/>
  <c r="BB94" i="4"/>
  <c r="BC94" i="4"/>
  <c r="BD94" i="4"/>
  <c r="BE94" i="4"/>
  <c r="BF94" i="4"/>
  <c r="BG94" i="4"/>
  <c r="BH94" i="4"/>
  <c r="BI94" i="4"/>
  <c r="BJ94"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N95" i="4"/>
  <c r="AO95" i="4"/>
  <c r="AP95" i="4"/>
  <c r="AQ95" i="4"/>
  <c r="AR95" i="4"/>
  <c r="AS95" i="4"/>
  <c r="AT95" i="4"/>
  <c r="AU95" i="4"/>
  <c r="AV95" i="4"/>
  <c r="AW95" i="4"/>
  <c r="AX95" i="4"/>
  <c r="AY95" i="4"/>
  <c r="AZ95" i="4"/>
  <c r="BA95" i="4"/>
  <c r="BB95" i="4"/>
  <c r="BC95" i="4"/>
  <c r="BD95" i="4"/>
  <c r="BE95" i="4"/>
  <c r="BF95" i="4"/>
  <c r="BG95" i="4"/>
  <c r="BH95" i="4"/>
  <c r="BI95" i="4"/>
  <c r="BJ95"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N96" i="4"/>
  <c r="AO96" i="4"/>
  <c r="AP96" i="4"/>
  <c r="AQ96" i="4"/>
  <c r="AR96" i="4"/>
  <c r="AS96" i="4"/>
  <c r="AT96" i="4"/>
  <c r="AU96" i="4"/>
  <c r="AV96" i="4"/>
  <c r="AW96" i="4"/>
  <c r="AX96" i="4"/>
  <c r="AY96" i="4"/>
  <c r="AZ96" i="4"/>
  <c r="BA96" i="4"/>
  <c r="BB96" i="4"/>
  <c r="BC96" i="4"/>
  <c r="BD96" i="4"/>
  <c r="BE96" i="4"/>
  <c r="BF96" i="4"/>
  <c r="BG96" i="4"/>
  <c r="BH96" i="4"/>
  <c r="BI96" i="4"/>
  <c r="BJ96"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N97" i="4"/>
  <c r="AO97" i="4"/>
  <c r="AP97" i="4"/>
  <c r="AQ97" i="4"/>
  <c r="AR97" i="4"/>
  <c r="AS97" i="4"/>
  <c r="AT97" i="4"/>
  <c r="AU97" i="4"/>
  <c r="AV97" i="4"/>
  <c r="AW97" i="4"/>
  <c r="AX97" i="4"/>
  <c r="AY97" i="4"/>
  <c r="AZ97" i="4"/>
  <c r="BA97" i="4"/>
  <c r="BB97" i="4"/>
  <c r="BC97" i="4"/>
  <c r="BD97" i="4"/>
  <c r="BE97" i="4"/>
  <c r="BF97" i="4"/>
  <c r="BG97" i="4"/>
  <c r="BH97" i="4"/>
  <c r="BI97" i="4"/>
  <c r="BJ97"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N98" i="4"/>
  <c r="AO98" i="4"/>
  <c r="AP98" i="4"/>
  <c r="AQ98" i="4"/>
  <c r="AR98" i="4"/>
  <c r="AS98" i="4"/>
  <c r="AT98" i="4"/>
  <c r="AU98" i="4"/>
  <c r="AV98" i="4"/>
  <c r="AW98" i="4"/>
  <c r="AX98" i="4"/>
  <c r="AY98" i="4"/>
  <c r="AZ98" i="4"/>
  <c r="BA98" i="4"/>
  <c r="BB98" i="4"/>
  <c r="BC98" i="4"/>
  <c r="BD98" i="4"/>
  <c r="BE98" i="4"/>
  <c r="BF98" i="4"/>
  <c r="BG98" i="4"/>
  <c r="BH98" i="4"/>
  <c r="BI98" i="4"/>
  <c r="BJ98"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N99" i="4"/>
  <c r="AO99" i="4"/>
  <c r="AP99" i="4"/>
  <c r="AQ99" i="4"/>
  <c r="AR99" i="4"/>
  <c r="AS99" i="4"/>
  <c r="AT99" i="4"/>
  <c r="AU99" i="4"/>
  <c r="AV99" i="4"/>
  <c r="AW99" i="4"/>
  <c r="AX99" i="4"/>
  <c r="AY99" i="4"/>
  <c r="AZ99" i="4"/>
  <c r="BA99" i="4"/>
  <c r="BB99" i="4"/>
  <c r="BC99" i="4"/>
  <c r="BD99" i="4"/>
  <c r="BE99" i="4"/>
  <c r="BF99" i="4"/>
  <c r="BG99" i="4"/>
  <c r="BH99" i="4"/>
  <c r="BI99" i="4"/>
  <c r="BJ99"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N100" i="4"/>
  <c r="AO100" i="4"/>
  <c r="AP100" i="4"/>
  <c r="AQ100" i="4"/>
  <c r="AR100" i="4"/>
  <c r="AS100" i="4"/>
  <c r="AT100" i="4"/>
  <c r="AU100" i="4"/>
  <c r="AV100" i="4"/>
  <c r="AW100" i="4"/>
  <c r="AX100" i="4"/>
  <c r="AY100" i="4"/>
  <c r="AZ100" i="4"/>
  <c r="BA100" i="4"/>
  <c r="BB100" i="4"/>
  <c r="BC100" i="4"/>
  <c r="BD100" i="4"/>
  <c r="BE100" i="4"/>
  <c r="BF100" i="4"/>
  <c r="BG100" i="4"/>
  <c r="BH100" i="4"/>
  <c r="BI100" i="4"/>
  <c r="BJ100"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L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K106" i="4"/>
  <c r="AL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J107" i="4"/>
  <c r="AK107" i="4"/>
  <c r="AL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I108" i="4"/>
  <c r="AJ108" i="4"/>
  <c r="AK108" i="4"/>
  <c r="AL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H109" i="4"/>
  <c r="AI109" i="4"/>
  <c r="AJ109" i="4"/>
  <c r="AK109" i="4"/>
  <c r="AL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G110" i="4"/>
  <c r="AH110" i="4"/>
  <c r="AI110" i="4"/>
  <c r="AJ110" i="4"/>
  <c r="AK110" i="4"/>
  <c r="AL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F111" i="4"/>
  <c r="AG111" i="4"/>
  <c r="AH111" i="4"/>
  <c r="AI111" i="4"/>
  <c r="AJ111" i="4"/>
  <c r="AK111" i="4"/>
  <c r="AL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E112" i="4"/>
  <c r="AF112" i="4"/>
  <c r="AG112" i="4"/>
  <c r="AH112" i="4"/>
  <c r="AI112" i="4"/>
  <c r="AJ112" i="4"/>
  <c r="AK112" i="4"/>
  <c r="AL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D113" i="4"/>
  <c r="AE113" i="4"/>
  <c r="AF113" i="4"/>
  <c r="AG113" i="4"/>
  <c r="AH113" i="4"/>
  <c r="AI113" i="4"/>
  <c r="AJ113" i="4"/>
  <c r="AK113" i="4"/>
  <c r="AL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C114" i="4"/>
  <c r="AD114" i="4"/>
  <c r="AE114" i="4"/>
  <c r="AF114" i="4"/>
  <c r="AG114" i="4"/>
  <c r="AH114" i="4"/>
  <c r="AI114" i="4"/>
  <c r="AJ114" i="4"/>
  <c r="AK114" i="4"/>
  <c r="AL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D115" i="4"/>
  <c r="E115" i="4"/>
  <c r="F115" i="4"/>
  <c r="G115" i="4"/>
  <c r="H115" i="4"/>
  <c r="I115" i="4"/>
  <c r="J115" i="4"/>
  <c r="K115" i="4"/>
  <c r="L115" i="4"/>
  <c r="M115" i="4"/>
  <c r="N115" i="4"/>
  <c r="O115" i="4"/>
  <c r="P115" i="4"/>
  <c r="Q115" i="4"/>
  <c r="R115" i="4"/>
  <c r="S115" i="4"/>
  <c r="T115" i="4"/>
  <c r="U115" i="4"/>
  <c r="V115" i="4"/>
  <c r="W115" i="4"/>
  <c r="X115" i="4"/>
  <c r="Y115" i="4"/>
  <c r="Z115" i="4"/>
  <c r="AA115" i="4"/>
  <c r="AB115" i="4"/>
  <c r="AC115" i="4"/>
  <c r="AD115" i="4"/>
  <c r="AE115" i="4"/>
  <c r="AF115" i="4"/>
  <c r="AG115" i="4"/>
  <c r="AH115" i="4"/>
  <c r="AI115" i="4"/>
  <c r="AJ115" i="4"/>
  <c r="AK115" i="4"/>
  <c r="AL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D116" i="4"/>
  <c r="E116" i="4"/>
  <c r="F116" i="4"/>
  <c r="G116" i="4"/>
  <c r="H116" i="4"/>
  <c r="I116" i="4"/>
  <c r="J116" i="4"/>
  <c r="K116" i="4"/>
  <c r="L116" i="4"/>
  <c r="M116" i="4"/>
  <c r="N116" i="4"/>
  <c r="O116" i="4"/>
  <c r="P116" i="4"/>
  <c r="Q116" i="4"/>
  <c r="R116" i="4"/>
  <c r="S116" i="4"/>
  <c r="T116" i="4"/>
  <c r="U116" i="4"/>
  <c r="V116" i="4"/>
  <c r="W116" i="4"/>
  <c r="X116" i="4"/>
  <c r="Y116" i="4"/>
  <c r="Z116" i="4"/>
  <c r="AA116" i="4"/>
  <c r="AB116" i="4"/>
  <c r="AC116" i="4"/>
  <c r="AD116" i="4"/>
  <c r="AE116" i="4"/>
  <c r="AF116" i="4"/>
  <c r="AG116" i="4"/>
  <c r="AH116" i="4"/>
  <c r="AI116" i="4"/>
  <c r="AJ116" i="4"/>
  <c r="AK116" i="4"/>
  <c r="AL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D117" i="4"/>
  <c r="E117" i="4"/>
  <c r="F117" i="4"/>
  <c r="G117" i="4"/>
  <c r="H117" i="4"/>
  <c r="I117" i="4"/>
  <c r="J117" i="4"/>
  <c r="K117" i="4"/>
  <c r="L117" i="4"/>
  <c r="M117" i="4"/>
  <c r="N117" i="4"/>
  <c r="O117" i="4"/>
  <c r="P117" i="4"/>
  <c r="Q117" i="4"/>
  <c r="R117" i="4"/>
  <c r="S117" i="4"/>
  <c r="T117" i="4"/>
  <c r="U117" i="4"/>
  <c r="V117" i="4"/>
  <c r="W117" i="4"/>
  <c r="X117" i="4"/>
  <c r="Y117" i="4"/>
  <c r="Z117" i="4"/>
  <c r="AA117" i="4"/>
  <c r="AB117" i="4"/>
  <c r="AC117" i="4"/>
  <c r="AD117" i="4"/>
  <c r="AE117" i="4"/>
  <c r="AF117" i="4"/>
  <c r="AG117" i="4"/>
  <c r="AH117" i="4"/>
  <c r="AI117" i="4"/>
  <c r="AJ117" i="4"/>
  <c r="AK117" i="4"/>
  <c r="AL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D123" i="4"/>
  <c r="E123" i="4"/>
  <c r="F123" i="4"/>
  <c r="G123" i="4"/>
  <c r="H123" i="4"/>
  <c r="I123" i="4"/>
  <c r="J123" i="4"/>
  <c r="K123" i="4"/>
  <c r="L123" i="4"/>
  <c r="M123" i="4"/>
  <c r="N123" i="4"/>
  <c r="O123" i="4"/>
  <c r="P123" i="4"/>
  <c r="Q123" i="4"/>
  <c r="R123" i="4"/>
  <c r="S123" i="4"/>
  <c r="T123" i="4"/>
  <c r="U123" i="4"/>
  <c r="V123" i="4"/>
  <c r="W123" i="4"/>
  <c r="X123" i="4"/>
  <c r="Y123" i="4"/>
  <c r="Z123" i="4"/>
  <c r="AA123" i="4"/>
  <c r="AB123" i="4"/>
  <c r="AC123" i="4"/>
  <c r="AD123" i="4"/>
  <c r="AE123" i="4"/>
  <c r="AF123" i="4"/>
  <c r="AG123" i="4"/>
  <c r="AH123" i="4"/>
  <c r="AI123" i="4"/>
  <c r="AJ123" i="4"/>
  <c r="AK123" i="4"/>
  <c r="AL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D124" i="4"/>
  <c r="E124" i="4"/>
  <c r="F124" i="4"/>
  <c r="G124" i="4"/>
  <c r="H124" i="4"/>
  <c r="I124" i="4"/>
  <c r="J124" i="4"/>
  <c r="K124" i="4"/>
  <c r="L124" i="4"/>
  <c r="M124" i="4"/>
  <c r="N124" i="4"/>
  <c r="O124" i="4"/>
  <c r="P124" i="4"/>
  <c r="Q124" i="4"/>
  <c r="R124" i="4"/>
  <c r="S124" i="4"/>
  <c r="T124" i="4"/>
  <c r="U124" i="4"/>
  <c r="V124" i="4"/>
  <c r="W124" i="4"/>
  <c r="X124" i="4"/>
  <c r="Y124" i="4"/>
  <c r="Z124" i="4"/>
  <c r="AA124" i="4"/>
  <c r="AB124" i="4"/>
  <c r="AC124" i="4"/>
  <c r="AD124" i="4"/>
  <c r="AE124" i="4"/>
  <c r="AF124" i="4"/>
  <c r="AG124" i="4"/>
  <c r="AH124" i="4"/>
  <c r="AI124" i="4"/>
  <c r="AJ124" i="4"/>
  <c r="AK124" i="4"/>
  <c r="AL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D126" i="4"/>
  <c r="E126" i="4"/>
  <c r="F126" i="4"/>
  <c r="G126" i="4"/>
  <c r="H126" i="4"/>
  <c r="I126" i="4"/>
  <c r="J126" i="4"/>
  <c r="K126" i="4"/>
  <c r="L126" i="4"/>
  <c r="M126" i="4"/>
  <c r="N126" i="4"/>
  <c r="O126" i="4"/>
  <c r="P126" i="4"/>
  <c r="Q126" i="4"/>
  <c r="R126" i="4"/>
  <c r="S126" i="4"/>
  <c r="T126" i="4"/>
  <c r="U126" i="4"/>
  <c r="V126" i="4"/>
  <c r="W126" i="4"/>
  <c r="X126" i="4"/>
  <c r="Y126" i="4"/>
  <c r="Z126" i="4"/>
  <c r="AA126" i="4"/>
  <c r="AB126" i="4"/>
  <c r="AC126" i="4"/>
  <c r="AD126" i="4"/>
  <c r="AE126" i="4"/>
  <c r="AF126" i="4"/>
  <c r="AG126" i="4"/>
  <c r="AH126" i="4"/>
  <c r="AI126" i="4"/>
  <c r="AJ126" i="4"/>
  <c r="AK126" i="4"/>
  <c r="AL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D127" i="4"/>
  <c r="E127" i="4"/>
  <c r="F127" i="4"/>
  <c r="G127" i="4"/>
  <c r="H127" i="4"/>
  <c r="I127" i="4"/>
  <c r="J127" i="4"/>
  <c r="K127" i="4"/>
  <c r="L127" i="4"/>
  <c r="M127" i="4"/>
  <c r="N127" i="4"/>
  <c r="O127" i="4"/>
  <c r="P127" i="4"/>
  <c r="Q127" i="4"/>
  <c r="R127" i="4"/>
  <c r="S127" i="4"/>
  <c r="T127" i="4"/>
  <c r="U127" i="4"/>
  <c r="V127" i="4"/>
  <c r="W127" i="4"/>
  <c r="X127" i="4"/>
  <c r="Y127" i="4"/>
  <c r="Z127" i="4"/>
  <c r="AA127" i="4"/>
  <c r="AB127" i="4"/>
  <c r="AC127" i="4"/>
  <c r="AD127" i="4"/>
  <c r="AE127" i="4"/>
  <c r="AF127" i="4"/>
  <c r="AG127" i="4"/>
  <c r="AH127" i="4"/>
  <c r="AI127" i="4"/>
  <c r="AJ127" i="4"/>
  <c r="AK127" i="4"/>
  <c r="AL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D128" i="4"/>
  <c r="E128" i="4"/>
  <c r="F128" i="4"/>
  <c r="G128" i="4"/>
  <c r="H128" i="4"/>
  <c r="I128" i="4"/>
  <c r="J128" i="4"/>
  <c r="K128" i="4"/>
  <c r="L128" i="4"/>
  <c r="M128" i="4"/>
  <c r="N128" i="4"/>
  <c r="O128" i="4"/>
  <c r="P128" i="4"/>
  <c r="Q128" i="4"/>
  <c r="R128" i="4"/>
  <c r="S128" i="4"/>
  <c r="T128" i="4"/>
  <c r="U128" i="4"/>
  <c r="V128" i="4"/>
  <c r="W128" i="4"/>
  <c r="X128" i="4"/>
  <c r="Y128" i="4"/>
  <c r="Z128" i="4"/>
  <c r="AA128" i="4"/>
  <c r="AB128" i="4"/>
  <c r="AC128" i="4"/>
  <c r="AD128" i="4"/>
  <c r="AE128" i="4"/>
  <c r="AF128" i="4"/>
  <c r="AG128" i="4"/>
  <c r="AH128" i="4"/>
  <c r="AI128" i="4"/>
  <c r="AJ128" i="4"/>
  <c r="AK128" i="4"/>
  <c r="AL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D129" i="4"/>
  <c r="E129" i="4"/>
  <c r="F129" i="4"/>
  <c r="G129" i="4"/>
  <c r="H129" i="4"/>
  <c r="I129" i="4"/>
  <c r="J129" i="4"/>
  <c r="K129" i="4"/>
  <c r="L129" i="4"/>
  <c r="M129" i="4"/>
  <c r="N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C67"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72" i="4"/>
  <c r="BM58" i="4"/>
  <c r="BM60" i="4"/>
  <c r="BM64" i="4"/>
  <c r="BM65" i="4"/>
  <c r="AM67" i="4"/>
  <c r="BK67" i="4"/>
  <c r="C157" i="3"/>
  <c r="C230" i="3"/>
  <c r="C158" i="3"/>
  <c r="C231" i="3"/>
  <c r="C159" i="3"/>
  <c r="C232" i="3"/>
  <c r="C160" i="3"/>
  <c r="C233" i="3"/>
  <c r="C161" i="3"/>
  <c r="C234" i="3"/>
  <c r="C162" i="3"/>
  <c r="C235" i="3"/>
  <c r="C163" i="3"/>
  <c r="C236" i="3"/>
  <c r="C164" i="3"/>
  <c r="C237" i="3"/>
  <c r="C165" i="3"/>
  <c r="C238" i="3"/>
  <c r="C166" i="3"/>
  <c r="C239" i="3"/>
  <c r="C167" i="3"/>
  <c r="C240" i="3"/>
  <c r="C168" i="3"/>
  <c r="C241" i="3"/>
  <c r="C169" i="3"/>
  <c r="C242" i="3"/>
  <c r="C170" i="3"/>
  <c r="C243" i="3"/>
  <c r="C171" i="3"/>
  <c r="C244" i="3"/>
  <c r="C172" i="3"/>
  <c r="C245" i="3"/>
  <c r="C173" i="3"/>
  <c r="C246" i="3"/>
  <c r="C174" i="3"/>
  <c r="C247" i="3"/>
  <c r="C175" i="3"/>
  <c r="C248" i="3"/>
  <c r="C176" i="3"/>
  <c r="C249" i="3"/>
  <c r="C177" i="3"/>
  <c r="C250" i="3"/>
  <c r="C178" i="3"/>
  <c r="C251" i="3"/>
  <c r="C179" i="3"/>
  <c r="C252" i="3"/>
  <c r="C180" i="3"/>
  <c r="C253" i="3"/>
  <c r="C181" i="3"/>
  <c r="C254" i="3"/>
  <c r="C182" i="3"/>
  <c r="C255" i="3"/>
  <c r="C183" i="3"/>
  <c r="C256" i="3"/>
  <c r="C184" i="3"/>
  <c r="C257" i="3"/>
  <c r="C185" i="3"/>
  <c r="C258" i="3"/>
  <c r="C186" i="3"/>
  <c r="C259" i="3"/>
  <c r="C187" i="3"/>
  <c r="C260" i="3"/>
  <c r="C188" i="3"/>
  <c r="C261" i="3"/>
  <c r="C189" i="3"/>
  <c r="C262" i="3"/>
  <c r="C190" i="3"/>
  <c r="C263" i="3"/>
  <c r="C191" i="3"/>
  <c r="C264" i="3"/>
  <c r="C192" i="3"/>
  <c r="C265" i="3"/>
  <c r="C193" i="3"/>
  <c r="C266" i="3"/>
  <c r="C194" i="3"/>
  <c r="C267" i="3"/>
  <c r="C195" i="3"/>
  <c r="C268" i="3"/>
  <c r="C196" i="3"/>
  <c r="C269" i="3"/>
  <c r="C197" i="3"/>
  <c r="C270" i="3"/>
  <c r="C198" i="3"/>
  <c r="C271" i="3"/>
  <c r="C199" i="3"/>
  <c r="C272" i="3"/>
  <c r="C200" i="3"/>
  <c r="C273" i="3"/>
  <c r="C201" i="3"/>
  <c r="C274" i="3"/>
  <c r="C202" i="3"/>
  <c r="C275" i="3"/>
  <c r="C203" i="3"/>
  <c r="C276" i="3"/>
  <c r="C204" i="3"/>
  <c r="C277" i="3"/>
  <c r="C205" i="3"/>
  <c r="C278" i="3"/>
  <c r="C206" i="3"/>
  <c r="C279" i="3"/>
  <c r="C207" i="3"/>
  <c r="C280" i="3"/>
  <c r="C208" i="3"/>
  <c r="C281" i="3"/>
  <c r="C209" i="3"/>
  <c r="C282" i="3"/>
  <c r="C210" i="3"/>
  <c r="C283" i="3"/>
  <c r="C211" i="3"/>
  <c r="C284" i="3"/>
  <c r="C212" i="3"/>
  <c r="C285" i="3"/>
  <c r="C213" i="3"/>
  <c r="C286" i="3"/>
  <c r="C214" i="3"/>
  <c r="C287" i="3"/>
  <c r="C215" i="3"/>
  <c r="C288" i="3"/>
  <c r="C216" i="3"/>
  <c r="C289" i="3"/>
  <c r="C217" i="3"/>
  <c r="C290" i="3"/>
  <c r="C292" i="3"/>
  <c r="D157" i="3"/>
  <c r="D230" i="3"/>
  <c r="D158" i="3"/>
  <c r="D231" i="3"/>
  <c r="D159" i="3"/>
  <c r="D232" i="3"/>
  <c r="D160" i="3"/>
  <c r="D233" i="3"/>
  <c r="D161" i="3"/>
  <c r="D234" i="3"/>
  <c r="D162" i="3"/>
  <c r="D235" i="3"/>
  <c r="D163" i="3"/>
  <c r="D236" i="3"/>
  <c r="D164" i="3"/>
  <c r="D237" i="3"/>
  <c r="D165" i="3"/>
  <c r="D238" i="3"/>
  <c r="D166" i="3"/>
  <c r="D239" i="3"/>
  <c r="D167" i="3"/>
  <c r="D240" i="3"/>
  <c r="D168" i="3"/>
  <c r="D241" i="3"/>
  <c r="D169" i="3"/>
  <c r="D242" i="3"/>
  <c r="D170" i="3"/>
  <c r="D243" i="3"/>
  <c r="D171" i="3"/>
  <c r="D244" i="3"/>
  <c r="D172" i="3"/>
  <c r="D245" i="3"/>
  <c r="D173" i="3"/>
  <c r="D246" i="3"/>
  <c r="D174" i="3"/>
  <c r="D247" i="3"/>
  <c r="D175" i="3"/>
  <c r="D248" i="3"/>
  <c r="D176" i="3"/>
  <c r="D249" i="3"/>
  <c r="D177" i="3"/>
  <c r="D250" i="3"/>
  <c r="D178" i="3"/>
  <c r="D251" i="3"/>
  <c r="D179" i="3"/>
  <c r="D252" i="3"/>
  <c r="D180" i="3"/>
  <c r="D253" i="3"/>
  <c r="D181" i="3"/>
  <c r="D254" i="3"/>
  <c r="D182" i="3"/>
  <c r="D255" i="3"/>
  <c r="D183" i="3"/>
  <c r="D256" i="3"/>
  <c r="D184" i="3"/>
  <c r="D257" i="3"/>
  <c r="D185" i="3"/>
  <c r="D258" i="3"/>
  <c r="D186" i="3"/>
  <c r="D259" i="3"/>
  <c r="D187" i="3"/>
  <c r="D260" i="3"/>
  <c r="D188" i="3"/>
  <c r="D261" i="3"/>
  <c r="D189" i="3"/>
  <c r="D262" i="3"/>
  <c r="D190" i="3"/>
  <c r="D263" i="3"/>
  <c r="D191" i="3"/>
  <c r="D264" i="3"/>
  <c r="D192" i="3"/>
  <c r="D265" i="3"/>
  <c r="D193" i="3"/>
  <c r="D266" i="3"/>
  <c r="D194" i="3"/>
  <c r="D267" i="3"/>
  <c r="D195" i="3"/>
  <c r="D268" i="3"/>
  <c r="D196" i="3"/>
  <c r="D269" i="3"/>
  <c r="D197" i="3"/>
  <c r="D270" i="3"/>
  <c r="D198" i="3"/>
  <c r="D271" i="3"/>
  <c r="D199" i="3"/>
  <c r="D272" i="3"/>
  <c r="D200" i="3"/>
  <c r="D273" i="3"/>
  <c r="D201" i="3"/>
  <c r="D274" i="3"/>
  <c r="D202" i="3"/>
  <c r="D275" i="3"/>
  <c r="D203" i="3"/>
  <c r="D276" i="3"/>
  <c r="D204" i="3"/>
  <c r="D277" i="3"/>
  <c r="D205" i="3"/>
  <c r="D278" i="3"/>
  <c r="D206" i="3"/>
  <c r="D279" i="3"/>
  <c r="D207" i="3"/>
  <c r="D280" i="3"/>
  <c r="D208" i="3"/>
  <c r="D281" i="3"/>
  <c r="D209" i="3"/>
  <c r="D282" i="3"/>
  <c r="D210" i="3"/>
  <c r="D283" i="3"/>
  <c r="D211" i="3"/>
  <c r="D284" i="3"/>
  <c r="D212" i="3"/>
  <c r="D285" i="3"/>
  <c r="D213" i="3"/>
  <c r="D286" i="3"/>
  <c r="D214" i="3"/>
  <c r="D287" i="3"/>
  <c r="D215" i="3"/>
  <c r="D288" i="3"/>
  <c r="D216" i="3"/>
  <c r="D289" i="3"/>
  <c r="D217" i="3"/>
  <c r="D290" i="3"/>
  <c r="D292" i="3"/>
  <c r="E157" i="3"/>
  <c r="E230" i="3"/>
  <c r="E158" i="3"/>
  <c r="E231" i="3"/>
  <c r="E159" i="3"/>
  <c r="E232" i="3"/>
  <c r="E160" i="3"/>
  <c r="E233" i="3"/>
  <c r="E161" i="3"/>
  <c r="E234" i="3"/>
  <c r="E162" i="3"/>
  <c r="E235" i="3"/>
  <c r="E163" i="3"/>
  <c r="E236" i="3"/>
  <c r="E164" i="3"/>
  <c r="E237" i="3"/>
  <c r="E165" i="3"/>
  <c r="E238" i="3"/>
  <c r="E166" i="3"/>
  <c r="E239" i="3"/>
  <c r="E167" i="3"/>
  <c r="E240" i="3"/>
  <c r="E168" i="3"/>
  <c r="E241" i="3"/>
  <c r="E169" i="3"/>
  <c r="E242" i="3"/>
  <c r="E170" i="3"/>
  <c r="E243" i="3"/>
  <c r="E171" i="3"/>
  <c r="E244" i="3"/>
  <c r="E172" i="3"/>
  <c r="E245" i="3"/>
  <c r="E173" i="3"/>
  <c r="E246" i="3"/>
  <c r="E174" i="3"/>
  <c r="E247" i="3"/>
  <c r="E175" i="3"/>
  <c r="E248" i="3"/>
  <c r="E176" i="3"/>
  <c r="E249" i="3"/>
  <c r="E177" i="3"/>
  <c r="E250" i="3"/>
  <c r="E178" i="3"/>
  <c r="E251" i="3"/>
  <c r="E179" i="3"/>
  <c r="E252" i="3"/>
  <c r="E180" i="3"/>
  <c r="E253" i="3"/>
  <c r="E181" i="3"/>
  <c r="E254" i="3"/>
  <c r="E182" i="3"/>
  <c r="E255" i="3"/>
  <c r="E183" i="3"/>
  <c r="E256" i="3"/>
  <c r="E184" i="3"/>
  <c r="E257" i="3"/>
  <c r="E185" i="3"/>
  <c r="E258" i="3"/>
  <c r="E186" i="3"/>
  <c r="E259" i="3"/>
  <c r="E187" i="3"/>
  <c r="E260" i="3"/>
  <c r="E188" i="3"/>
  <c r="E261" i="3"/>
  <c r="E189" i="3"/>
  <c r="E262" i="3"/>
  <c r="E190" i="3"/>
  <c r="E263" i="3"/>
  <c r="E191" i="3"/>
  <c r="E264" i="3"/>
  <c r="E192" i="3"/>
  <c r="E265" i="3"/>
  <c r="E193" i="3"/>
  <c r="E266" i="3"/>
  <c r="E194" i="3"/>
  <c r="E267" i="3"/>
  <c r="E195" i="3"/>
  <c r="E268" i="3"/>
  <c r="E196" i="3"/>
  <c r="E269" i="3"/>
  <c r="E197" i="3"/>
  <c r="E270" i="3"/>
  <c r="E198" i="3"/>
  <c r="E271" i="3"/>
  <c r="E199" i="3"/>
  <c r="E272" i="3"/>
  <c r="E200" i="3"/>
  <c r="E273" i="3"/>
  <c r="E201" i="3"/>
  <c r="E274" i="3"/>
  <c r="E202" i="3"/>
  <c r="E275" i="3"/>
  <c r="E203" i="3"/>
  <c r="E276" i="3"/>
  <c r="E204" i="3"/>
  <c r="E277" i="3"/>
  <c r="E205" i="3"/>
  <c r="E278" i="3"/>
  <c r="E206" i="3"/>
  <c r="E279" i="3"/>
  <c r="E207" i="3"/>
  <c r="E280" i="3"/>
  <c r="E208" i="3"/>
  <c r="E281" i="3"/>
  <c r="E209" i="3"/>
  <c r="E282" i="3"/>
  <c r="E210" i="3"/>
  <c r="E283" i="3"/>
  <c r="E211" i="3"/>
  <c r="E284" i="3"/>
  <c r="E212" i="3"/>
  <c r="E285" i="3"/>
  <c r="E213" i="3"/>
  <c r="E286" i="3"/>
  <c r="E214" i="3"/>
  <c r="E287" i="3"/>
  <c r="E215" i="3"/>
  <c r="E288" i="3"/>
  <c r="E216" i="3"/>
  <c r="E289" i="3"/>
  <c r="E217" i="3"/>
  <c r="E290" i="3"/>
  <c r="E292" i="3"/>
  <c r="F157" i="3"/>
  <c r="F230" i="3"/>
  <c r="F158" i="3"/>
  <c r="F231" i="3"/>
  <c r="F159" i="3"/>
  <c r="F232" i="3"/>
  <c r="F160" i="3"/>
  <c r="F233" i="3"/>
  <c r="F161" i="3"/>
  <c r="F234" i="3"/>
  <c r="F162" i="3"/>
  <c r="F235" i="3"/>
  <c r="F163" i="3"/>
  <c r="F236" i="3"/>
  <c r="F164" i="3"/>
  <c r="F237" i="3"/>
  <c r="F165" i="3"/>
  <c r="F238" i="3"/>
  <c r="F166" i="3"/>
  <c r="F239" i="3"/>
  <c r="F167" i="3"/>
  <c r="F240" i="3"/>
  <c r="F168" i="3"/>
  <c r="F241" i="3"/>
  <c r="F169" i="3"/>
  <c r="F242" i="3"/>
  <c r="F170" i="3"/>
  <c r="F243" i="3"/>
  <c r="F171" i="3"/>
  <c r="F244" i="3"/>
  <c r="F172" i="3"/>
  <c r="F245" i="3"/>
  <c r="F173" i="3"/>
  <c r="F246" i="3"/>
  <c r="F174" i="3"/>
  <c r="F247" i="3"/>
  <c r="F175" i="3"/>
  <c r="F248" i="3"/>
  <c r="F176" i="3"/>
  <c r="F249" i="3"/>
  <c r="F177" i="3"/>
  <c r="F250" i="3"/>
  <c r="F178" i="3"/>
  <c r="F251" i="3"/>
  <c r="F179" i="3"/>
  <c r="F252" i="3"/>
  <c r="F180" i="3"/>
  <c r="F253" i="3"/>
  <c r="F181" i="3"/>
  <c r="F254" i="3"/>
  <c r="F182" i="3"/>
  <c r="F255" i="3"/>
  <c r="F183" i="3"/>
  <c r="F256" i="3"/>
  <c r="F184" i="3"/>
  <c r="F257" i="3"/>
  <c r="F185" i="3"/>
  <c r="F258" i="3"/>
  <c r="F186" i="3"/>
  <c r="F259" i="3"/>
  <c r="F187" i="3"/>
  <c r="F260" i="3"/>
  <c r="F188" i="3"/>
  <c r="F261" i="3"/>
  <c r="F189" i="3"/>
  <c r="F262" i="3"/>
  <c r="F190" i="3"/>
  <c r="F263" i="3"/>
  <c r="F191" i="3"/>
  <c r="F264" i="3"/>
  <c r="F192" i="3"/>
  <c r="F265" i="3"/>
  <c r="F193" i="3"/>
  <c r="F266" i="3"/>
  <c r="F194" i="3"/>
  <c r="F267" i="3"/>
  <c r="F195" i="3"/>
  <c r="F268" i="3"/>
  <c r="F196" i="3"/>
  <c r="F269" i="3"/>
  <c r="F197" i="3"/>
  <c r="F270" i="3"/>
  <c r="F198" i="3"/>
  <c r="F271" i="3"/>
  <c r="F199" i="3"/>
  <c r="F272" i="3"/>
  <c r="F200" i="3"/>
  <c r="F273" i="3"/>
  <c r="F201" i="3"/>
  <c r="F274" i="3"/>
  <c r="F202" i="3"/>
  <c r="F275" i="3"/>
  <c r="F203" i="3"/>
  <c r="F276" i="3"/>
  <c r="F204" i="3"/>
  <c r="F277" i="3"/>
  <c r="F205" i="3"/>
  <c r="F278" i="3"/>
  <c r="F206" i="3"/>
  <c r="F279" i="3"/>
  <c r="F207" i="3"/>
  <c r="F280" i="3"/>
  <c r="F208" i="3"/>
  <c r="F281" i="3"/>
  <c r="F209" i="3"/>
  <c r="F282" i="3"/>
  <c r="F210" i="3"/>
  <c r="F283" i="3"/>
  <c r="F211" i="3"/>
  <c r="F284" i="3"/>
  <c r="F212" i="3"/>
  <c r="F285" i="3"/>
  <c r="F213" i="3"/>
  <c r="F286" i="3"/>
  <c r="F214" i="3"/>
  <c r="F287" i="3"/>
  <c r="F215" i="3"/>
  <c r="F288" i="3"/>
  <c r="F216" i="3"/>
  <c r="F289" i="3"/>
  <c r="F217" i="3"/>
  <c r="F290" i="3"/>
  <c r="F292" i="3"/>
  <c r="G157" i="3"/>
  <c r="G230" i="3"/>
  <c r="G158" i="3"/>
  <c r="G231" i="3"/>
  <c r="G159" i="3"/>
  <c r="G232" i="3"/>
  <c r="G160" i="3"/>
  <c r="G233" i="3"/>
  <c r="G161" i="3"/>
  <c r="G234" i="3"/>
  <c r="G162" i="3"/>
  <c r="G235" i="3"/>
  <c r="G163" i="3"/>
  <c r="G236" i="3"/>
  <c r="G164" i="3"/>
  <c r="G237" i="3"/>
  <c r="G165" i="3"/>
  <c r="G238" i="3"/>
  <c r="G166" i="3"/>
  <c r="G239" i="3"/>
  <c r="G167" i="3"/>
  <c r="G240" i="3"/>
  <c r="G168" i="3"/>
  <c r="G241" i="3"/>
  <c r="G169" i="3"/>
  <c r="G242" i="3"/>
  <c r="G170" i="3"/>
  <c r="G243" i="3"/>
  <c r="G171" i="3"/>
  <c r="G244" i="3"/>
  <c r="G172" i="3"/>
  <c r="G245" i="3"/>
  <c r="G173" i="3"/>
  <c r="G246" i="3"/>
  <c r="G174" i="3"/>
  <c r="G247" i="3"/>
  <c r="G175" i="3"/>
  <c r="G248" i="3"/>
  <c r="G176" i="3"/>
  <c r="G249" i="3"/>
  <c r="G177" i="3"/>
  <c r="G250" i="3"/>
  <c r="G178" i="3"/>
  <c r="G251" i="3"/>
  <c r="G179" i="3"/>
  <c r="G252" i="3"/>
  <c r="G180" i="3"/>
  <c r="G253" i="3"/>
  <c r="G181" i="3"/>
  <c r="G254" i="3"/>
  <c r="G182" i="3"/>
  <c r="G255" i="3"/>
  <c r="G183" i="3"/>
  <c r="G256" i="3"/>
  <c r="G184" i="3"/>
  <c r="G257" i="3"/>
  <c r="G185" i="3"/>
  <c r="G258" i="3"/>
  <c r="G186" i="3"/>
  <c r="G259" i="3"/>
  <c r="G187" i="3"/>
  <c r="G260" i="3"/>
  <c r="G188" i="3"/>
  <c r="G261" i="3"/>
  <c r="G189" i="3"/>
  <c r="G262" i="3"/>
  <c r="G190" i="3"/>
  <c r="G263" i="3"/>
  <c r="G191" i="3"/>
  <c r="G264" i="3"/>
  <c r="G192" i="3"/>
  <c r="G265" i="3"/>
  <c r="G193" i="3"/>
  <c r="G266" i="3"/>
  <c r="G194" i="3"/>
  <c r="G267" i="3"/>
  <c r="G195" i="3"/>
  <c r="G268" i="3"/>
  <c r="G196" i="3"/>
  <c r="G269" i="3"/>
  <c r="G197" i="3"/>
  <c r="G270" i="3"/>
  <c r="G198" i="3"/>
  <c r="G271" i="3"/>
  <c r="G199" i="3"/>
  <c r="G272" i="3"/>
  <c r="G200" i="3"/>
  <c r="G273" i="3"/>
  <c r="G201" i="3"/>
  <c r="G274" i="3"/>
  <c r="G202" i="3"/>
  <c r="G275" i="3"/>
  <c r="G203" i="3"/>
  <c r="G276" i="3"/>
  <c r="G204" i="3"/>
  <c r="G277" i="3"/>
  <c r="G205" i="3"/>
  <c r="G278" i="3"/>
  <c r="G206" i="3"/>
  <c r="G279" i="3"/>
  <c r="G207" i="3"/>
  <c r="G280" i="3"/>
  <c r="G208" i="3"/>
  <c r="G281" i="3"/>
  <c r="G209" i="3"/>
  <c r="G282" i="3"/>
  <c r="G210" i="3"/>
  <c r="G283" i="3"/>
  <c r="G211" i="3"/>
  <c r="G284" i="3"/>
  <c r="G212" i="3"/>
  <c r="G285" i="3"/>
  <c r="G213" i="3"/>
  <c r="G286" i="3"/>
  <c r="G214" i="3"/>
  <c r="G287" i="3"/>
  <c r="G215" i="3"/>
  <c r="G288" i="3"/>
  <c r="G216" i="3"/>
  <c r="G289" i="3"/>
  <c r="G217" i="3"/>
  <c r="G290" i="3"/>
  <c r="G292" i="3"/>
  <c r="H157" i="3"/>
  <c r="H230" i="3"/>
  <c r="H158" i="3"/>
  <c r="H231" i="3"/>
  <c r="H159" i="3"/>
  <c r="H232" i="3"/>
  <c r="H160" i="3"/>
  <c r="H233" i="3"/>
  <c r="H161" i="3"/>
  <c r="H234" i="3"/>
  <c r="H162" i="3"/>
  <c r="H235" i="3"/>
  <c r="H163" i="3"/>
  <c r="H236" i="3"/>
  <c r="H164" i="3"/>
  <c r="H237" i="3"/>
  <c r="H165" i="3"/>
  <c r="H238" i="3"/>
  <c r="H166" i="3"/>
  <c r="H239" i="3"/>
  <c r="H167" i="3"/>
  <c r="H240" i="3"/>
  <c r="H168" i="3"/>
  <c r="H241" i="3"/>
  <c r="H169" i="3"/>
  <c r="H242" i="3"/>
  <c r="H170" i="3"/>
  <c r="H243" i="3"/>
  <c r="H171" i="3"/>
  <c r="H244" i="3"/>
  <c r="H172" i="3"/>
  <c r="H245" i="3"/>
  <c r="H173" i="3"/>
  <c r="H246" i="3"/>
  <c r="H174" i="3"/>
  <c r="H247" i="3"/>
  <c r="H175" i="3"/>
  <c r="H248" i="3"/>
  <c r="H176" i="3"/>
  <c r="H249" i="3"/>
  <c r="H177" i="3"/>
  <c r="H250" i="3"/>
  <c r="H178" i="3"/>
  <c r="H251" i="3"/>
  <c r="H179" i="3"/>
  <c r="H252" i="3"/>
  <c r="H180" i="3"/>
  <c r="H253" i="3"/>
  <c r="H181" i="3"/>
  <c r="H254" i="3"/>
  <c r="H182" i="3"/>
  <c r="H255" i="3"/>
  <c r="H183" i="3"/>
  <c r="H256" i="3"/>
  <c r="H184" i="3"/>
  <c r="H257" i="3"/>
  <c r="H185" i="3"/>
  <c r="H258" i="3"/>
  <c r="H186" i="3"/>
  <c r="H259" i="3"/>
  <c r="H187" i="3"/>
  <c r="H260" i="3"/>
  <c r="H188" i="3"/>
  <c r="H261" i="3"/>
  <c r="H189" i="3"/>
  <c r="H262" i="3"/>
  <c r="H190" i="3"/>
  <c r="H263" i="3"/>
  <c r="H191" i="3"/>
  <c r="H264" i="3"/>
  <c r="H192" i="3"/>
  <c r="H265" i="3"/>
  <c r="H193" i="3"/>
  <c r="H266" i="3"/>
  <c r="H194" i="3"/>
  <c r="H267" i="3"/>
  <c r="H195" i="3"/>
  <c r="H268" i="3"/>
  <c r="H196" i="3"/>
  <c r="H269" i="3"/>
  <c r="H197" i="3"/>
  <c r="H270" i="3"/>
  <c r="H198" i="3"/>
  <c r="H271" i="3"/>
  <c r="H199" i="3"/>
  <c r="H272" i="3"/>
  <c r="H200" i="3"/>
  <c r="H273" i="3"/>
  <c r="H201" i="3"/>
  <c r="H274" i="3"/>
  <c r="H202" i="3"/>
  <c r="H275" i="3"/>
  <c r="H203" i="3"/>
  <c r="H276" i="3"/>
  <c r="H204" i="3"/>
  <c r="H277" i="3"/>
  <c r="H205" i="3"/>
  <c r="H278" i="3"/>
  <c r="H206" i="3"/>
  <c r="H279" i="3"/>
  <c r="H207" i="3"/>
  <c r="H280" i="3"/>
  <c r="H208" i="3"/>
  <c r="H281" i="3"/>
  <c r="H209" i="3"/>
  <c r="H282" i="3"/>
  <c r="H210" i="3"/>
  <c r="H283" i="3"/>
  <c r="H211" i="3"/>
  <c r="H284" i="3"/>
  <c r="H212" i="3"/>
  <c r="H285" i="3"/>
  <c r="H213" i="3"/>
  <c r="H286" i="3"/>
  <c r="H214" i="3"/>
  <c r="H287" i="3"/>
  <c r="H215" i="3"/>
  <c r="H288" i="3"/>
  <c r="H216" i="3"/>
  <c r="H289" i="3"/>
  <c r="H217" i="3"/>
  <c r="H290" i="3"/>
  <c r="H292" i="3"/>
  <c r="I157" i="3"/>
  <c r="I230" i="3"/>
  <c r="I158" i="3"/>
  <c r="I231" i="3"/>
  <c r="I159" i="3"/>
  <c r="I232" i="3"/>
  <c r="I160" i="3"/>
  <c r="I233" i="3"/>
  <c r="I161" i="3"/>
  <c r="I234" i="3"/>
  <c r="I162" i="3"/>
  <c r="I235" i="3"/>
  <c r="I163" i="3"/>
  <c r="I236" i="3"/>
  <c r="I164" i="3"/>
  <c r="I237" i="3"/>
  <c r="I165" i="3"/>
  <c r="I238" i="3"/>
  <c r="I166" i="3"/>
  <c r="I239" i="3"/>
  <c r="I167" i="3"/>
  <c r="I240" i="3"/>
  <c r="I168" i="3"/>
  <c r="I241" i="3"/>
  <c r="I169" i="3"/>
  <c r="I242" i="3"/>
  <c r="I170" i="3"/>
  <c r="I243" i="3"/>
  <c r="I171" i="3"/>
  <c r="I244" i="3"/>
  <c r="I172" i="3"/>
  <c r="I245" i="3"/>
  <c r="I173" i="3"/>
  <c r="I246" i="3"/>
  <c r="I174" i="3"/>
  <c r="I247" i="3"/>
  <c r="I175" i="3"/>
  <c r="I248" i="3"/>
  <c r="I176" i="3"/>
  <c r="I249" i="3"/>
  <c r="I177" i="3"/>
  <c r="I250" i="3"/>
  <c r="I178" i="3"/>
  <c r="I251" i="3"/>
  <c r="I179" i="3"/>
  <c r="I252" i="3"/>
  <c r="I180" i="3"/>
  <c r="I253" i="3"/>
  <c r="I181" i="3"/>
  <c r="I254" i="3"/>
  <c r="I182" i="3"/>
  <c r="I255" i="3"/>
  <c r="I183" i="3"/>
  <c r="I256" i="3"/>
  <c r="I184" i="3"/>
  <c r="I257" i="3"/>
  <c r="I185" i="3"/>
  <c r="I258" i="3"/>
  <c r="I186" i="3"/>
  <c r="I259" i="3"/>
  <c r="I187" i="3"/>
  <c r="I260" i="3"/>
  <c r="I188" i="3"/>
  <c r="I261" i="3"/>
  <c r="I189" i="3"/>
  <c r="I262" i="3"/>
  <c r="I190" i="3"/>
  <c r="I263" i="3"/>
  <c r="I191" i="3"/>
  <c r="I264" i="3"/>
  <c r="I192" i="3"/>
  <c r="I265" i="3"/>
  <c r="I193" i="3"/>
  <c r="I266" i="3"/>
  <c r="I194" i="3"/>
  <c r="I267" i="3"/>
  <c r="I195" i="3"/>
  <c r="I268" i="3"/>
  <c r="I196" i="3"/>
  <c r="I269" i="3"/>
  <c r="I197" i="3"/>
  <c r="I270" i="3"/>
  <c r="I198" i="3"/>
  <c r="I271" i="3"/>
  <c r="I199" i="3"/>
  <c r="I272" i="3"/>
  <c r="I200" i="3"/>
  <c r="I273" i="3"/>
  <c r="I201" i="3"/>
  <c r="I274" i="3"/>
  <c r="I202" i="3"/>
  <c r="I275" i="3"/>
  <c r="I203" i="3"/>
  <c r="I276" i="3"/>
  <c r="I204" i="3"/>
  <c r="I277" i="3"/>
  <c r="I205" i="3"/>
  <c r="I278" i="3"/>
  <c r="I206" i="3"/>
  <c r="I279" i="3"/>
  <c r="I207" i="3"/>
  <c r="I280" i="3"/>
  <c r="I208" i="3"/>
  <c r="I281" i="3"/>
  <c r="I209" i="3"/>
  <c r="I282" i="3"/>
  <c r="I210" i="3"/>
  <c r="I283" i="3"/>
  <c r="I211" i="3"/>
  <c r="I284" i="3"/>
  <c r="I212" i="3"/>
  <c r="I285" i="3"/>
  <c r="I213" i="3"/>
  <c r="I286" i="3"/>
  <c r="I214" i="3"/>
  <c r="I287" i="3"/>
  <c r="I215" i="3"/>
  <c r="I288" i="3"/>
  <c r="I216" i="3"/>
  <c r="I289" i="3"/>
  <c r="I217" i="3"/>
  <c r="I290" i="3"/>
  <c r="I292" i="3"/>
  <c r="J157" i="3"/>
  <c r="J230" i="3"/>
  <c r="J158" i="3"/>
  <c r="J231" i="3"/>
  <c r="J159" i="3"/>
  <c r="J232" i="3"/>
  <c r="J160" i="3"/>
  <c r="J233" i="3"/>
  <c r="J161" i="3"/>
  <c r="J234" i="3"/>
  <c r="J162" i="3"/>
  <c r="J235" i="3"/>
  <c r="J163" i="3"/>
  <c r="J236" i="3"/>
  <c r="J164" i="3"/>
  <c r="J237" i="3"/>
  <c r="J165" i="3"/>
  <c r="J238" i="3"/>
  <c r="J166" i="3"/>
  <c r="J239" i="3"/>
  <c r="J167" i="3"/>
  <c r="J240" i="3"/>
  <c r="J168" i="3"/>
  <c r="J241" i="3"/>
  <c r="J169" i="3"/>
  <c r="J242" i="3"/>
  <c r="J170" i="3"/>
  <c r="J243" i="3"/>
  <c r="J171" i="3"/>
  <c r="J244" i="3"/>
  <c r="J172" i="3"/>
  <c r="J245" i="3"/>
  <c r="J173" i="3"/>
  <c r="J246" i="3"/>
  <c r="J174" i="3"/>
  <c r="J247" i="3"/>
  <c r="J175" i="3"/>
  <c r="J248" i="3"/>
  <c r="J176" i="3"/>
  <c r="J249" i="3"/>
  <c r="J177" i="3"/>
  <c r="J250" i="3"/>
  <c r="J178" i="3"/>
  <c r="J251" i="3"/>
  <c r="J179" i="3"/>
  <c r="J252" i="3"/>
  <c r="J180" i="3"/>
  <c r="J253" i="3"/>
  <c r="J181" i="3"/>
  <c r="J254" i="3"/>
  <c r="J182" i="3"/>
  <c r="J255" i="3"/>
  <c r="J183" i="3"/>
  <c r="J256" i="3"/>
  <c r="J184" i="3"/>
  <c r="J257" i="3"/>
  <c r="J185" i="3"/>
  <c r="J258" i="3"/>
  <c r="J186" i="3"/>
  <c r="J259" i="3"/>
  <c r="J187" i="3"/>
  <c r="J260" i="3"/>
  <c r="J188" i="3"/>
  <c r="J261" i="3"/>
  <c r="J189" i="3"/>
  <c r="J262" i="3"/>
  <c r="J190" i="3"/>
  <c r="J263" i="3"/>
  <c r="J191" i="3"/>
  <c r="J264" i="3"/>
  <c r="J192" i="3"/>
  <c r="J265" i="3"/>
  <c r="J193" i="3"/>
  <c r="J266" i="3"/>
  <c r="J194" i="3"/>
  <c r="J267" i="3"/>
  <c r="J195" i="3"/>
  <c r="J268" i="3"/>
  <c r="J196" i="3"/>
  <c r="J269" i="3"/>
  <c r="J197" i="3"/>
  <c r="J270" i="3"/>
  <c r="J198" i="3"/>
  <c r="J271" i="3"/>
  <c r="J199" i="3"/>
  <c r="J272" i="3"/>
  <c r="J200" i="3"/>
  <c r="J273" i="3"/>
  <c r="J201" i="3"/>
  <c r="J274" i="3"/>
  <c r="J202" i="3"/>
  <c r="J275" i="3"/>
  <c r="J203" i="3"/>
  <c r="J276" i="3"/>
  <c r="J204" i="3"/>
  <c r="J277" i="3"/>
  <c r="J205" i="3"/>
  <c r="J278" i="3"/>
  <c r="J206" i="3"/>
  <c r="J279" i="3"/>
  <c r="J207" i="3"/>
  <c r="J280" i="3"/>
  <c r="J208" i="3"/>
  <c r="J281" i="3"/>
  <c r="J209" i="3"/>
  <c r="J282" i="3"/>
  <c r="J210" i="3"/>
  <c r="J283" i="3"/>
  <c r="J211" i="3"/>
  <c r="J284" i="3"/>
  <c r="J212" i="3"/>
  <c r="J285" i="3"/>
  <c r="J213" i="3"/>
  <c r="J286" i="3"/>
  <c r="J214" i="3"/>
  <c r="J287" i="3"/>
  <c r="J215" i="3"/>
  <c r="J288" i="3"/>
  <c r="J216" i="3"/>
  <c r="J289" i="3"/>
  <c r="J217" i="3"/>
  <c r="J290" i="3"/>
  <c r="J292" i="3"/>
  <c r="K157" i="3"/>
  <c r="K230" i="3"/>
  <c r="K158" i="3"/>
  <c r="K231" i="3"/>
  <c r="K159" i="3"/>
  <c r="K232" i="3"/>
  <c r="K160" i="3"/>
  <c r="K233" i="3"/>
  <c r="K161" i="3"/>
  <c r="K234" i="3"/>
  <c r="K162" i="3"/>
  <c r="K235" i="3"/>
  <c r="K163" i="3"/>
  <c r="K236" i="3"/>
  <c r="K164" i="3"/>
  <c r="K237" i="3"/>
  <c r="K165" i="3"/>
  <c r="K238" i="3"/>
  <c r="K166" i="3"/>
  <c r="K239" i="3"/>
  <c r="K167" i="3"/>
  <c r="K240" i="3"/>
  <c r="K168" i="3"/>
  <c r="K241" i="3"/>
  <c r="K169" i="3"/>
  <c r="K242" i="3"/>
  <c r="K170" i="3"/>
  <c r="K243" i="3"/>
  <c r="K171" i="3"/>
  <c r="K244" i="3"/>
  <c r="K172" i="3"/>
  <c r="K245" i="3"/>
  <c r="K173" i="3"/>
  <c r="K246" i="3"/>
  <c r="K174" i="3"/>
  <c r="K247" i="3"/>
  <c r="K175" i="3"/>
  <c r="K248" i="3"/>
  <c r="K176" i="3"/>
  <c r="K249" i="3"/>
  <c r="K177" i="3"/>
  <c r="K250" i="3"/>
  <c r="K178" i="3"/>
  <c r="K251" i="3"/>
  <c r="K179" i="3"/>
  <c r="K252" i="3"/>
  <c r="K180" i="3"/>
  <c r="K253" i="3"/>
  <c r="K181" i="3"/>
  <c r="K254" i="3"/>
  <c r="K182" i="3"/>
  <c r="K255" i="3"/>
  <c r="K183" i="3"/>
  <c r="K256" i="3"/>
  <c r="K184" i="3"/>
  <c r="K257" i="3"/>
  <c r="K185" i="3"/>
  <c r="K258" i="3"/>
  <c r="K186" i="3"/>
  <c r="K259" i="3"/>
  <c r="K187" i="3"/>
  <c r="K260" i="3"/>
  <c r="K188" i="3"/>
  <c r="K261" i="3"/>
  <c r="K189" i="3"/>
  <c r="K262" i="3"/>
  <c r="K190" i="3"/>
  <c r="K263" i="3"/>
  <c r="K191" i="3"/>
  <c r="K264" i="3"/>
  <c r="K192" i="3"/>
  <c r="K265" i="3"/>
  <c r="K193" i="3"/>
  <c r="K266" i="3"/>
  <c r="K194" i="3"/>
  <c r="K267" i="3"/>
  <c r="K195" i="3"/>
  <c r="K268" i="3"/>
  <c r="K196" i="3"/>
  <c r="K269" i="3"/>
  <c r="K197" i="3"/>
  <c r="K270" i="3"/>
  <c r="K198" i="3"/>
  <c r="K271" i="3"/>
  <c r="K199" i="3"/>
  <c r="K272" i="3"/>
  <c r="K200" i="3"/>
  <c r="K273" i="3"/>
  <c r="K201" i="3"/>
  <c r="K274" i="3"/>
  <c r="K202" i="3"/>
  <c r="K275" i="3"/>
  <c r="K203" i="3"/>
  <c r="K276" i="3"/>
  <c r="K204" i="3"/>
  <c r="K277" i="3"/>
  <c r="K205" i="3"/>
  <c r="K278" i="3"/>
  <c r="K206" i="3"/>
  <c r="K279" i="3"/>
  <c r="K207" i="3"/>
  <c r="K280" i="3"/>
  <c r="K208" i="3"/>
  <c r="K281" i="3"/>
  <c r="K209" i="3"/>
  <c r="K282" i="3"/>
  <c r="K210" i="3"/>
  <c r="K283" i="3"/>
  <c r="K211" i="3"/>
  <c r="K284" i="3"/>
  <c r="K212" i="3"/>
  <c r="K285" i="3"/>
  <c r="K213" i="3"/>
  <c r="K286" i="3"/>
  <c r="K214" i="3"/>
  <c r="K287" i="3"/>
  <c r="K215" i="3"/>
  <c r="K288" i="3"/>
  <c r="K216" i="3"/>
  <c r="K289" i="3"/>
  <c r="K217" i="3"/>
  <c r="K290" i="3"/>
  <c r="K292" i="3"/>
  <c r="L157" i="3"/>
  <c r="L230" i="3"/>
  <c r="L158" i="3"/>
  <c r="L231" i="3"/>
  <c r="L159" i="3"/>
  <c r="L232" i="3"/>
  <c r="L160" i="3"/>
  <c r="L233" i="3"/>
  <c r="L161" i="3"/>
  <c r="L234" i="3"/>
  <c r="L162" i="3"/>
  <c r="L235" i="3"/>
  <c r="L163" i="3"/>
  <c r="L236" i="3"/>
  <c r="L164" i="3"/>
  <c r="L237" i="3"/>
  <c r="L165" i="3"/>
  <c r="L238" i="3"/>
  <c r="L166" i="3"/>
  <c r="L239" i="3"/>
  <c r="L167" i="3"/>
  <c r="L240" i="3"/>
  <c r="L168" i="3"/>
  <c r="L241" i="3"/>
  <c r="L169" i="3"/>
  <c r="L242" i="3"/>
  <c r="L170" i="3"/>
  <c r="L243" i="3"/>
  <c r="L171" i="3"/>
  <c r="L244" i="3"/>
  <c r="L172" i="3"/>
  <c r="L245" i="3"/>
  <c r="L173" i="3"/>
  <c r="L246" i="3"/>
  <c r="L174" i="3"/>
  <c r="L247" i="3"/>
  <c r="L175" i="3"/>
  <c r="L248" i="3"/>
  <c r="L176" i="3"/>
  <c r="L249" i="3"/>
  <c r="L177" i="3"/>
  <c r="L250" i="3"/>
  <c r="L178" i="3"/>
  <c r="L251" i="3"/>
  <c r="L179" i="3"/>
  <c r="L252" i="3"/>
  <c r="L180" i="3"/>
  <c r="L253" i="3"/>
  <c r="L181" i="3"/>
  <c r="L254" i="3"/>
  <c r="L182" i="3"/>
  <c r="L255" i="3"/>
  <c r="L183" i="3"/>
  <c r="L256" i="3"/>
  <c r="L184" i="3"/>
  <c r="L257" i="3"/>
  <c r="L185" i="3"/>
  <c r="L258" i="3"/>
  <c r="L186" i="3"/>
  <c r="L259" i="3"/>
  <c r="L187" i="3"/>
  <c r="L260" i="3"/>
  <c r="L188" i="3"/>
  <c r="L261" i="3"/>
  <c r="L189" i="3"/>
  <c r="L262" i="3"/>
  <c r="L190" i="3"/>
  <c r="L263" i="3"/>
  <c r="L191" i="3"/>
  <c r="L264" i="3"/>
  <c r="L192" i="3"/>
  <c r="L265" i="3"/>
  <c r="L193" i="3"/>
  <c r="L266" i="3"/>
  <c r="L194" i="3"/>
  <c r="L267" i="3"/>
  <c r="L195" i="3"/>
  <c r="L268" i="3"/>
  <c r="L196" i="3"/>
  <c r="L269" i="3"/>
  <c r="L197" i="3"/>
  <c r="L270" i="3"/>
  <c r="L198" i="3"/>
  <c r="L271" i="3"/>
  <c r="L199" i="3"/>
  <c r="L272" i="3"/>
  <c r="L200" i="3"/>
  <c r="L273" i="3"/>
  <c r="L201" i="3"/>
  <c r="L274" i="3"/>
  <c r="L202" i="3"/>
  <c r="L275" i="3"/>
  <c r="L203" i="3"/>
  <c r="L276" i="3"/>
  <c r="L204" i="3"/>
  <c r="L277" i="3"/>
  <c r="L205" i="3"/>
  <c r="L278" i="3"/>
  <c r="L206" i="3"/>
  <c r="L279" i="3"/>
  <c r="L207" i="3"/>
  <c r="L280" i="3"/>
  <c r="L208" i="3"/>
  <c r="L281" i="3"/>
  <c r="L209" i="3"/>
  <c r="L282" i="3"/>
  <c r="L210" i="3"/>
  <c r="L283" i="3"/>
  <c r="L211" i="3"/>
  <c r="L284" i="3"/>
  <c r="L212" i="3"/>
  <c r="L285" i="3"/>
  <c r="L213" i="3"/>
  <c r="L286" i="3"/>
  <c r="L214" i="3"/>
  <c r="L287" i="3"/>
  <c r="L215" i="3"/>
  <c r="L288" i="3"/>
  <c r="L216" i="3"/>
  <c r="L289" i="3"/>
  <c r="L217" i="3"/>
  <c r="L290" i="3"/>
  <c r="L292" i="3"/>
  <c r="M157" i="3"/>
  <c r="M230" i="3"/>
  <c r="M158" i="3"/>
  <c r="M231" i="3"/>
  <c r="M159" i="3"/>
  <c r="M232" i="3"/>
  <c r="M160" i="3"/>
  <c r="M233" i="3"/>
  <c r="M161" i="3"/>
  <c r="M234" i="3"/>
  <c r="M162" i="3"/>
  <c r="M235" i="3"/>
  <c r="M163" i="3"/>
  <c r="M236" i="3"/>
  <c r="M164" i="3"/>
  <c r="M237" i="3"/>
  <c r="M165" i="3"/>
  <c r="M238" i="3"/>
  <c r="M166" i="3"/>
  <c r="M239" i="3"/>
  <c r="M167" i="3"/>
  <c r="M240" i="3"/>
  <c r="M168" i="3"/>
  <c r="M241" i="3"/>
  <c r="M169" i="3"/>
  <c r="M242" i="3"/>
  <c r="M170" i="3"/>
  <c r="M243" i="3"/>
  <c r="M171" i="3"/>
  <c r="M244" i="3"/>
  <c r="M172" i="3"/>
  <c r="M245" i="3"/>
  <c r="M173" i="3"/>
  <c r="M246" i="3"/>
  <c r="M174" i="3"/>
  <c r="M247" i="3"/>
  <c r="M175" i="3"/>
  <c r="M248" i="3"/>
  <c r="M176" i="3"/>
  <c r="M249" i="3"/>
  <c r="M177" i="3"/>
  <c r="M250" i="3"/>
  <c r="M178" i="3"/>
  <c r="M251" i="3"/>
  <c r="M179" i="3"/>
  <c r="M252" i="3"/>
  <c r="M180" i="3"/>
  <c r="M253" i="3"/>
  <c r="M181" i="3"/>
  <c r="M254" i="3"/>
  <c r="M182" i="3"/>
  <c r="M255" i="3"/>
  <c r="M183" i="3"/>
  <c r="M256" i="3"/>
  <c r="M184" i="3"/>
  <c r="M257" i="3"/>
  <c r="M185" i="3"/>
  <c r="M258" i="3"/>
  <c r="M186" i="3"/>
  <c r="M259" i="3"/>
  <c r="M187" i="3"/>
  <c r="M260" i="3"/>
  <c r="M188" i="3"/>
  <c r="M261" i="3"/>
  <c r="M189" i="3"/>
  <c r="M262" i="3"/>
  <c r="M190" i="3"/>
  <c r="M263" i="3"/>
  <c r="M191" i="3"/>
  <c r="M264" i="3"/>
  <c r="M192" i="3"/>
  <c r="M265" i="3"/>
  <c r="M193" i="3"/>
  <c r="M266" i="3"/>
  <c r="M194" i="3"/>
  <c r="M267" i="3"/>
  <c r="M195" i="3"/>
  <c r="M268" i="3"/>
  <c r="M196" i="3"/>
  <c r="M269" i="3"/>
  <c r="M197" i="3"/>
  <c r="M270" i="3"/>
  <c r="M198" i="3"/>
  <c r="M271" i="3"/>
  <c r="M199" i="3"/>
  <c r="M272" i="3"/>
  <c r="M200" i="3"/>
  <c r="M273" i="3"/>
  <c r="M201" i="3"/>
  <c r="M274" i="3"/>
  <c r="M202" i="3"/>
  <c r="M275" i="3"/>
  <c r="M203" i="3"/>
  <c r="M276" i="3"/>
  <c r="M204" i="3"/>
  <c r="M277" i="3"/>
  <c r="M205" i="3"/>
  <c r="M278" i="3"/>
  <c r="M206" i="3"/>
  <c r="M279" i="3"/>
  <c r="M207" i="3"/>
  <c r="M280" i="3"/>
  <c r="M208" i="3"/>
  <c r="M281" i="3"/>
  <c r="M209" i="3"/>
  <c r="M282" i="3"/>
  <c r="M210" i="3"/>
  <c r="M283" i="3"/>
  <c r="M211" i="3"/>
  <c r="M284" i="3"/>
  <c r="M212" i="3"/>
  <c r="M285" i="3"/>
  <c r="M213" i="3"/>
  <c r="M286" i="3"/>
  <c r="M214" i="3"/>
  <c r="M287" i="3"/>
  <c r="M215" i="3"/>
  <c r="M288" i="3"/>
  <c r="M216" i="3"/>
  <c r="M289" i="3"/>
  <c r="M217" i="3"/>
  <c r="M290" i="3"/>
  <c r="M292" i="3"/>
  <c r="N157" i="3"/>
  <c r="N230" i="3"/>
  <c r="N158" i="3"/>
  <c r="N231" i="3"/>
  <c r="N159" i="3"/>
  <c r="N232" i="3"/>
  <c r="N160" i="3"/>
  <c r="N233" i="3"/>
  <c r="N161" i="3"/>
  <c r="N234" i="3"/>
  <c r="N162" i="3"/>
  <c r="N235" i="3"/>
  <c r="N163" i="3"/>
  <c r="N236" i="3"/>
  <c r="N164" i="3"/>
  <c r="N237" i="3"/>
  <c r="N165" i="3"/>
  <c r="N238" i="3"/>
  <c r="N166" i="3"/>
  <c r="N239" i="3"/>
  <c r="N167" i="3"/>
  <c r="N240" i="3"/>
  <c r="N168" i="3"/>
  <c r="N241" i="3"/>
  <c r="N169" i="3"/>
  <c r="N242" i="3"/>
  <c r="N170" i="3"/>
  <c r="N243" i="3"/>
  <c r="N171" i="3"/>
  <c r="N244" i="3"/>
  <c r="N172" i="3"/>
  <c r="N245" i="3"/>
  <c r="N173" i="3"/>
  <c r="N246" i="3"/>
  <c r="N174" i="3"/>
  <c r="N247" i="3"/>
  <c r="N175" i="3"/>
  <c r="N248" i="3"/>
  <c r="N176" i="3"/>
  <c r="N249" i="3"/>
  <c r="N177" i="3"/>
  <c r="N250" i="3"/>
  <c r="N178" i="3"/>
  <c r="N251" i="3"/>
  <c r="N179" i="3"/>
  <c r="N252" i="3"/>
  <c r="N180" i="3"/>
  <c r="N253" i="3"/>
  <c r="N181" i="3"/>
  <c r="N254" i="3"/>
  <c r="N182" i="3"/>
  <c r="N255" i="3"/>
  <c r="N183" i="3"/>
  <c r="N256" i="3"/>
  <c r="N184" i="3"/>
  <c r="N257" i="3"/>
  <c r="N185" i="3"/>
  <c r="N258" i="3"/>
  <c r="N186" i="3"/>
  <c r="N259" i="3"/>
  <c r="N187" i="3"/>
  <c r="N260" i="3"/>
  <c r="N188" i="3"/>
  <c r="N261" i="3"/>
  <c r="N189" i="3"/>
  <c r="N262" i="3"/>
  <c r="N190" i="3"/>
  <c r="N263" i="3"/>
  <c r="N191" i="3"/>
  <c r="N264" i="3"/>
  <c r="N192" i="3"/>
  <c r="N265" i="3"/>
  <c r="N193" i="3"/>
  <c r="N266" i="3"/>
  <c r="N194" i="3"/>
  <c r="N267" i="3"/>
  <c r="N195" i="3"/>
  <c r="N268" i="3"/>
  <c r="N196" i="3"/>
  <c r="N269" i="3"/>
  <c r="N197" i="3"/>
  <c r="N270" i="3"/>
  <c r="N198" i="3"/>
  <c r="N271" i="3"/>
  <c r="N199" i="3"/>
  <c r="N272" i="3"/>
  <c r="N200" i="3"/>
  <c r="N273" i="3"/>
  <c r="N201" i="3"/>
  <c r="N274" i="3"/>
  <c r="N202" i="3"/>
  <c r="N275" i="3"/>
  <c r="N203" i="3"/>
  <c r="N276" i="3"/>
  <c r="N204" i="3"/>
  <c r="N277" i="3"/>
  <c r="N205" i="3"/>
  <c r="N278" i="3"/>
  <c r="N206" i="3"/>
  <c r="N279" i="3"/>
  <c r="N207" i="3"/>
  <c r="N280" i="3"/>
  <c r="N208" i="3"/>
  <c r="N281" i="3"/>
  <c r="N209" i="3"/>
  <c r="N282" i="3"/>
  <c r="N210" i="3"/>
  <c r="N283" i="3"/>
  <c r="N211" i="3"/>
  <c r="N284" i="3"/>
  <c r="N212" i="3"/>
  <c r="N285" i="3"/>
  <c r="N213" i="3"/>
  <c r="N286" i="3"/>
  <c r="N214" i="3"/>
  <c r="N287" i="3"/>
  <c r="N215" i="3"/>
  <c r="N288" i="3"/>
  <c r="N216" i="3"/>
  <c r="N289" i="3"/>
  <c r="N217" i="3"/>
  <c r="N290" i="3"/>
  <c r="N292" i="3"/>
  <c r="O157" i="3"/>
  <c r="O230" i="3"/>
  <c r="O158" i="3"/>
  <c r="O231" i="3"/>
  <c r="O159" i="3"/>
  <c r="O232" i="3"/>
  <c r="O160" i="3"/>
  <c r="O233" i="3"/>
  <c r="O161" i="3"/>
  <c r="O234" i="3"/>
  <c r="O162" i="3"/>
  <c r="O235" i="3"/>
  <c r="O163" i="3"/>
  <c r="O236" i="3"/>
  <c r="O164" i="3"/>
  <c r="O237" i="3"/>
  <c r="O165" i="3"/>
  <c r="O238" i="3"/>
  <c r="O166" i="3"/>
  <c r="O239" i="3"/>
  <c r="O167" i="3"/>
  <c r="O240" i="3"/>
  <c r="O168" i="3"/>
  <c r="O241" i="3"/>
  <c r="O169" i="3"/>
  <c r="O242" i="3"/>
  <c r="O170" i="3"/>
  <c r="O243" i="3"/>
  <c r="O171" i="3"/>
  <c r="O244" i="3"/>
  <c r="O172" i="3"/>
  <c r="O245" i="3"/>
  <c r="O173" i="3"/>
  <c r="O246" i="3"/>
  <c r="O174" i="3"/>
  <c r="O247" i="3"/>
  <c r="O175" i="3"/>
  <c r="O248" i="3"/>
  <c r="O176" i="3"/>
  <c r="O249" i="3"/>
  <c r="O177" i="3"/>
  <c r="O250" i="3"/>
  <c r="O178" i="3"/>
  <c r="O251" i="3"/>
  <c r="O179" i="3"/>
  <c r="O252" i="3"/>
  <c r="O180" i="3"/>
  <c r="O253" i="3"/>
  <c r="O181" i="3"/>
  <c r="O254" i="3"/>
  <c r="O182" i="3"/>
  <c r="O255" i="3"/>
  <c r="O183" i="3"/>
  <c r="O256" i="3"/>
  <c r="O184" i="3"/>
  <c r="O257" i="3"/>
  <c r="O185" i="3"/>
  <c r="O258" i="3"/>
  <c r="O186" i="3"/>
  <c r="O259" i="3"/>
  <c r="O187" i="3"/>
  <c r="O260" i="3"/>
  <c r="O188" i="3"/>
  <c r="O261" i="3"/>
  <c r="O189" i="3"/>
  <c r="O262" i="3"/>
  <c r="O190" i="3"/>
  <c r="O263" i="3"/>
  <c r="O191" i="3"/>
  <c r="O264" i="3"/>
  <c r="O192" i="3"/>
  <c r="O265" i="3"/>
  <c r="O193" i="3"/>
  <c r="O266" i="3"/>
  <c r="O194" i="3"/>
  <c r="O267" i="3"/>
  <c r="O195" i="3"/>
  <c r="O268" i="3"/>
  <c r="O196" i="3"/>
  <c r="O269" i="3"/>
  <c r="O197" i="3"/>
  <c r="O270" i="3"/>
  <c r="O198" i="3"/>
  <c r="O271" i="3"/>
  <c r="O199" i="3"/>
  <c r="O272" i="3"/>
  <c r="O200" i="3"/>
  <c r="O273" i="3"/>
  <c r="O201" i="3"/>
  <c r="O274" i="3"/>
  <c r="O202" i="3"/>
  <c r="O275" i="3"/>
  <c r="O203" i="3"/>
  <c r="O276" i="3"/>
  <c r="O204" i="3"/>
  <c r="O277" i="3"/>
  <c r="O205" i="3"/>
  <c r="O278" i="3"/>
  <c r="O206" i="3"/>
  <c r="O279" i="3"/>
  <c r="O207" i="3"/>
  <c r="O280" i="3"/>
  <c r="O208" i="3"/>
  <c r="O281" i="3"/>
  <c r="O209" i="3"/>
  <c r="O282" i="3"/>
  <c r="O210" i="3"/>
  <c r="O283" i="3"/>
  <c r="O211" i="3"/>
  <c r="O284" i="3"/>
  <c r="O212" i="3"/>
  <c r="O285" i="3"/>
  <c r="O213" i="3"/>
  <c r="O286" i="3"/>
  <c r="O214" i="3"/>
  <c r="O287" i="3"/>
  <c r="O215" i="3"/>
  <c r="O288" i="3"/>
  <c r="O216" i="3"/>
  <c r="O289" i="3"/>
  <c r="O217" i="3"/>
  <c r="O290" i="3"/>
  <c r="O292" i="3"/>
  <c r="P157" i="3"/>
  <c r="P230" i="3"/>
  <c r="P158" i="3"/>
  <c r="P231" i="3"/>
  <c r="P159" i="3"/>
  <c r="P232" i="3"/>
  <c r="P160" i="3"/>
  <c r="P233" i="3"/>
  <c r="P161" i="3"/>
  <c r="P234" i="3"/>
  <c r="P162" i="3"/>
  <c r="P235" i="3"/>
  <c r="P163" i="3"/>
  <c r="P236" i="3"/>
  <c r="P164" i="3"/>
  <c r="P237" i="3"/>
  <c r="P165" i="3"/>
  <c r="P238" i="3"/>
  <c r="P166" i="3"/>
  <c r="P239" i="3"/>
  <c r="P167" i="3"/>
  <c r="P240" i="3"/>
  <c r="P168" i="3"/>
  <c r="P241" i="3"/>
  <c r="P169" i="3"/>
  <c r="P242" i="3"/>
  <c r="P170" i="3"/>
  <c r="P243" i="3"/>
  <c r="P171" i="3"/>
  <c r="P244" i="3"/>
  <c r="P172" i="3"/>
  <c r="P245" i="3"/>
  <c r="P173" i="3"/>
  <c r="P246" i="3"/>
  <c r="P174" i="3"/>
  <c r="P247" i="3"/>
  <c r="P175" i="3"/>
  <c r="P248" i="3"/>
  <c r="P176" i="3"/>
  <c r="P249" i="3"/>
  <c r="P177" i="3"/>
  <c r="P250" i="3"/>
  <c r="P178" i="3"/>
  <c r="P251" i="3"/>
  <c r="P179" i="3"/>
  <c r="P252" i="3"/>
  <c r="P180" i="3"/>
  <c r="P253" i="3"/>
  <c r="P181" i="3"/>
  <c r="P254" i="3"/>
  <c r="P182" i="3"/>
  <c r="P255" i="3"/>
  <c r="P183" i="3"/>
  <c r="P256" i="3"/>
  <c r="P184" i="3"/>
  <c r="P257" i="3"/>
  <c r="P185" i="3"/>
  <c r="P258" i="3"/>
  <c r="P186" i="3"/>
  <c r="P259" i="3"/>
  <c r="P187" i="3"/>
  <c r="P260" i="3"/>
  <c r="P188" i="3"/>
  <c r="P261" i="3"/>
  <c r="P189" i="3"/>
  <c r="P262" i="3"/>
  <c r="P190" i="3"/>
  <c r="P263" i="3"/>
  <c r="P191" i="3"/>
  <c r="P264" i="3"/>
  <c r="P192" i="3"/>
  <c r="P265" i="3"/>
  <c r="P193" i="3"/>
  <c r="P266" i="3"/>
  <c r="P194" i="3"/>
  <c r="P267" i="3"/>
  <c r="P195" i="3"/>
  <c r="P268" i="3"/>
  <c r="P196" i="3"/>
  <c r="P269" i="3"/>
  <c r="P197" i="3"/>
  <c r="P270" i="3"/>
  <c r="P198" i="3"/>
  <c r="P271" i="3"/>
  <c r="P199" i="3"/>
  <c r="P272" i="3"/>
  <c r="P200" i="3"/>
  <c r="P273" i="3"/>
  <c r="P201" i="3"/>
  <c r="P274" i="3"/>
  <c r="P202" i="3"/>
  <c r="P275" i="3"/>
  <c r="P203" i="3"/>
  <c r="P276" i="3"/>
  <c r="P204" i="3"/>
  <c r="P277" i="3"/>
  <c r="P205" i="3"/>
  <c r="P278" i="3"/>
  <c r="P206" i="3"/>
  <c r="P279" i="3"/>
  <c r="P207" i="3"/>
  <c r="P280" i="3"/>
  <c r="P208" i="3"/>
  <c r="P281" i="3"/>
  <c r="P209" i="3"/>
  <c r="P282" i="3"/>
  <c r="P210" i="3"/>
  <c r="P283" i="3"/>
  <c r="P211" i="3"/>
  <c r="P284" i="3"/>
  <c r="P212" i="3"/>
  <c r="P285" i="3"/>
  <c r="P213" i="3"/>
  <c r="P286" i="3"/>
  <c r="P214" i="3"/>
  <c r="P287" i="3"/>
  <c r="P215" i="3"/>
  <c r="P288" i="3"/>
  <c r="P216" i="3"/>
  <c r="P289" i="3"/>
  <c r="P217" i="3"/>
  <c r="P290" i="3"/>
  <c r="P292" i="3"/>
  <c r="Q157" i="3"/>
  <c r="Q230" i="3"/>
  <c r="Q158" i="3"/>
  <c r="Q231" i="3"/>
  <c r="Q159" i="3"/>
  <c r="Q232" i="3"/>
  <c r="Q160" i="3"/>
  <c r="Q233" i="3"/>
  <c r="Q161" i="3"/>
  <c r="Q234" i="3"/>
  <c r="Q162" i="3"/>
  <c r="Q235" i="3"/>
  <c r="Q163" i="3"/>
  <c r="Q236" i="3"/>
  <c r="Q164" i="3"/>
  <c r="Q237" i="3"/>
  <c r="Q165" i="3"/>
  <c r="Q238" i="3"/>
  <c r="Q166" i="3"/>
  <c r="Q239" i="3"/>
  <c r="Q167" i="3"/>
  <c r="Q240" i="3"/>
  <c r="Q168" i="3"/>
  <c r="Q241" i="3"/>
  <c r="Q169" i="3"/>
  <c r="Q242" i="3"/>
  <c r="Q170" i="3"/>
  <c r="Q243" i="3"/>
  <c r="Q171" i="3"/>
  <c r="Q244" i="3"/>
  <c r="Q172" i="3"/>
  <c r="Q245" i="3"/>
  <c r="Q173" i="3"/>
  <c r="Q246" i="3"/>
  <c r="Q174" i="3"/>
  <c r="Q247" i="3"/>
  <c r="Q175" i="3"/>
  <c r="Q248" i="3"/>
  <c r="Q176" i="3"/>
  <c r="Q249" i="3"/>
  <c r="Q177" i="3"/>
  <c r="Q250" i="3"/>
  <c r="Q178" i="3"/>
  <c r="Q251" i="3"/>
  <c r="Q179" i="3"/>
  <c r="Q252" i="3"/>
  <c r="Q180" i="3"/>
  <c r="Q253" i="3"/>
  <c r="Q181" i="3"/>
  <c r="Q254" i="3"/>
  <c r="Q182" i="3"/>
  <c r="Q255" i="3"/>
  <c r="Q183" i="3"/>
  <c r="Q256" i="3"/>
  <c r="Q184" i="3"/>
  <c r="Q257" i="3"/>
  <c r="Q185" i="3"/>
  <c r="Q258" i="3"/>
  <c r="Q186" i="3"/>
  <c r="Q259" i="3"/>
  <c r="Q187" i="3"/>
  <c r="Q260" i="3"/>
  <c r="Q188" i="3"/>
  <c r="Q261" i="3"/>
  <c r="Q189" i="3"/>
  <c r="Q262" i="3"/>
  <c r="Q190" i="3"/>
  <c r="Q263" i="3"/>
  <c r="Q191" i="3"/>
  <c r="Q264" i="3"/>
  <c r="Q192" i="3"/>
  <c r="Q265" i="3"/>
  <c r="Q193" i="3"/>
  <c r="Q266" i="3"/>
  <c r="Q194" i="3"/>
  <c r="Q267" i="3"/>
  <c r="Q195" i="3"/>
  <c r="Q268" i="3"/>
  <c r="Q196" i="3"/>
  <c r="Q269" i="3"/>
  <c r="Q197" i="3"/>
  <c r="Q270" i="3"/>
  <c r="Q198" i="3"/>
  <c r="Q271" i="3"/>
  <c r="Q199" i="3"/>
  <c r="Q272" i="3"/>
  <c r="Q200" i="3"/>
  <c r="Q273" i="3"/>
  <c r="Q201" i="3"/>
  <c r="Q274" i="3"/>
  <c r="Q202" i="3"/>
  <c r="Q275" i="3"/>
  <c r="Q203" i="3"/>
  <c r="Q276" i="3"/>
  <c r="Q204" i="3"/>
  <c r="Q277" i="3"/>
  <c r="Q205" i="3"/>
  <c r="Q278" i="3"/>
  <c r="Q206" i="3"/>
  <c r="Q279" i="3"/>
  <c r="Q207" i="3"/>
  <c r="Q280" i="3"/>
  <c r="Q208" i="3"/>
  <c r="Q281" i="3"/>
  <c r="Q209" i="3"/>
  <c r="Q282" i="3"/>
  <c r="Q210" i="3"/>
  <c r="Q283" i="3"/>
  <c r="Q211" i="3"/>
  <c r="Q284" i="3"/>
  <c r="Q212" i="3"/>
  <c r="Q285" i="3"/>
  <c r="Q213" i="3"/>
  <c r="Q286" i="3"/>
  <c r="Q214" i="3"/>
  <c r="Q287" i="3"/>
  <c r="Q215" i="3"/>
  <c r="Q288" i="3"/>
  <c r="Q216" i="3"/>
  <c r="Q289" i="3"/>
  <c r="Q217" i="3"/>
  <c r="Q290" i="3"/>
  <c r="Q292" i="3"/>
  <c r="R157" i="3"/>
  <c r="R230" i="3"/>
  <c r="R158" i="3"/>
  <c r="R231" i="3"/>
  <c r="R159" i="3"/>
  <c r="R232" i="3"/>
  <c r="R160" i="3"/>
  <c r="R233" i="3"/>
  <c r="R161" i="3"/>
  <c r="R234" i="3"/>
  <c r="R162" i="3"/>
  <c r="R235" i="3"/>
  <c r="R163" i="3"/>
  <c r="R236" i="3"/>
  <c r="R164" i="3"/>
  <c r="R237" i="3"/>
  <c r="R165" i="3"/>
  <c r="R238" i="3"/>
  <c r="R166" i="3"/>
  <c r="R239" i="3"/>
  <c r="R167" i="3"/>
  <c r="R240" i="3"/>
  <c r="R168" i="3"/>
  <c r="R241" i="3"/>
  <c r="R169" i="3"/>
  <c r="R242" i="3"/>
  <c r="R170" i="3"/>
  <c r="R243" i="3"/>
  <c r="R171" i="3"/>
  <c r="R244" i="3"/>
  <c r="R172" i="3"/>
  <c r="R245" i="3"/>
  <c r="R173" i="3"/>
  <c r="R246" i="3"/>
  <c r="R174" i="3"/>
  <c r="R247" i="3"/>
  <c r="R175" i="3"/>
  <c r="R248" i="3"/>
  <c r="R176" i="3"/>
  <c r="R249" i="3"/>
  <c r="R177" i="3"/>
  <c r="R250" i="3"/>
  <c r="R178" i="3"/>
  <c r="R251" i="3"/>
  <c r="R179" i="3"/>
  <c r="R252" i="3"/>
  <c r="R180" i="3"/>
  <c r="R253" i="3"/>
  <c r="R181" i="3"/>
  <c r="R254" i="3"/>
  <c r="R182" i="3"/>
  <c r="R255" i="3"/>
  <c r="R183" i="3"/>
  <c r="R256" i="3"/>
  <c r="R184" i="3"/>
  <c r="R257" i="3"/>
  <c r="R185" i="3"/>
  <c r="R258" i="3"/>
  <c r="R186" i="3"/>
  <c r="R259" i="3"/>
  <c r="R187" i="3"/>
  <c r="R260" i="3"/>
  <c r="R188" i="3"/>
  <c r="R261" i="3"/>
  <c r="R189" i="3"/>
  <c r="R262" i="3"/>
  <c r="R190" i="3"/>
  <c r="R263" i="3"/>
  <c r="R191" i="3"/>
  <c r="R264" i="3"/>
  <c r="R192" i="3"/>
  <c r="R265" i="3"/>
  <c r="R193" i="3"/>
  <c r="R266" i="3"/>
  <c r="R194" i="3"/>
  <c r="R267" i="3"/>
  <c r="R195" i="3"/>
  <c r="R268" i="3"/>
  <c r="R196" i="3"/>
  <c r="R269" i="3"/>
  <c r="R197" i="3"/>
  <c r="R270" i="3"/>
  <c r="R198" i="3"/>
  <c r="R271" i="3"/>
  <c r="R199" i="3"/>
  <c r="R272" i="3"/>
  <c r="R200" i="3"/>
  <c r="R273" i="3"/>
  <c r="R201" i="3"/>
  <c r="R274" i="3"/>
  <c r="R202" i="3"/>
  <c r="R275" i="3"/>
  <c r="R203" i="3"/>
  <c r="R276" i="3"/>
  <c r="R204" i="3"/>
  <c r="R277" i="3"/>
  <c r="R205" i="3"/>
  <c r="R278" i="3"/>
  <c r="R206" i="3"/>
  <c r="R279" i="3"/>
  <c r="R207" i="3"/>
  <c r="R280" i="3"/>
  <c r="R208" i="3"/>
  <c r="R281" i="3"/>
  <c r="R209" i="3"/>
  <c r="R282" i="3"/>
  <c r="R210" i="3"/>
  <c r="R283" i="3"/>
  <c r="R211" i="3"/>
  <c r="R284" i="3"/>
  <c r="R212" i="3"/>
  <c r="R285" i="3"/>
  <c r="R213" i="3"/>
  <c r="R286" i="3"/>
  <c r="R214" i="3"/>
  <c r="R287" i="3"/>
  <c r="R215" i="3"/>
  <c r="R288" i="3"/>
  <c r="R216" i="3"/>
  <c r="R289" i="3"/>
  <c r="R217" i="3"/>
  <c r="R290" i="3"/>
  <c r="R292" i="3"/>
  <c r="S157" i="3"/>
  <c r="S230" i="3"/>
  <c r="S158" i="3"/>
  <c r="S231" i="3"/>
  <c r="S159" i="3"/>
  <c r="S232" i="3"/>
  <c r="S160" i="3"/>
  <c r="S233" i="3"/>
  <c r="S161" i="3"/>
  <c r="S234" i="3"/>
  <c r="S162" i="3"/>
  <c r="S235" i="3"/>
  <c r="S163" i="3"/>
  <c r="S236" i="3"/>
  <c r="S164" i="3"/>
  <c r="S237" i="3"/>
  <c r="S165" i="3"/>
  <c r="S238" i="3"/>
  <c r="S166" i="3"/>
  <c r="S239" i="3"/>
  <c r="S167" i="3"/>
  <c r="S240" i="3"/>
  <c r="S168" i="3"/>
  <c r="S241" i="3"/>
  <c r="S169" i="3"/>
  <c r="S242" i="3"/>
  <c r="S170" i="3"/>
  <c r="S243" i="3"/>
  <c r="S171" i="3"/>
  <c r="S244" i="3"/>
  <c r="S172" i="3"/>
  <c r="S245" i="3"/>
  <c r="S173" i="3"/>
  <c r="S246" i="3"/>
  <c r="S174" i="3"/>
  <c r="S247" i="3"/>
  <c r="S175" i="3"/>
  <c r="S248" i="3"/>
  <c r="S176" i="3"/>
  <c r="S249" i="3"/>
  <c r="S177" i="3"/>
  <c r="S250" i="3"/>
  <c r="S178" i="3"/>
  <c r="S251" i="3"/>
  <c r="S179" i="3"/>
  <c r="S252" i="3"/>
  <c r="S180" i="3"/>
  <c r="S253" i="3"/>
  <c r="S181" i="3"/>
  <c r="S254" i="3"/>
  <c r="S182" i="3"/>
  <c r="S255" i="3"/>
  <c r="S183" i="3"/>
  <c r="S256" i="3"/>
  <c r="S184" i="3"/>
  <c r="S257" i="3"/>
  <c r="S185" i="3"/>
  <c r="S258" i="3"/>
  <c r="S186" i="3"/>
  <c r="S259" i="3"/>
  <c r="S187" i="3"/>
  <c r="S260" i="3"/>
  <c r="S188" i="3"/>
  <c r="S261" i="3"/>
  <c r="S189" i="3"/>
  <c r="S262" i="3"/>
  <c r="S190" i="3"/>
  <c r="S263" i="3"/>
  <c r="S191" i="3"/>
  <c r="S264" i="3"/>
  <c r="S192" i="3"/>
  <c r="S265" i="3"/>
  <c r="S193" i="3"/>
  <c r="S266" i="3"/>
  <c r="S194" i="3"/>
  <c r="S267" i="3"/>
  <c r="S195" i="3"/>
  <c r="S268" i="3"/>
  <c r="S196" i="3"/>
  <c r="S269" i="3"/>
  <c r="S197" i="3"/>
  <c r="S270" i="3"/>
  <c r="S198" i="3"/>
  <c r="S271" i="3"/>
  <c r="S199" i="3"/>
  <c r="S272" i="3"/>
  <c r="S200" i="3"/>
  <c r="S273" i="3"/>
  <c r="S201" i="3"/>
  <c r="S274" i="3"/>
  <c r="S202" i="3"/>
  <c r="S275" i="3"/>
  <c r="S203" i="3"/>
  <c r="S276" i="3"/>
  <c r="S204" i="3"/>
  <c r="S277" i="3"/>
  <c r="S205" i="3"/>
  <c r="S278" i="3"/>
  <c r="S206" i="3"/>
  <c r="S279" i="3"/>
  <c r="S207" i="3"/>
  <c r="S280" i="3"/>
  <c r="S208" i="3"/>
  <c r="S281" i="3"/>
  <c r="S209" i="3"/>
  <c r="S282" i="3"/>
  <c r="S210" i="3"/>
  <c r="S283" i="3"/>
  <c r="S211" i="3"/>
  <c r="S284" i="3"/>
  <c r="S212" i="3"/>
  <c r="S285" i="3"/>
  <c r="S213" i="3"/>
  <c r="S286" i="3"/>
  <c r="S214" i="3"/>
  <c r="S287" i="3"/>
  <c r="S215" i="3"/>
  <c r="S288" i="3"/>
  <c r="S216" i="3"/>
  <c r="S289" i="3"/>
  <c r="S217" i="3"/>
  <c r="S290" i="3"/>
  <c r="S292" i="3"/>
  <c r="T157" i="3"/>
  <c r="T230" i="3"/>
  <c r="T158" i="3"/>
  <c r="T231" i="3"/>
  <c r="T159" i="3"/>
  <c r="T232" i="3"/>
  <c r="T160" i="3"/>
  <c r="T233" i="3"/>
  <c r="T161" i="3"/>
  <c r="T234" i="3"/>
  <c r="T162" i="3"/>
  <c r="T235" i="3"/>
  <c r="T163" i="3"/>
  <c r="T236" i="3"/>
  <c r="T164" i="3"/>
  <c r="T237" i="3"/>
  <c r="T165" i="3"/>
  <c r="T238" i="3"/>
  <c r="T166" i="3"/>
  <c r="T239" i="3"/>
  <c r="T167" i="3"/>
  <c r="T240" i="3"/>
  <c r="T168" i="3"/>
  <c r="T241" i="3"/>
  <c r="T169" i="3"/>
  <c r="T242" i="3"/>
  <c r="T170" i="3"/>
  <c r="T243" i="3"/>
  <c r="T171" i="3"/>
  <c r="T244" i="3"/>
  <c r="T172" i="3"/>
  <c r="T245" i="3"/>
  <c r="T173" i="3"/>
  <c r="T246" i="3"/>
  <c r="T174" i="3"/>
  <c r="T247" i="3"/>
  <c r="T175" i="3"/>
  <c r="T248" i="3"/>
  <c r="T176" i="3"/>
  <c r="T249" i="3"/>
  <c r="T177" i="3"/>
  <c r="T250" i="3"/>
  <c r="T178" i="3"/>
  <c r="T251" i="3"/>
  <c r="T179" i="3"/>
  <c r="T252" i="3"/>
  <c r="T180" i="3"/>
  <c r="T253" i="3"/>
  <c r="T181" i="3"/>
  <c r="T254" i="3"/>
  <c r="T182" i="3"/>
  <c r="T255" i="3"/>
  <c r="T183" i="3"/>
  <c r="T256" i="3"/>
  <c r="T184" i="3"/>
  <c r="T257" i="3"/>
  <c r="T185" i="3"/>
  <c r="T258" i="3"/>
  <c r="T186" i="3"/>
  <c r="T259" i="3"/>
  <c r="T187" i="3"/>
  <c r="T260" i="3"/>
  <c r="T188" i="3"/>
  <c r="T261" i="3"/>
  <c r="T189" i="3"/>
  <c r="T262" i="3"/>
  <c r="T190" i="3"/>
  <c r="T263" i="3"/>
  <c r="T191" i="3"/>
  <c r="T264" i="3"/>
  <c r="T192" i="3"/>
  <c r="T265" i="3"/>
  <c r="T193" i="3"/>
  <c r="T266" i="3"/>
  <c r="T194" i="3"/>
  <c r="T267" i="3"/>
  <c r="T195" i="3"/>
  <c r="T268" i="3"/>
  <c r="T196" i="3"/>
  <c r="T269" i="3"/>
  <c r="T197" i="3"/>
  <c r="T270" i="3"/>
  <c r="T198" i="3"/>
  <c r="T271" i="3"/>
  <c r="T199" i="3"/>
  <c r="T272" i="3"/>
  <c r="T200" i="3"/>
  <c r="T273" i="3"/>
  <c r="T201" i="3"/>
  <c r="T274" i="3"/>
  <c r="T202" i="3"/>
  <c r="T275" i="3"/>
  <c r="T203" i="3"/>
  <c r="T276" i="3"/>
  <c r="T204" i="3"/>
  <c r="T277" i="3"/>
  <c r="T205" i="3"/>
  <c r="T278" i="3"/>
  <c r="T206" i="3"/>
  <c r="T279" i="3"/>
  <c r="T207" i="3"/>
  <c r="T280" i="3"/>
  <c r="T208" i="3"/>
  <c r="T281" i="3"/>
  <c r="T209" i="3"/>
  <c r="T282" i="3"/>
  <c r="T210" i="3"/>
  <c r="T283" i="3"/>
  <c r="T211" i="3"/>
  <c r="T284" i="3"/>
  <c r="T212" i="3"/>
  <c r="T285" i="3"/>
  <c r="T213" i="3"/>
  <c r="T286" i="3"/>
  <c r="T214" i="3"/>
  <c r="T287" i="3"/>
  <c r="T215" i="3"/>
  <c r="T288" i="3"/>
  <c r="T216" i="3"/>
  <c r="T289" i="3"/>
  <c r="T217" i="3"/>
  <c r="T290" i="3"/>
  <c r="T292" i="3"/>
  <c r="U157" i="3"/>
  <c r="U230" i="3"/>
  <c r="U158" i="3"/>
  <c r="U231" i="3"/>
  <c r="U159" i="3"/>
  <c r="U232" i="3"/>
  <c r="U160" i="3"/>
  <c r="U233" i="3"/>
  <c r="U161" i="3"/>
  <c r="U234" i="3"/>
  <c r="U162" i="3"/>
  <c r="U235" i="3"/>
  <c r="U163" i="3"/>
  <c r="U236" i="3"/>
  <c r="U164" i="3"/>
  <c r="U237" i="3"/>
  <c r="U165" i="3"/>
  <c r="U238" i="3"/>
  <c r="U166" i="3"/>
  <c r="U239" i="3"/>
  <c r="U167" i="3"/>
  <c r="U240" i="3"/>
  <c r="U168" i="3"/>
  <c r="U241" i="3"/>
  <c r="U169" i="3"/>
  <c r="U242" i="3"/>
  <c r="U170" i="3"/>
  <c r="U243" i="3"/>
  <c r="U171" i="3"/>
  <c r="U244" i="3"/>
  <c r="U172" i="3"/>
  <c r="U245" i="3"/>
  <c r="U173" i="3"/>
  <c r="U246" i="3"/>
  <c r="U174" i="3"/>
  <c r="U247" i="3"/>
  <c r="U175" i="3"/>
  <c r="U248" i="3"/>
  <c r="U176" i="3"/>
  <c r="U249" i="3"/>
  <c r="U177" i="3"/>
  <c r="U250" i="3"/>
  <c r="U178" i="3"/>
  <c r="U251" i="3"/>
  <c r="U179" i="3"/>
  <c r="U252" i="3"/>
  <c r="U180" i="3"/>
  <c r="U253" i="3"/>
  <c r="U181" i="3"/>
  <c r="U254" i="3"/>
  <c r="U182" i="3"/>
  <c r="U255" i="3"/>
  <c r="U183" i="3"/>
  <c r="U256" i="3"/>
  <c r="U184" i="3"/>
  <c r="U257" i="3"/>
  <c r="U185" i="3"/>
  <c r="U258" i="3"/>
  <c r="U186" i="3"/>
  <c r="U259" i="3"/>
  <c r="U187" i="3"/>
  <c r="U260" i="3"/>
  <c r="U188" i="3"/>
  <c r="U261" i="3"/>
  <c r="U189" i="3"/>
  <c r="U262" i="3"/>
  <c r="U190" i="3"/>
  <c r="U263" i="3"/>
  <c r="U191" i="3"/>
  <c r="U264" i="3"/>
  <c r="U192" i="3"/>
  <c r="U265" i="3"/>
  <c r="U193" i="3"/>
  <c r="U266" i="3"/>
  <c r="U194" i="3"/>
  <c r="U267" i="3"/>
  <c r="U195" i="3"/>
  <c r="U268" i="3"/>
  <c r="U196" i="3"/>
  <c r="U269" i="3"/>
  <c r="U197" i="3"/>
  <c r="U270" i="3"/>
  <c r="U198" i="3"/>
  <c r="U271" i="3"/>
  <c r="U199" i="3"/>
  <c r="U272" i="3"/>
  <c r="U200" i="3"/>
  <c r="U273" i="3"/>
  <c r="U201" i="3"/>
  <c r="U274" i="3"/>
  <c r="U202" i="3"/>
  <c r="U275" i="3"/>
  <c r="U203" i="3"/>
  <c r="U276" i="3"/>
  <c r="U204" i="3"/>
  <c r="U277" i="3"/>
  <c r="U205" i="3"/>
  <c r="U278" i="3"/>
  <c r="U206" i="3"/>
  <c r="U279" i="3"/>
  <c r="U207" i="3"/>
  <c r="U280" i="3"/>
  <c r="U208" i="3"/>
  <c r="U281" i="3"/>
  <c r="U209" i="3"/>
  <c r="U282" i="3"/>
  <c r="U210" i="3"/>
  <c r="U283" i="3"/>
  <c r="U211" i="3"/>
  <c r="U284" i="3"/>
  <c r="U212" i="3"/>
  <c r="U285" i="3"/>
  <c r="U213" i="3"/>
  <c r="U286" i="3"/>
  <c r="U214" i="3"/>
  <c r="U287" i="3"/>
  <c r="U215" i="3"/>
  <c r="U288" i="3"/>
  <c r="U216" i="3"/>
  <c r="U289" i="3"/>
  <c r="U217" i="3"/>
  <c r="U290" i="3"/>
  <c r="U292" i="3"/>
  <c r="V157" i="3"/>
  <c r="V230" i="3"/>
  <c r="V158" i="3"/>
  <c r="V231" i="3"/>
  <c r="V159" i="3"/>
  <c r="V232" i="3"/>
  <c r="V160" i="3"/>
  <c r="V233" i="3"/>
  <c r="V161" i="3"/>
  <c r="V234" i="3"/>
  <c r="V162" i="3"/>
  <c r="V235" i="3"/>
  <c r="V163" i="3"/>
  <c r="V236" i="3"/>
  <c r="V164" i="3"/>
  <c r="V237" i="3"/>
  <c r="V165" i="3"/>
  <c r="V238" i="3"/>
  <c r="V166" i="3"/>
  <c r="V239" i="3"/>
  <c r="V167" i="3"/>
  <c r="V240" i="3"/>
  <c r="V168" i="3"/>
  <c r="V241" i="3"/>
  <c r="V169" i="3"/>
  <c r="V242" i="3"/>
  <c r="V170" i="3"/>
  <c r="V243" i="3"/>
  <c r="V171" i="3"/>
  <c r="V244" i="3"/>
  <c r="V172" i="3"/>
  <c r="V245" i="3"/>
  <c r="V173" i="3"/>
  <c r="V246" i="3"/>
  <c r="V174" i="3"/>
  <c r="V247" i="3"/>
  <c r="V175" i="3"/>
  <c r="V248" i="3"/>
  <c r="V176" i="3"/>
  <c r="V249" i="3"/>
  <c r="V177" i="3"/>
  <c r="V250" i="3"/>
  <c r="V178" i="3"/>
  <c r="V251" i="3"/>
  <c r="V179" i="3"/>
  <c r="V252" i="3"/>
  <c r="V180" i="3"/>
  <c r="V253" i="3"/>
  <c r="V181" i="3"/>
  <c r="V254" i="3"/>
  <c r="V182" i="3"/>
  <c r="V255" i="3"/>
  <c r="V183" i="3"/>
  <c r="V256" i="3"/>
  <c r="V184" i="3"/>
  <c r="V257" i="3"/>
  <c r="V185" i="3"/>
  <c r="V258" i="3"/>
  <c r="V186" i="3"/>
  <c r="V259" i="3"/>
  <c r="V187" i="3"/>
  <c r="V260" i="3"/>
  <c r="V188" i="3"/>
  <c r="V261" i="3"/>
  <c r="V189" i="3"/>
  <c r="V262" i="3"/>
  <c r="V190" i="3"/>
  <c r="V263" i="3"/>
  <c r="V191" i="3"/>
  <c r="V264" i="3"/>
  <c r="V192" i="3"/>
  <c r="V265" i="3"/>
  <c r="V193" i="3"/>
  <c r="V266" i="3"/>
  <c r="V194" i="3"/>
  <c r="V267" i="3"/>
  <c r="V195" i="3"/>
  <c r="V268" i="3"/>
  <c r="V196" i="3"/>
  <c r="V269" i="3"/>
  <c r="V197" i="3"/>
  <c r="V270" i="3"/>
  <c r="V198" i="3"/>
  <c r="V271" i="3"/>
  <c r="V199" i="3"/>
  <c r="V272" i="3"/>
  <c r="V200" i="3"/>
  <c r="V273" i="3"/>
  <c r="V201" i="3"/>
  <c r="V274" i="3"/>
  <c r="V202" i="3"/>
  <c r="V275" i="3"/>
  <c r="V203" i="3"/>
  <c r="V276" i="3"/>
  <c r="V204" i="3"/>
  <c r="V277" i="3"/>
  <c r="V205" i="3"/>
  <c r="V278" i="3"/>
  <c r="V206" i="3"/>
  <c r="V279" i="3"/>
  <c r="V207" i="3"/>
  <c r="V280" i="3"/>
  <c r="V208" i="3"/>
  <c r="V281" i="3"/>
  <c r="V209" i="3"/>
  <c r="V282" i="3"/>
  <c r="V210" i="3"/>
  <c r="V283" i="3"/>
  <c r="V211" i="3"/>
  <c r="V284" i="3"/>
  <c r="V212" i="3"/>
  <c r="V285" i="3"/>
  <c r="V213" i="3"/>
  <c r="V286" i="3"/>
  <c r="V214" i="3"/>
  <c r="V287" i="3"/>
  <c r="V215" i="3"/>
  <c r="V288" i="3"/>
  <c r="V216" i="3"/>
  <c r="V289" i="3"/>
  <c r="V217" i="3"/>
  <c r="V290" i="3"/>
  <c r="V292" i="3"/>
  <c r="W157" i="3"/>
  <c r="W230" i="3"/>
  <c r="W158" i="3"/>
  <c r="W231" i="3"/>
  <c r="W159" i="3"/>
  <c r="W232" i="3"/>
  <c r="W160" i="3"/>
  <c r="W233" i="3"/>
  <c r="W161" i="3"/>
  <c r="W234" i="3"/>
  <c r="W162" i="3"/>
  <c r="W235" i="3"/>
  <c r="W163" i="3"/>
  <c r="W236" i="3"/>
  <c r="W164" i="3"/>
  <c r="W237" i="3"/>
  <c r="W165" i="3"/>
  <c r="W238" i="3"/>
  <c r="W166" i="3"/>
  <c r="W239" i="3"/>
  <c r="W167" i="3"/>
  <c r="W240" i="3"/>
  <c r="W168" i="3"/>
  <c r="W241" i="3"/>
  <c r="W169" i="3"/>
  <c r="W242" i="3"/>
  <c r="W170" i="3"/>
  <c r="W243" i="3"/>
  <c r="W171" i="3"/>
  <c r="W244" i="3"/>
  <c r="W172" i="3"/>
  <c r="W245" i="3"/>
  <c r="W173" i="3"/>
  <c r="W246" i="3"/>
  <c r="W174" i="3"/>
  <c r="W247" i="3"/>
  <c r="W175" i="3"/>
  <c r="W248" i="3"/>
  <c r="W176" i="3"/>
  <c r="W249" i="3"/>
  <c r="W177" i="3"/>
  <c r="W250" i="3"/>
  <c r="W178" i="3"/>
  <c r="W251" i="3"/>
  <c r="W179" i="3"/>
  <c r="W252" i="3"/>
  <c r="W180" i="3"/>
  <c r="W253" i="3"/>
  <c r="W181" i="3"/>
  <c r="W254" i="3"/>
  <c r="W182" i="3"/>
  <c r="W255" i="3"/>
  <c r="W183" i="3"/>
  <c r="W256" i="3"/>
  <c r="W184" i="3"/>
  <c r="W257" i="3"/>
  <c r="W185" i="3"/>
  <c r="W258" i="3"/>
  <c r="W186" i="3"/>
  <c r="W259" i="3"/>
  <c r="W187" i="3"/>
  <c r="W260" i="3"/>
  <c r="W188" i="3"/>
  <c r="W261" i="3"/>
  <c r="W189" i="3"/>
  <c r="W262" i="3"/>
  <c r="W190" i="3"/>
  <c r="W263" i="3"/>
  <c r="W191" i="3"/>
  <c r="W264" i="3"/>
  <c r="W192" i="3"/>
  <c r="W265" i="3"/>
  <c r="W193" i="3"/>
  <c r="W266" i="3"/>
  <c r="W194" i="3"/>
  <c r="W267" i="3"/>
  <c r="W195" i="3"/>
  <c r="W268" i="3"/>
  <c r="W196" i="3"/>
  <c r="W269" i="3"/>
  <c r="W197" i="3"/>
  <c r="W270" i="3"/>
  <c r="W198" i="3"/>
  <c r="W271" i="3"/>
  <c r="W199" i="3"/>
  <c r="W272" i="3"/>
  <c r="W200" i="3"/>
  <c r="W273" i="3"/>
  <c r="W201" i="3"/>
  <c r="W274" i="3"/>
  <c r="W202" i="3"/>
  <c r="W275" i="3"/>
  <c r="W203" i="3"/>
  <c r="W276" i="3"/>
  <c r="W204" i="3"/>
  <c r="W277" i="3"/>
  <c r="W205" i="3"/>
  <c r="W278" i="3"/>
  <c r="W206" i="3"/>
  <c r="W279" i="3"/>
  <c r="W207" i="3"/>
  <c r="W280" i="3"/>
  <c r="W208" i="3"/>
  <c r="W281" i="3"/>
  <c r="W209" i="3"/>
  <c r="W282" i="3"/>
  <c r="W210" i="3"/>
  <c r="W283" i="3"/>
  <c r="W211" i="3"/>
  <c r="W284" i="3"/>
  <c r="W212" i="3"/>
  <c r="W285" i="3"/>
  <c r="W213" i="3"/>
  <c r="W286" i="3"/>
  <c r="W214" i="3"/>
  <c r="W287" i="3"/>
  <c r="W215" i="3"/>
  <c r="W288" i="3"/>
  <c r="W216" i="3"/>
  <c r="W289" i="3"/>
  <c r="W217" i="3"/>
  <c r="W290" i="3"/>
  <c r="W292" i="3"/>
  <c r="X157" i="3"/>
  <c r="X230" i="3"/>
  <c r="X158" i="3"/>
  <c r="X231" i="3"/>
  <c r="X159" i="3"/>
  <c r="X232" i="3"/>
  <c r="X160" i="3"/>
  <c r="X233" i="3"/>
  <c r="X161" i="3"/>
  <c r="X234" i="3"/>
  <c r="X162" i="3"/>
  <c r="X235" i="3"/>
  <c r="X163" i="3"/>
  <c r="X236" i="3"/>
  <c r="X164" i="3"/>
  <c r="X237" i="3"/>
  <c r="X165" i="3"/>
  <c r="X238" i="3"/>
  <c r="X166" i="3"/>
  <c r="X239" i="3"/>
  <c r="X167" i="3"/>
  <c r="X240" i="3"/>
  <c r="X168" i="3"/>
  <c r="X241" i="3"/>
  <c r="X169" i="3"/>
  <c r="X242" i="3"/>
  <c r="X170" i="3"/>
  <c r="X243" i="3"/>
  <c r="X171" i="3"/>
  <c r="X244" i="3"/>
  <c r="X172" i="3"/>
  <c r="X245" i="3"/>
  <c r="X173" i="3"/>
  <c r="X246" i="3"/>
  <c r="X174" i="3"/>
  <c r="X247" i="3"/>
  <c r="X175" i="3"/>
  <c r="X248" i="3"/>
  <c r="X176" i="3"/>
  <c r="X249" i="3"/>
  <c r="X177" i="3"/>
  <c r="X250" i="3"/>
  <c r="X178" i="3"/>
  <c r="X251" i="3"/>
  <c r="X179" i="3"/>
  <c r="X252" i="3"/>
  <c r="X180" i="3"/>
  <c r="X253" i="3"/>
  <c r="X181" i="3"/>
  <c r="X254" i="3"/>
  <c r="X182" i="3"/>
  <c r="X255" i="3"/>
  <c r="X183" i="3"/>
  <c r="X256" i="3"/>
  <c r="X184" i="3"/>
  <c r="X257" i="3"/>
  <c r="X185" i="3"/>
  <c r="X258" i="3"/>
  <c r="X186" i="3"/>
  <c r="X259" i="3"/>
  <c r="X187" i="3"/>
  <c r="X260" i="3"/>
  <c r="X188" i="3"/>
  <c r="X261" i="3"/>
  <c r="X189" i="3"/>
  <c r="X262" i="3"/>
  <c r="X190" i="3"/>
  <c r="X263" i="3"/>
  <c r="X191" i="3"/>
  <c r="X264" i="3"/>
  <c r="X192" i="3"/>
  <c r="X265" i="3"/>
  <c r="X193" i="3"/>
  <c r="X266" i="3"/>
  <c r="X194" i="3"/>
  <c r="X267" i="3"/>
  <c r="X195" i="3"/>
  <c r="X268" i="3"/>
  <c r="X196" i="3"/>
  <c r="X269" i="3"/>
  <c r="X197" i="3"/>
  <c r="X270" i="3"/>
  <c r="X198" i="3"/>
  <c r="X271" i="3"/>
  <c r="X199" i="3"/>
  <c r="X272" i="3"/>
  <c r="X200" i="3"/>
  <c r="X273" i="3"/>
  <c r="X201" i="3"/>
  <c r="X274" i="3"/>
  <c r="X202" i="3"/>
  <c r="X275" i="3"/>
  <c r="X203" i="3"/>
  <c r="X276" i="3"/>
  <c r="X204" i="3"/>
  <c r="X277" i="3"/>
  <c r="X205" i="3"/>
  <c r="X278" i="3"/>
  <c r="X206" i="3"/>
  <c r="X279" i="3"/>
  <c r="X207" i="3"/>
  <c r="X280" i="3"/>
  <c r="X208" i="3"/>
  <c r="X281" i="3"/>
  <c r="X209" i="3"/>
  <c r="X282" i="3"/>
  <c r="X210" i="3"/>
  <c r="X283" i="3"/>
  <c r="X211" i="3"/>
  <c r="X284" i="3"/>
  <c r="X212" i="3"/>
  <c r="X285" i="3"/>
  <c r="X213" i="3"/>
  <c r="X286" i="3"/>
  <c r="X214" i="3"/>
  <c r="X287" i="3"/>
  <c r="X215" i="3"/>
  <c r="X288" i="3"/>
  <c r="X216" i="3"/>
  <c r="X289" i="3"/>
  <c r="X217" i="3"/>
  <c r="X290" i="3"/>
  <c r="X292" i="3"/>
  <c r="Y157" i="3"/>
  <c r="Y230" i="3"/>
  <c r="Y158" i="3"/>
  <c r="Y231" i="3"/>
  <c r="Y159" i="3"/>
  <c r="Y232" i="3"/>
  <c r="Y160" i="3"/>
  <c r="Y233" i="3"/>
  <c r="Y161" i="3"/>
  <c r="Y234" i="3"/>
  <c r="Y162" i="3"/>
  <c r="Y235" i="3"/>
  <c r="Y163" i="3"/>
  <c r="Y236" i="3"/>
  <c r="Y164" i="3"/>
  <c r="Y237" i="3"/>
  <c r="Y165" i="3"/>
  <c r="Y238" i="3"/>
  <c r="Y166" i="3"/>
  <c r="Y239" i="3"/>
  <c r="Y167" i="3"/>
  <c r="Y240" i="3"/>
  <c r="Y168" i="3"/>
  <c r="Y241" i="3"/>
  <c r="Y169" i="3"/>
  <c r="Y242" i="3"/>
  <c r="Y170" i="3"/>
  <c r="Y243" i="3"/>
  <c r="Y171" i="3"/>
  <c r="Y244" i="3"/>
  <c r="Y172" i="3"/>
  <c r="Y245" i="3"/>
  <c r="Y173" i="3"/>
  <c r="Y246" i="3"/>
  <c r="Y174" i="3"/>
  <c r="Y247" i="3"/>
  <c r="Y175" i="3"/>
  <c r="Y248" i="3"/>
  <c r="Y176" i="3"/>
  <c r="Y249" i="3"/>
  <c r="Y177" i="3"/>
  <c r="Y250" i="3"/>
  <c r="Y178" i="3"/>
  <c r="Y251" i="3"/>
  <c r="Y179" i="3"/>
  <c r="Y252" i="3"/>
  <c r="Y180" i="3"/>
  <c r="Y253" i="3"/>
  <c r="Y181" i="3"/>
  <c r="Y254" i="3"/>
  <c r="Y182" i="3"/>
  <c r="Y255" i="3"/>
  <c r="Y183" i="3"/>
  <c r="Y256" i="3"/>
  <c r="Y184" i="3"/>
  <c r="Y257" i="3"/>
  <c r="Y185" i="3"/>
  <c r="Y258" i="3"/>
  <c r="Y186" i="3"/>
  <c r="Y259" i="3"/>
  <c r="Y187" i="3"/>
  <c r="Y260" i="3"/>
  <c r="Y188" i="3"/>
  <c r="Y261" i="3"/>
  <c r="Y189" i="3"/>
  <c r="Y262" i="3"/>
  <c r="Y190" i="3"/>
  <c r="Y263" i="3"/>
  <c r="Y191" i="3"/>
  <c r="Y264" i="3"/>
  <c r="Y192" i="3"/>
  <c r="Y265" i="3"/>
  <c r="Y193" i="3"/>
  <c r="Y266" i="3"/>
  <c r="Y194" i="3"/>
  <c r="Y267" i="3"/>
  <c r="Y195" i="3"/>
  <c r="Y268" i="3"/>
  <c r="Y196" i="3"/>
  <c r="Y269" i="3"/>
  <c r="Y197" i="3"/>
  <c r="Y270" i="3"/>
  <c r="Y198" i="3"/>
  <c r="Y271" i="3"/>
  <c r="Y199" i="3"/>
  <c r="Y272" i="3"/>
  <c r="Y200" i="3"/>
  <c r="Y273" i="3"/>
  <c r="Y201" i="3"/>
  <c r="Y274" i="3"/>
  <c r="Y202" i="3"/>
  <c r="Y275" i="3"/>
  <c r="Y203" i="3"/>
  <c r="Y276" i="3"/>
  <c r="Y204" i="3"/>
  <c r="Y277" i="3"/>
  <c r="Y205" i="3"/>
  <c r="Y278" i="3"/>
  <c r="Y206" i="3"/>
  <c r="Y279" i="3"/>
  <c r="Y207" i="3"/>
  <c r="Y280" i="3"/>
  <c r="Y208" i="3"/>
  <c r="Y281" i="3"/>
  <c r="Y209" i="3"/>
  <c r="Y282" i="3"/>
  <c r="Y210" i="3"/>
  <c r="Y283" i="3"/>
  <c r="Y211" i="3"/>
  <c r="Y284" i="3"/>
  <c r="Y212" i="3"/>
  <c r="Y285" i="3"/>
  <c r="Y213" i="3"/>
  <c r="Y286" i="3"/>
  <c r="Y214" i="3"/>
  <c r="Y287" i="3"/>
  <c r="Y215" i="3"/>
  <c r="Y288" i="3"/>
  <c r="Y216" i="3"/>
  <c r="Y289" i="3"/>
  <c r="Y217" i="3"/>
  <c r="Y290" i="3"/>
  <c r="Y292" i="3"/>
  <c r="Z157" i="3"/>
  <c r="Z230" i="3"/>
  <c r="Z158" i="3"/>
  <c r="Z231" i="3"/>
  <c r="Z159" i="3"/>
  <c r="Z232" i="3"/>
  <c r="Z160" i="3"/>
  <c r="Z233" i="3"/>
  <c r="Z161" i="3"/>
  <c r="Z234" i="3"/>
  <c r="Z162" i="3"/>
  <c r="Z235" i="3"/>
  <c r="Z163" i="3"/>
  <c r="Z236" i="3"/>
  <c r="Z164" i="3"/>
  <c r="Z237" i="3"/>
  <c r="Z165" i="3"/>
  <c r="Z238" i="3"/>
  <c r="Z166" i="3"/>
  <c r="Z239" i="3"/>
  <c r="Z167" i="3"/>
  <c r="Z240" i="3"/>
  <c r="Z168" i="3"/>
  <c r="Z241" i="3"/>
  <c r="Z169" i="3"/>
  <c r="Z242" i="3"/>
  <c r="Z170" i="3"/>
  <c r="Z243" i="3"/>
  <c r="Z171" i="3"/>
  <c r="Z244" i="3"/>
  <c r="Z172" i="3"/>
  <c r="Z245" i="3"/>
  <c r="Z173" i="3"/>
  <c r="Z246" i="3"/>
  <c r="Z174" i="3"/>
  <c r="Z247" i="3"/>
  <c r="Z175" i="3"/>
  <c r="Z248" i="3"/>
  <c r="Z176" i="3"/>
  <c r="Z249" i="3"/>
  <c r="Z177" i="3"/>
  <c r="Z250" i="3"/>
  <c r="Z178" i="3"/>
  <c r="Z251" i="3"/>
  <c r="Z179" i="3"/>
  <c r="Z252" i="3"/>
  <c r="Z180" i="3"/>
  <c r="Z253" i="3"/>
  <c r="Z181" i="3"/>
  <c r="Z254" i="3"/>
  <c r="Z182" i="3"/>
  <c r="Z255" i="3"/>
  <c r="Z183" i="3"/>
  <c r="Z256" i="3"/>
  <c r="Z184" i="3"/>
  <c r="Z257" i="3"/>
  <c r="Z185" i="3"/>
  <c r="Z258" i="3"/>
  <c r="Z186" i="3"/>
  <c r="Z259" i="3"/>
  <c r="Z187" i="3"/>
  <c r="Z260" i="3"/>
  <c r="Z188" i="3"/>
  <c r="Z261" i="3"/>
  <c r="Z189" i="3"/>
  <c r="Z262" i="3"/>
  <c r="Z190" i="3"/>
  <c r="Z263" i="3"/>
  <c r="Z191" i="3"/>
  <c r="Z264" i="3"/>
  <c r="Z192" i="3"/>
  <c r="Z265" i="3"/>
  <c r="Z193" i="3"/>
  <c r="Z266" i="3"/>
  <c r="Z194" i="3"/>
  <c r="Z267" i="3"/>
  <c r="Z195" i="3"/>
  <c r="Z268" i="3"/>
  <c r="Z196" i="3"/>
  <c r="Z269" i="3"/>
  <c r="Z197" i="3"/>
  <c r="Z270" i="3"/>
  <c r="Z198" i="3"/>
  <c r="Z271" i="3"/>
  <c r="Z199" i="3"/>
  <c r="Z272" i="3"/>
  <c r="Z200" i="3"/>
  <c r="Z273" i="3"/>
  <c r="Z201" i="3"/>
  <c r="Z274" i="3"/>
  <c r="Z202" i="3"/>
  <c r="Z275" i="3"/>
  <c r="Z203" i="3"/>
  <c r="Z276" i="3"/>
  <c r="Z204" i="3"/>
  <c r="Z277" i="3"/>
  <c r="Z205" i="3"/>
  <c r="Z278" i="3"/>
  <c r="Z206" i="3"/>
  <c r="Z279" i="3"/>
  <c r="Z207" i="3"/>
  <c r="Z280" i="3"/>
  <c r="Z208" i="3"/>
  <c r="Z281" i="3"/>
  <c r="Z209" i="3"/>
  <c r="Z282" i="3"/>
  <c r="Z210" i="3"/>
  <c r="Z283" i="3"/>
  <c r="Z211" i="3"/>
  <c r="Z284" i="3"/>
  <c r="Z212" i="3"/>
  <c r="Z285" i="3"/>
  <c r="Z213" i="3"/>
  <c r="Z286" i="3"/>
  <c r="Z214" i="3"/>
  <c r="Z287" i="3"/>
  <c r="Z215" i="3"/>
  <c r="Z288" i="3"/>
  <c r="Z216" i="3"/>
  <c r="Z289" i="3"/>
  <c r="Z217" i="3"/>
  <c r="Z290" i="3"/>
  <c r="Z292" i="3"/>
  <c r="AA157" i="3"/>
  <c r="AA230" i="3"/>
  <c r="AA158" i="3"/>
  <c r="AA231" i="3"/>
  <c r="AA159" i="3"/>
  <c r="AA232" i="3"/>
  <c r="AA160" i="3"/>
  <c r="AA233" i="3"/>
  <c r="AA161" i="3"/>
  <c r="AA234" i="3"/>
  <c r="AA162" i="3"/>
  <c r="AA235" i="3"/>
  <c r="AA163" i="3"/>
  <c r="AA236" i="3"/>
  <c r="AA164" i="3"/>
  <c r="AA237" i="3"/>
  <c r="AA165" i="3"/>
  <c r="AA238" i="3"/>
  <c r="AA166" i="3"/>
  <c r="AA239" i="3"/>
  <c r="AA167" i="3"/>
  <c r="AA240" i="3"/>
  <c r="AA168" i="3"/>
  <c r="AA241" i="3"/>
  <c r="AA169" i="3"/>
  <c r="AA242" i="3"/>
  <c r="AA170" i="3"/>
  <c r="AA243" i="3"/>
  <c r="AA171" i="3"/>
  <c r="AA244" i="3"/>
  <c r="AA172" i="3"/>
  <c r="AA245" i="3"/>
  <c r="AA173" i="3"/>
  <c r="AA246" i="3"/>
  <c r="AA174" i="3"/>
  <c r="AA247" i="3"/>
  <c r="AA175" i="3"/>
  <c r="AA248" i="3"/>
  <c r="AA176" i="3"/>
  <c r="AA249" i="3"/>
  <c r="AA177" i="3"/>
  <c r="AA250" i="3"/>
  <c r="AA178" i="3"/>
  <c r="AA251" i="3"/>
  <c r="AA179" i="3"/>
  <c r="AA252" i="3"/>
  <c r="AA180" i="3"/>
  <c r="AA253" i="3"/>
  <c r="AA181" i="3"/>
  <c r="AA254" i="3"/>
  <c r="AA182" i="3"/>
  <c r="AA255" i="3"/>
  <c r="AA183" i="3"/>
  <c r="AA256" i="3"/>
  <c r="AA184" i="3"/>
  <c r="AA257" i="3"/>
  <c r="AA185" i="3"/>
  <c r="AA258" i="3"/>
  <c r="AA186" i="3"/>
  <c r="AA259" i="3"/>
  <c r="AA187" i="3"/>
  <c r="AA260" i="3"/>
  <c r="AA188" i="3"/>
  <c r="AA261" i="3"/>
  <c r="AA189" i="3"/>
  <c r="AA262" i="3"/>
  <c r="AA190" i="3"/>
  <c r="AA263" i="3"/>
  <c r="AA191" i="3"/>
  <c r="AA264" i="3"/>
  <c r="AA192" i="3"/>
  <c r="AA265" i="3"/>
  <c r="AA193" i="3"/>
  <c r="AA266" i="3"/>
  <c r="AA194" i="3"/>
  <c r="AA267" i="3"/>
  <c r="AA195" i="3"/>
  <c r="AA268" i="3"/>
  <c r="AA196" i="3"/>
  <c r="AA269" i="3"/>
  <c r="AA197" i="3"/>
  <c r="AA270" i="3"/>
  <c r="AA198" i="3"/>
  <c r="AA271" i="3"/>
  <c r="AA199" i="3"/>
  <c r="AA272" i="3"/>
  <c r="AA200" i="3"/>
  <c r="AA273" i="3"/>
  <c r="AA201" i="3"/>
  <c r="AA274" i="3"/>
  <c r="AA202" i="3"/>
  <c r="AA275" i="3"/>
  <c r="AA203" i="3"/>
  <c r="AA276" i="3"/>
  <c r="AA204" i="3"/>
  <c r="AA277" i="3"/>
  <c r="AA205" i="3"/>
  <c r="AA278" i="3"/>
  <c r="AA206" i="3"/>
  <c r="AA279" i="3"/>
  <c r="AA207" i="3"/>
  <c r="AA280" i="3"/>
  <c r="AA208" i="3"/>
  <c r="AA281" i="3"/>
  <c r="AA209" i="3"/>
  <c r="AA282" i="3"/>
  <c r="AA210" i="3"/>
  <c r="AA283" i="3"/>
  <c r="AA211" i="3"/>
  <c r="AA284" i="3"/>
  <c r="AA212" i="3"/>
  <c r="AA285" i="3"/>
  <c r="AA213" i="3"/>
  <c r="AA286" i="3"/>
  <c r="AA214" i="3"/>
  <c r="AA287" i="3"/>
  <c r="AA215" i="3"/>
  <c r="AA288" i="3"/>
  <c r="AA216" i="3"/>
  <c r="AA289" i="3"/>
  <c r="AA217" i="3"/>
  <c r="AA290" i="3"/>
  <c r="AA292" i="3"/>
  <c r="AB157" i="3"/>
  <c r="AB230" i="3"/>
  <c r="AB158" i="3"/>
  <c r="AB231" i="3"/>
  <c r="AB159" i="3"/>
  <c r="AB232" i="3"/>
  <c r="AB160" i="3"/>
  <c r="AB233" i="3"/>
  <c r="AB161" i="3"/>
  <c r="AB234" i="3"/>
  <c r="AB162" i="3"/>
  <c r="AB235" i="3"/>
  <c r="AB163" i="3"/>
  <c r="AB236" i="3"/>
  <c r="AB164" i="3"/>
  <c r="AB237" i="3"/>
  <c r="AB165" i="3"/>
  <c r="AB238" i="3"/>
  <c r="AB166" i="3"/>
  <c r="AB239" i="3"/>
  <c r="AB167" i="3"/>
  <c r="AB240" i="3"/>
  <c r="AB168" i="3"/>
  <c r="AB241" i="3"/>
  <c r="AB169" i="3"/>
  <c r="AB242" i="3"/>
  <c r="AB170" i="3"/>
  <c r="AB243" i="3"/>
  <c r="AB171" i="3"/>
  <c r="AB244" i="3"/>
  <c r="AB172" i="3"/>
  <c r="AB245" i="3"/>
  <c r="AB173" i="3"/>
  <c r="AB246" i="3"/>
  <c r="AB174" i="3"/>
  <c r="AB247" i="3"/>
  <c r="AB175" i="3"/>
  <c r="AB248" i="3"/>
  <c r="AB176" i="3"/>
  <c r="AB249" i="3"/>
  <c r="AB177" i="3"/>
  <c r="AB250" i="3"/>
  <c r="AB178" i="3"/>
  <c r="AB251" i="3"/>
  <c r="AB179" i="3"/>
  <c r="AB252" i="3"/>
  <c r="AB180" i="3"/>
  <c r="AB253" i="3"/>
  <c r="AB181" i="3"/>
  <c r="AB254" i="3"/>
  <c r="AB182" i="3"/>
  <c r="AB255" i="3"/>
  <c r="AB183" i="3"/>
  <c r="AB256" i="3"/>
  <c r="AB184" i="3"/>
  <c r="AB257" i="3"/>
  <c r="AB185" i="3"/>
  <c r="AB258" i="3"/>
  <c r="AB186" i="3"/>
  <c r="AB259" i="3"/>
  <c r="AB187" i="3"/>
  <c r="AB260" i="3"/>
  <c r="AB188" i="3"/>
  <c r="AB261" i="3"/>
  <c r="AB189" i="3"/>
  <c r="AB262" i="3"/>
  <c r="AB190" i="3"/>
  <c r="AB263" i="3"/>
  <c r="AB191" i="3"/>
  <c r="AB264" i="3"/>
  <c r="AB192" i="3"/>
  <c r="AB265" i="3"/>
  <c r="AB193" i="3"/>
  <c r="AB266" i="3"/>
  <c r="AB194" i="3"/>
  <c r="AB267" i="3"/>
  <c r="AB195" i="3"/>
  <c r="AB268" i="3"/>
  <c r="AB196" i="3"/>
  <c r="AB269" i="3"/>
  <c r="AB197" i="3"/>
  <c r="AB270" i="3"/>
  <c r="AB198" i="3"/>
  <c r="AB271" i="3"/>
  <c r="AB199" i="3"/>
  <c r="AB272" i="3"/>
  <c r="AB200" i="3"/>
  <c r="AB273" i="3"/>
  <c r="AB201" i="3"/>
  <c r="AB274" i="3"/>
  <c r="AB202" i="3"/>
  <c r="AB275" i="3"/>
  <c r="AB203" i="3"/>
  <c r="AB276" i="3"/>
  <c r="AB204" i="3"/>
  <c r="AB277" i="3"/>
  <c r="AB205" i="3"/>
  <c r="AB278" i="3"/>
  <c r="AB206" i="3"/>
  <c r="AB279" i="3"/>
  <c r="AB207" i="3"/>
  <c r="AB280" i="3"/>
  <c r="AB208" i="3"/>
  <c r="AB281" i="3"/>
  <c r="AB209" i="3"/>
  <c r="AB282" i="3"/>
  <c r="AB210" i="3"/>
  <c r="AB283" i="3"/>
  <c r="AB211" i="3"/>
  <c r="AB284" i="3"/>
  <c r="AB212" i="3"/>
  <c r="AB285" i="3"/>
  <c r="AB213" i="3"/>
  <c r="AB286" i="3"/>
  <c r="AB214" i="3"/>
  <c r="AB287" i="3"/>
  <c r="AB215" i="3"/>
  <c r="AB288" i="3"/>
  <c r="AB216" i="3"/>
  <c r="AB289" i="3"/>
  <c r="AB217" i="3"/>
  <c r="AB290" i="3"/>
  <c r="AB292" i="3"/>
  <c r="AC157" i="3"/>
  <c r="AC230" i="3"/>
  <c r="AC158" i="3"/>
  <c r="AC231" i="3"/>
  <c r="AC159" i="3"/>
  <c r="AC232" i="3"/>
  <c r="AC160" i="3"/>
  <c r="AC233" i="3"/>
  <c r="AC161" i="3"/>
  <c r="AC234" i="3"/>
  <c r="AC162" i="3"/>
  <c r="AC235" i="3"/>
  <c r="AC163" i="3"/>
  <c r="AC236" i="3"/>
  <c r="AC164" i="3"/>
  <c r="AC237" i="3"/>
  <c r="AC165" i="3"/>
  <c r="AC238" i="3"/>
  <c r="AC166" i="3"/>
  <c r="AC239" i="3"/>
  <c r="AC167" i="3"/>
  <c r="AC240" i="3"/>
  <c r="AC168" i="3"/>
  <c r="AC241" i="3"/>
  <c r="AC169" i="3"/>
  <c r="AC242" i="3"/>
  <c r="AC170" i="3"/>
  <c r="AC243" i="3"/>
  <c r="AC171" i="3"/>
  <c r="AC244" i="3"/>
  <c r="AC172" i="3"/>
  <c r="AC245" i="3"/>
  <c r="AC173" i="3"/>
  <c r="AC246" i="3"/>
  <c r="AC174" i="3"/>
  <c r="AC247" i="3"/>
  <c r="AC175" i="3"/>
  <c r="AC248" i="3"/>
  <c r="AC176" i="3"/>
  <c r="AC249" i="3"/>
  <c r="AC177" i="3"/>
  <c r="AC250" i="3"/>
  <c r="AC178" i="3"/>
  <c r="AC251" i="3"/>
  <c r="AC179" i="3"/>
  <c r="AC252" i="3"/>
  <c r="AC180" i="3"/>
  <c r="AC253" i="3"/>
  <c r="AC181" i="3"/>
  <c r="AC254" i="3"/>
  <c r="AC182" i="3"/>
  <c r="AC255" i="3"/>
  <c r="AC183" i="3"/>
  <c r="AC256" i="3"/>
  <c r="AC184" i="3"/>
  <c r="AC257" i="3"/>
  <c r="AC185" i="3"/>
  <c r="AC258" i="3"/>
  <c r="AC186" i="3"/>
  <c r="AC259" i="3"/>
  <c r="AC187" i="3"/>
  <c r="AC260" i="3"/>
  <c r="AC188" i="3"/>
  <c r="AC261" i="3"/>
  <c r="AC189" i="3"/>
  <c r="AC262" i="3"/>
  <c r="AC190" i="3"/>
  <c r="AC263" i="3"/>
  <c r="AC191" i="3"/>
  <c r="AC264" i="3"/>
  <c r="AC192" i="3"/>
  <c r="AC265" i="3"/>
  <c r="AC193" i="3"/>
  <c r="AC266" i="3"/>
  <c r="AC194" i="3"/>
  <c r="AC267" i="3"/>
  <c r="AC195" i="3"/>
  <c r="AC268" i="3"/>
  <c r="AC196" i="3"/>
  <c r="AC269" i="3"/>
  <c r="AC197" i="3"/>
  <c r="AC270" i="3"/>
  <c r="AC198" i="3"/>
  <c r="AC271" i="3"/>
  <c r="AC199" i="3"/>
  <c r="AC272" i="3"/>
  <c r="AC200" i="3"/>
  <c r="AC273" i="3"/>
  <c r="AC201" i="3"/>
  <c r="AC274" i="3"/>
  <c r="AC202" i="3"/>
  <c r="AC275" i="3"/>
  <c r="AC203" i="3"/>
  <c r="AC276" i="3"/>
  <c r="AC204" i="3"/>
  <c r="AC277" i="3"/>
  <c r="AC205" i="3"/>
  <c r="AC278" i="3"/>
  <c r="AC206" i="3"/>
  <c r="AC279" i="3"/>
  <c r="AC207" i="3"/>
  <c r="AC280" i="3"/>
  <c r="AC208" i="3"/>
  <c r="AC281" i="3"/>
  <c r="AC209" i="3"/>
  <c r="AC282" i="3"/>
  <c r="AC210" i="3"/>
  <c r="AC283" i="3"/>
  <c r="AC211" i="3"/>
  <c r="AC284" i="3"/>
  <c r="AC212" i="3"/>
  <c r="AC285" i="3"/>
  <c r="AC213" i="3"/>
  <c r="AC286" i="3"/>
  <c r="AC214" i="3"/>
  <c r="AC287" i="3"/>
  <c r="AC215" i="3"/>
  <c r="AC288" i="3"/>
  <c r="AC216" i="3"/>
  <c r="AC289" i="3"/>
  <c r="AC217" i="3"/>
  <c r="AC290" i="3"/>
  <c r="AC292" i="3"/>
  <c r="AD157" i="3"/>
  <c r="AD230" i="3"/>
  <c r="AD158" i="3"/>
  <c r="AD231" i="3"/>
  <c r="AD159" i="3"/>
  <c r="AD232" i="3"/>
  <c r="AD160" i="3"/>
  <c r="AD233" i="3"/>
  <c r="AD161" i="3"/>
  <c r="AD234" i="3"/>
  <c r="AD162" i="3"/>
  <c r="AD235" i="3"/>
  <c r="AD163" i="3"/>
  <c r="AD236" i="3"/>
  <c r="AD164" i="3"/>
  <c r="AD237" i="3"/>
  <c r="AD165" i="3"/>
  <c r="AD238" i="3"/>
  <c r="AD166" i="3"/>
  <c r="AD239" i="3"/>
  <c r="AD167" i="3"/>
  <c r="AD240" i="3"/>
  <c r="AD168" i="3"/>
  <c r="AD241" i="3"/>
  <c r="AD169" i="3"/>
  <c r="AD242" i="3"/>
  <c r="AD170" i="3"/>
  <c r="AD243" i="3"/>
  <c r="AD171" i="3"/>
  <c r="AD244" i="3"/>
  <c r="AD172" i="3"/>
  <c r="AD245" i="3"/>
  <c r="AD173" i="3"/>
  <c r="AD246" i="3"/>
  <c r="AD174" i="3"/>
  <c r="AD247" i="3"/>
  <c r="AD175" i="3"/>
  <c r="AD248" i="3"/>
  <c r="AD176" i="3"/>
  <c r="AD249" i="3"/>
  <c r="AD177" i="3"/>
  <c r="AD250" i="3"/>
  <c r="AD178" i="3"/>
  <c r="AD251" i="3"/>
  <c r="AD179" i="3"/>
  <c r="AD252" i="3"/>
  <c r="AD180" i="3"/>
  <c r="AD253" i="3"/>
  <c r="AD181" i="3"/>
  <c r="AD254" i="3"/>
  <c r="AD182" i="3"/>
  <c r="AD255" i="3"/>
  <c r="AD183" i="3"/>
  <c r="AD256" i="3"/>
  <c r="AD184" i="3"/>
  <c r="AD257" i="3"/>
  <c r="AD185" i="3"/>
  <c r="AD258" i="3"/>
  <c r="AD186" i="3"/>
  <c r="AD259" i="3"/>
  <c r="AD187" i="3"/>
  <c r="AD260" i="3"/>
  <c r="AD188" i="3"/>
  <c r="AD261" i="3"/>
  <c r="AD189" i="3"/>
  <c r="AD262" i="3"/>
  <c r="AD190" i="3"/>
  <c r="AD263" i="3"/>
  <c r="AD191" i="3"/>
  <c r="AD264" i="3"/>
  <c r="AD192" i="3"/>
  <c r="AD265" i="3"/>
  <c r="AD193" i="3"/>
  <c r="AD266" i="3"/>
  <c r="AD194" i="3"/>
  <c r="AD267" i="3"/>
  <c r="AD195" i="3"/>
  <c r="AD268" i="3"/>
  <c r="AD196" i="3"/>
  <c r="AD269" i="3"/>
  <c r="AD197" i="3"/>
  <c r="AD270" i="3"/>
  <c r="AD198" i="3"/>
  <c r="AD271" i="3"/>
  <c r="AD199" i="3"/>
  <c r="AD272" i="3"/>
  <c r="AD200" i="3"/>
  <c r="AD273" i="3"/>
  <c r="AD201" i="3"/>
  <c r="AD274" i="3"/>
  <c r="AD202" i="3"/>
  <c r="AD275" i="3"/>
  <c r="AD203" i="3"/>
  <c r="AD276" i="3"/>
  <c r="AD204" i="3"/>
  <c r="AD277" i="3"/>
  <c r="AD205" i="3"/>
  <c r="AD278" i="3"/>
  <c r="AD206" i="3"/>
  <c r="AD279" i="3"/>
  <c r="AD207" i="3"/>
  <c r="AD280" i="3"/>
  <c r="AD208" i="3"/>
  <c r="AD281" i="3"/>
  <c r="AD209" i="3"/>
  <c r="AD282" i="3"/>
  <c r="AD210" i="3"/>
  <c r="AD283" i="3"/>
  <c r="AD211" i="3"/>
  <c r="AD284" i="3"/>
  <c r="AD212" i="3"/>
  <c r="AD285" i="3"/>
  <c r="AD213" i="3"/>
  <c r="AD286" i="3"/>
  <c r="AD214" i="3"/>
  <c r="AD287" i="3"/>
  <c r="AD215" i="3"/>
  <c r="AD288" i="3"/>
  <c r="AD216" i="3"/>
  <c r="AD289" i="3"/>
  <c r="AD217" i="3"/>
  <c r="AD290" i="3"/>
  <c r="AD292" i="3"/>
  <c r="AE157" i="3"/>
  <c r="AE230" i="3"/>
  <c r="AE158" i="3"/>
  <c r="AE231" i="3"/>
  <c r="AE159" i="3"/>
  <c r="AE232" i="3"/>
  <c r="AE160" i="3"/>
  <c r="AE233" i="3"/>
  <c r="AE161" i="3"/>
  <c r="AE234" i="3"/>
  <c r="AE162" i="3"/>
  <c r="AE235" i="3"/>
  <c r="AE163" i="3"/>
  <c r="AE236" i="3"/>
  <c r="AE164" i="3"/>
  <c r="AE237" i="3"/>
  <c r="AE165" i="3"/>
  <c r="AE238" i="3"/>
  <c r="AE166" i="3"/>
  <c r="AE239" i="3"/>
  <c r="AE167" i="3"/>
  <c r="AE240" i="3"/>
  <c r="AE168" i="3"/>
  <c r="AE241" i="3"/>
  <c r="AE169" i="3"/>
  <c r="AE242" i="3"/>
  <c r="AE170" i="3"/>
  <c r="AE243" i="3"/>
  <c r="AE171" i="3"/>
  <c r="AE244" i="3"/>
  <c r="AE172" i="3"/>
  <c r="AE245" i="3"/>
  <c r="AE173" i="3"/>
  <c r="AE246" i="3"/>
  <c r="AE174" i="3"/>
  <c r="AE247" i="3"/>
  <c r="AE175" i="3"/>
  <c r="AE248" i="3"/>
  <c r="AE176" i="3"/>
  <c r="AE249" i="3"/>
  <c r="AE177" i="3"/>
  <c r="AE250" i="3"/>
  <c r="AE178" i="3"/>
  <c r="AE251" i="3"/>
  <c r="AE179" i="3"/>
  <c r="AE252" i="3"/>
  <c r="AE180" i="3"/>
  <c r="AE253" i="3"/>
  <c r="AE181" i="3"/>
  <c r="AE254" i="3"/>
  <c r="AE182" i="3"/>
  <c r="AE255" i="3"/>
  <c r="AE183" i="3"/>
  <c r="AE256" i="3"/>
  <c r="AE184" i="3"/>
  <c r="AE257" i="3"/>
  <c r="AE185" i="3"/>
  <c r="AE258" i="3"/>
  <c r="AE186" i="3"/>
  <c r="AE259" i="3"/>
  <c r="AE187" i="3"/>
  <c r="AE260" i="3"/>
  <c r="AE188" i="3"/>
  <c r="AE261" i="3"/>
  <c r="AE189" i="3"/>
  <c r="AE262" i="3"/>
  <c r="AE190" i="3"/>
  <c r="AE263" i="3"/>
  <c r="AE191" i="3"/>
  <c r="AE264" i="3"/>
  <c r="AE192" i="3"/>
  <c r="AE265" i="3"/>
  <c r="AE193" i="3"/>
  <c r="AE266" i="3"/>
  <c r="AE194" i="3"/>
  <c r="AE267" i="3"/>
  <c r="AE195" i="3"/>
  <c r="AE268" i="3"/>
  <c r="AE196" i="3"/>
  <c r="AE269" i="3"/>
  <c r="AE197" i="3"/>
  <c r="AE270" i="3"/>
  <c r="AE198" i="3"/>
  <c r="AE271" i="3"/>
  <c r="AE199" i="3"/>
  <c r="AE272" i="3"/>
  <c r="AE200" i="3"/>
  <c r="AE273" i="3"/>
  <c r="AE201" i="3"/>
  <c r="AE274" i="3"/>
  <c r="AE202" i="3"/>
  <c r="AE275" i="3"/>
  <c r="AE203" i="3"/>
  <c r="AE276" i="3"/>
  <c r="AE204" i="3"/>
  <c r="AE277" i="3"/>
  <c r="AE205" i="3"/>
  <c r="AE278" i="3"/>
  <c r="AE206" i="3"/>
  <c r="AE279" i="3"/>
  <c r="AE207" i="3"/>
  <c r="AE280" i="3"/>
  <c r="AE208" i="3"/>
  <c r="AE281" i="3"/>
  <c r="AE209" i="3"/>
  <c r="AE282" i="3"/>
  <c r="AE210" i="3"/>
  <c r="AE283" i="3"/>
  <c r="AE211" i="3"/>
  <c r="AE284" i="3"/>
  <c r="AE212" i="3"/>
  <c r="AE285" i="3"/>
  <c r="AE213" i="3"/>
  <c r="AE286" i="3"/>
  <c r="AE214" i="3"/>
  <c r="AE287" i="3"/>
  <c r="AE215" i="3"/>
  <c r="AE288" i="3"/>
  <c r="AE216" i="3"/>
  <c r="AE289" i="3"/>
  <c r="AE217" i="3"/>
  <c r="AE290" i="3"/>
  <c r="AE292" i="3"/>
  <c r="AF157" i="3"/>
  <c r="AF230" i="3"/>
  <c r="AF158" i="3"/>
  <c r="AF231" i="3"/>
  <c r="AF159" i="3"/>
  <c r="AF232" i="3"/>
  <c r="AF160" i="3"/>
  <c r="AF233" i="3"/>
  <c r="AF161" i="3"/>
  <c r="AF234" i="3"/>
  <c r="AF162" i="3"/>
  <c r="AF235" i="3"/>
  <c r="AF163" i="3"/>
  <c r="AF236" i="3"/>
  <c r="AF164" i="3"/>
  <c r="AF237" i="3"/>
  <c r="AF165" i="3"/>
  <c r="AF238" i="3"/>
  <c r="AF166" i="3"/>
  <c r="AF239" i="3"/>
  <c r="AF167" i="3"/>
  <c r="AF240" i="3"/>
  <c r="AF168" i="3"/>
  <c r="AF241" i="3"/>
  <c r="AF169" i="3"/>
  <c r="AF242" i="3"/>
  <c r="AF170" i="3"/>
  <c r="AF243" i="3"/>
  <c r="AF171" i="3"/>
  <c r="AF244" i="3"/>
  <c r="AF172" i="3"/>
  <c r="AF245" i="3"/>
  <c r="AF173" i="3"/>
  <c r="AF246" i="3"/>
  <c r="AF174" i="3"/>
  <c r="AF247" i="3"/>
  <c r="AF175" i="3"/>
  <c r="AF248" i="3"/>
  <c r="AF176" i="3"/>
  <c r="AF249" i="3"/>
  <c r="AF177" i="3"/>
  <c r="AF250" i="3"/>
  <c r="AF178" i="3"/>
  <c r="AF251" i="3"/>
  <c r="AF179" i="3"/>
  <c r="AF252" i="3"/>
  <c r="AF180" i="3"/>
  <c r="AF253" i="3"/>
  <c r="AF181" i="3"/>
  <c r="AF254" i="3"/>
  <c r="AF182" i="3"/>
  <c r="AF255" i="3"/>
  <c r="AF183" i="3"/>
  <c r="AF256" i="3"/>
  <c r="AF184" i="3"/>
  <c r="AF257" i="3"/>
  <c r="AF185" i="3"/>
  <c r="AF258" i="3"/>
  <c r="AF186" i="3"/>
  <c r="AF259" i="3"/>
  <c r="AF187" i="3"/>
  <c r="AF260" i="3"/>
  <c r="AF188" i="3"/>
  <c r="AF261" i="3"/>
  <c r="AF189" i="3"/>
  <c r="AF262" i="3"/>
  <c r="AF190" i="3"/>
  <c r="AF263" i="3"/>
  <c r="AF191" i="3"/>
  <c r="AF264" i="3"/>
  <c r="AF192" i="3"/>
  <c r="AF265" i="3"/>
  <c r="AF193" i="3"/>
  <c r="AF266" i="3"/>
  <c r="AF194" i="3"/>
  <c r="AF267" i="3"/>
  <c r="AF195" i="3"/>
  <c r="AF268" i="3"/>
  <c r="AF196" i="3"/>
  <c r="AF269" i="3"/>
  <c r="AF197" i="3"/>
  <c r="AF270" i="3"/>
  <c r="AF198" i="3"/>
  <c r="AF271" i="3"/>
  <c r="AF199" i="3"/>
  <c r="AF272" i="3"/>
  <c r="AF200" i="3"/>
  <c r="AF273" i="3"/>
  <c r="AF201" i="3"/>
  <c r="AF274" i="3"/>
  <c r="AF202" i="3"/>
  <c r="AF275" i="3"/>
  <c r="AF203" i="3"/>
  <c r="AF276" i="3"/>
  <c r="AF204" i="3"/>
  <c r="AF277" i="3"/>
  <c r="AF205" i="3"/>
  <c r="AF278" i="3"/>
  <c r="AF206" i="3"/>
  <c r="AF279" i="3"/>
  <c r="AF207" i="3"/>
  <c r="AF280" i="3"/>
  <c r="AF208" i="3"/>
  <c r="AF281" i="3"/>
  <c r="AF209" i="3"/>
  <c r="AF282" i="3"/>
  <c r="AF210" i="3"/>
  <c r="AF283" i="3"/>
  <c r="AF211" i="3"/>
  <c r="AF284" i="3"/>
  <c r="AF212" i="3"/>
  <c r="AF285" i="3"/>
  <c r="AF213" i="3"/>
  <c r="AF286" i="3"/>
  <c r="AF214" i="3"/>
  <c r="AF287" i="3"/>
  <c r="AF215" i="3"/>
  <c r="AF288" i="3"/>
  <c r="AF216" i="3"/>
  <c r="AF289" i="3"/>
  <c r="AF217" i="3"/>
  <c r="AF290" i="3"/>
  <c r="AF292" i="3"/>
  <c r="AG157" i="3"/>
  <c r="AG230" i="3"/>
  <c r="AG158" i="3"/>
  <c r="AG231" i="3"/>
  <c r="AG159" i="3"/>
  <c r="AG232" i="3"/>
  <c r="AG160" i="3"/>
  <c r="AG233" i="3"/>
  <c r="AG161" i="3"/>
  <c r="AG234" i="3"/>
  <c r="AG162" i="3"/>
  <c r="AG235" i="3"/>
  <c r="AG163" i="3"/>
  <c r="AG236" i="3"/>
  <c r="AG164" i="3"/>
  <c r="AG237" i="3"/>
  <c r="AG165" i="3"/>
  <c r="AG238" i="3"/>
  <c r="AG166" i="3"/>
  <c r="AG239" i="3"/>
  <c r="AG167" i="3"/>
  <c r="AG240" i="3"/>
  <c r="AG168" i="3"/>
  <c r="AG241" i="3"/>
  <c r="AG169" i="3"/>
  <c r="AG242" i="3"/>
  <c r="AG170" i="3"/>
  <c r="AG243" i="3"/>
  <c r="AG171" i="3"/>
  <c r="AG244" i="3"/>
  <c r="AG172" i="3"/>
  <c r="AG245" i="3"/>
  <c r="AG173" i="3"/>
  <c r="AG246" i="3"/>
  <c r="AG174" i="3"/>
  <c r="AG247" i="3"/>
  <c r="AG175" i="3"/>
  <c r="AG248" i="3"/>
  <c r="AG176" i="3"/>
  <c r="AG249" i="3"/>
  <c r="AG177" i="3"/>
  <c r="AG250" i="3"/>
  <c r="AG178" i="3"/>
  <c r="AG251" i="3"/>
  <c r="AG179" i="3"/>
  <c r="AG252" i="3"/>
  <c r="AG180" i="3"/>
  <c r="AG253" i="3"/>
  <c r="AG181" i="3"/>
  <c r="AG254" i="3"/>
  <c r="AG182" i="3"/>
  <c r="AG255" i="3"/>
  <c r="AG183" i="3"/>
  <c r="AG256" i="3"/>
  <c r="AG184" i="3"/>
  <c r="AG257" i="3"/>
  <c r="AG185" i="3"/>
  <c r="AG258" i="3"/>
  <c r="AG186" i="3"/>
  <c r="AG259" i="3"/>
  <c r="AG187" i="3"/>
  <c r="AG260" i="3"/>
  <c r="AG188" i="3"/>
  <c r="AG261" i="3"/>
  <c r="AG189" i="3"/>
  <c r="AG262" i="3"/>
  <c r="AG190" i="3"/>
  <c r="AG263" i="3"/>
  <c r="AG191" i="3"/>
  <c r="AG264" i="3"/>
  <c r="AG192" i="3"/>
  <c r="AG265" i="3"/>
  <c r="AG193" i="3"/>
  <c r="AG266" i="3"/>
  <c r="AG194" i="3"/>
  <c r="AG267" i="3"/>
  <c r="AG195" i="3"/>
  <c r="AG268" i="3"/>
  <c r="AG196" i="3"/>
  <c r="AG269" i="3"/>
  <c r="AG197" i="3"/>
  <c r="AG270" i="3"/>
  <c r="AG198" i="3"/>
  <c r="AG271" i="3"/>
  <c r="AG199" i="3"/>
  <c r="AG272" i="3"/>
  <c r="AG200" i="3"/>
  <c r="AG273" i="3"/>
  <c r="AG201" i="3"/>
  <c r="AG274" i="3"/>
  <c r="AG202" i="3"/>
  <c r="AG275" i="3"/>
  <c r="AG203" i="3"/>
  <c r="AG276" i="3"/>
  <c r="AG204" i="3"/>
  <c r="AG277" i="3"/>
  <c r="AG205" i="3"/>
  <c r="AG278" i="3"/>
  <c r="AG206" i="3"/>
  <c r="AG279" i="3"/>
  <c r="AG207" i="3"/>
  <c r="AG280" i="3"/>
  <c r="AG208" i="3"/>
  <c r="AG281" i="3"/>
  <c r="AG209" i="3"/>
  <c r="AG282" i="3"/>
  <c r="AG210" i="3"/>
  <c r="AG283" i="3"/>
  <c r="AG211" i="3"/>
  <c r="AG284" i="3"/>
  <c r="AG212" i="3"/>
  <c r="AG285" i="3"/>
  <c r="AG213" i="3"/>
  <c r="AG286" i="3"/>
  <c r="AG214" i="3"/>
  <c r="AG287" i="3"/>
  <c r="AG215" i="3"/>
  <c r="AG288" i="3"/>
  <c r="AG216" i="3"/>
  <c r="AG289" i="3"/>
  <c r="AG217" i="3"/>
  <c r="AG290" i="3"/>
  <c r="AG292" i="3"/>
  <c r="AH157" i="3"/>
  <c r="AH230" i="3"/>
  <c r="AH158" i="3"/>
  <c r="AH231" i="3"/>
  <c r="AH159" i="3"/>
  <c r="AH232" i="3"/>
  <c r="AH160" i="3"/>
  <c r="AH233" i="3"/>
  <c r="AH161" i="3"/>
  <c r="AH234" i="3"/>
  <c r="AH162" i="3"/>
  <c r="AH235" i="3"/>
  <c r="AH163" i="3"/>
  <c r="AH236" i="3"/>
  <c r="AH164" i="3"/>
  <c r="AH237" i="3"/>
  <c r="AH165" i="3"/>
  <c r="AH238" i="3"/>
  <c r="AH166" i="3"/>
  <c r="AH239" i="3"/>
  <c r="AH167" i="3"/>
  <c r="AH240" i="3"/>
  <c r="AH168" i="3"/>
  <c r="AH241" i="3"/>
  <c r="AH169" i="3"/>
  <c r="AH242" i="3"/>
  <c r="AH170" i="3"/>
  <c r="AH243" i="3"/>
  <c r="AH171" i="3"/>
  <c r="AH244" i="3"/>
  <c r="AH172" i="3"/>
  <c r="AH245" i="3"/>
  <c r="AH173" i="3"/>
  <c r="AH246" i="3"/>
  <c r="AH174" i="3"/>
  <c r="AH247" i="3"/>
  <c r="AH175" i="3"/>
  <c r="AH248" i="3"/>
  <c r="AH176" i="3"/>
  <c r="AH249" i="3"/>
  <c r="AH177" i="3"/>
  <c r="AH250" i="3"/>
  <c r="AH178" i="3"/>
  <c r="AH251" i="3"/>
  <c r="AH179" i="3"/>
  <c r="AH252" i="3"/>
  <c r="AH180" i="3"/>
  <c r="AH253" i="3"/>
  <c r="AH181" i="3"/>
  <c r="AH254" i="3"/>
  <c r="AH182" i="3"/>
  <c r="AH255" i="3"/>
  <c r="AH183" i="3"/>
  <c r="AH256" i="3"/>
  <c r="AH184" i="3"/>
  <c r="AH257" i="3"/>
  <c r="AH185" i="3"/>
  <c r="AH258" i="3"/>
  <c r="AH186" i="3"/>
  <c r="AH259" i="3"/>
  <c r="AH187" i="3"/>
  <c r="AH260" i="3"/>
  <c r="AH188" i="3"/>
  <c r="AH261" i="3"/>
  <c r="AH189" i="3"/>
  <c r="AH262" i="3"/>
  <c r="AH190" i="3"/>
  <c r="AH263" i="3"/>
  <c r="AH191" i="3"/>
  <c r="AH264" i="3"/>
  <c r="AH192" i="3"/>
  <c r="AH265" i="3"/>
  <c r="AH193" i="3"/>
  <c r="AH266" i="3"/>
  <c r="AH194" i="3"/>
  <c r="AH267" i="3"/>
  <c r="AH195" i="3"/>
  <c r="AH268" i="3"/>
  <c r="AH196" i="3"/>
  <c r="AH269" i="3"/>
  <c r="AH197" i="3"/>
  <c r="AH270" i="3"/>
  <c r="AH198" i="3"/>
  <c r="AH271" i="3"/>
  <c r="AH199" i="3"/>
  <c r="AH272" i="3"/>
  <c r="AH200" i="3"/>
  <c r="AH273" i="3"/>
  <c r="AH201" i="3"/>
  <c r="AH274" i="3"/>
  <c r="AH202" i="3"/>
  <c r="AH275" i="3"/>
  <c r="AH203" i="3"/>
  <c r="AH276" i="3"/>
  <c r="AH204" i="3"/>
  <c r="AH277" i="3"/>
  <c r="AH205" i="3"/>
  <c r="AH278" i="3"/>
  <c r="AH206" i="3"/>
  <c r="AH279" i="3"/>
  <c r="AH207" i="3"/>
  <c r="AH280" i="3"/>
  <c r="AH208" i="3"/>
  <c r="AH281" i="3"/>
  <c r="AH209" i="3"/>
  <c r="AH282" i="3"/>
  <c r="AH210" i="3"/>
  <c r="AH283" i="3"/>
  <c r="AH211" i="3"/>
  <c r="AH284" i="3"/>
  <c r="AH212" i="3"/>
  <c r="AH285" i="3"/>
  <c r="AH213" i="3"/>
  <c r="AH286" i="3"/>
  <c r="AH214" i="3"/>
  <c r="AH287" i="3"/>
  <c r="AH215" i="3"/>
  <c r="AH288" i="3"/>
  <c r="AH216" i="3"/>
  <c r="AH289" i="3"/>
  <c r="AH217" i="3"/>
  <c r="AH290" i="3"/>
  <c r="AH292" i="3"/>
  <c r="AI157" i="3"/>
  <c r="AI230" i="3"/>
  <c r="AI158" i="3"/>
  <c r="AI231" i="3"/>
  <c r="AI159" i="3"/>
  <c r="AI232" i="3"/>
  <c r="AI160" i="3"/>
  <c r="AI233" i="3"/>
  <c r="AI161" i="3"/>
  <c r="AI234" i="3"/>
  <c r="AI162" i="3"/>
  <c r="AI235" i="3"/>
  <c r="AI163" i="3"/>
  <c r="AI236" i="3"/>
  <c r="AI164" i="3"/>
  <c r="AI237" i="3"/>
  <c r="AI165" i="3"/>
  <c r="AI238" i="3"/>
  <c r="AI166" i="3"/>
  <c r="AI239" i="3"/>
  <c r="AI167" i="3"/>
  <c r="AI240" i="3"/>
  <c r="AI168" i="3"/>
  <c r="AI241" i="3"/>
  <c r="AI169" i="3"/>
  <c r="AI242" i="3"/>
  <c r="AI170" i="3"/>
  <c r="AI243" i="3"/>
  <c r="AI171" i="3"/>
  <c r="AI244" i="3"/>
  <c r="AI172" i="3"/>
  <c r="AI245" i="3"/>
  <c r="AI173" i="3"/>
  <c r="AI246" i="3"/>
  <c r="AI174" i="3"/>
  <c r="AI247" i="3"/>
  <c r="AI175" i="3"/>
  <c r="AI248" i="3"/>
  <c r="AI176" i="3"/>
  <c r="AI249" i="3"/>
  <c r="AI177" i="3"/>
  <c r="AI250" i="3"/>
  <c r="AI178" i="3"/>
  <c r="AI251" i="3"/>
  <c r="AI179" i="3"/>
  <c r="AI252" i="3"/>
  <c r="AI180" i="3"/>
  <c r="AI253" i="3"/>
  <c r="AI181" i="3"/>
  <c r="AI254" i="3"/>
  <c r="AI182" i="3"/>
  <c r="AI255" i="3"/>
  <c r="AI183" i="3"/>
  <c r="AI256" i="3"/>
  <c r="AI184" i="3"/>
  <c r="AI257" i="3"/>
  <c r="AI185" i="3"/>
  <c r="AI258" i="3"/>
  <c r="AI186" i="3"/>
  <c r="AI259" i="3"/>
  <c r="AI187" i="3"/>
  <c r="AI260" i="3"/>
  <c r="AI188" i="3"/>
  <c r="AI261" i="3"/>
  <c r="AI189" i="3"/>
  <c r="AI262" i="3"/>
  <c r="AI190" i="3"/>
  <c r="AI263" i="3"/>
  <c r="AI191" i="3"/>
  <c r="AI264" i="3"/>
  <c r="AI192" i="3"/>
  <c r="AI265" i="3"/>
  <c r="AI193" i="3"/>
  <c r="AI266" i="3"/>
  <c r="AI194" i="3"/>
  <c r="AI267" i="3"/>
  <c r="AI195" i="3"/>
  <c r="AI268" i="3"/>
  <c r="AI196" i="3"/>
  <c r="AI269" i="3"/>
  <c r="AI197" i="3"/>
  <c r="AI270" i="3"/>
  <c r="AI198" i="3"/>
  <c r="AI271" i="3"/>
  <c r="AI199" i="3"/>
  <c r="AI272" i="3"/>
  <c r="AI200" i="3"/>
  <c r="AI273" i="3"/>
  <c r="AI201" i="3"/>
  <c r="AI274" i="3"/>
  <c r="AI202" i="3"/>
  <c r="AI275" i="3"/>
  <c r="AI203" i="3"/>
  <c r="AI276" i="3"/>
  <c r="AI204" i="3"/>
  <c r="AI277" i="3"/>
  <c r="AI205" i="3"/>
  <c r="AI278" i="3"/>
  <c r="AI206" i="3"/>
  <c r="AI279" i="3"/>
  <c r="AI207" i="3"/>
  <c r="AI280" i="3"/>
  <c r="AI208" i="3"/>
  <c r="AI281" i="3"/>
  <c r="AI209" i="3"/>
  <c r="AI282" i="3"/>
  <c r="AI210" i="3"/>
  <c r="AI283" i="3"/>
  <c r="AI211" i="3"/>
  <c r="AI284" i="3"/>
  <c r="AI212" i="3"/>
  <c r="AI285" i="3"/>
  <c r="AI213" i="3"/>
  <c r="AI286" i="3"/>
  <c r="AI214" i="3"/>
  <c r="AI287" i="3"/>
  <c r="AI215" i="3"/>
  <c r="AI288" i="3"/>
  <c r="AI216" i="3"/>
  <c r="AI289" i="3"/>
  <c r="AI217" i="3"/>
  <c r="AI290" i="3"/>
  <c r="AI292" i="3"/>
  <c r="AJ157" i="3"/>
  <c r="AJ230" i="3"/>
  <c r="AJ158" i="3"/>
  <c r="AJ231" i="3"/>
  <c r="AJ159" i="3"/>
  <c r="AJ232" i="3"/>
  <c r="AJ160" i="3"/>
  <c r="AJ233" i="3"/>
  <c r="AJ161" i="3"/>
  <c r="AJ234" i="3"/>
  <c r="AJ162" i="3"/>
  <c r="AJ235" i="3"/>
  <c r="AJ163" i="3"/>
  <c r="AJ236" i="3"/>
  <c r="AJ164" i="3"/>
  <c r="AJ237" i="3"/>
  <c r="AJ165" i="3"/>
  <c r="AJ238" i="3"/>
  <c r="AJ166" i="3"/>
  <c r="AJ239" i="3"/>
  <c r="AJ167" i="3"/>
  <c r="AJ240" i="3"/>
  <c r="AJ168" i="3"/>
  <c r="AJ241" i="3"/>
  <c r="AJ169" i="3"/>
  <c r="AJ242" i="3"/>
  <c r="AJ170" i="3"/>
  <c r="AJ243" i="3"/>
  <c r="AJ171" i="3"/>
  <c r="AJ244" i="3"/>
  <c r="AJ172" i="3"/>
  <c r="AJ245" i="3"/>
  <c r="AJ173" i="3"/>
  <c r="AJ246" i="3"/>
  <c r="AJ174" i="3"/>
  <c r="AJ247" i="3"/>
  <c r="AJ175" i="3"/>
  <c r="AJ248" i="3"/>
  <c r="AJ176" i="3"/>
  <c r="AJ249" i="3"/>
  <c r="AJ177" i="3"/>
  <c r="AJ250" i="3"/>
  <c r="AJ178" i="3"/>
  <c r="AJ251" i="3"/>
  <c r="AJ179" i="3"/>
  <c r="AJ252" i="3"/>
  <c r="AJ180" i="3"/>
  <c r="AJ253" i="3"/>
  <c r="AJ181" i="3"/>
  <c r="AJ254" i="3"/>
  <c r="AJ182" i="3"/>
  <c r="AJ255" i="3"/>
  <c r="AJ183" i="3"/>
  <c r="AJ256" i="3"/>
  <c r="AJ184" i="3"/>
  <c r="AJ257" i="3"/>
  <c r="AJ185" i="3"/>
  <c r="AJ258" i="3"/>
  <c r="AJ186" i="3"/>
  <c r="AJ259" i="3"/>
  <c r="AJ187" i="3"/>
  <c r="AJ260" i="3"/>
  <c r="AJ188" i="3"/>
  <c r="AJ261" i="3"/>
  <c r="AJ189" i="3"/>
  <c r="AJ262" i="3"/>
  <c r="AJ190" i="3"/>
  <c r="AJ263" i="3"/>
  <c r="AJ191" i="3"/>
  <c r="AJ264" i="3"/>
  <c r="AJ192" i="3"/>
  <c r="AJ265" i="3"/>
  <c r="AJ193" i="3"/>
  <c r="AJ266" i="3"/>
  <c r="AJ194" i="3"/>
  <c r="AJ267" i="3"/>
  <c r="AJ195" i="3"/>
  <c r="AJ268" i="3"/>
  <c r="AJ196" i="3"/>
  <c r="AJ269" i="3"/>
  <c r="AJ197" i="3"/>
  <c r="AJ270" i="3"/>
  <c r="AJ198" i="3"/>
  <c r="AJ271" i="3"/>
  <c r="AJ199" i="3"/>
  <c r="AJ272" i="3"/>
  <c r="AJ200" i="3"/>
  <c r="AJ273" i="3"/>
  <c r="AJ201" i="3"/>
  <c r="AJ274" i="3"/>
  <c r="AJ202" i="3"/>
  <c r="AJ275" i="3"/>
  <c r="AJ203" i="3"/>
  <c r="AJ276" i="3"/>
  <c r="AJ204" i="3"/>
  <c r="AJ277" i="3"/>
  <c r="AJ205" i="3"/>
  <c r="AJ278" i="3"/>
  <c r="AJ206" i="3"/>
  <c r="AJ279" i="3"/>
  <c r="AJ207" i="3"/>
  <c r="AJ280" i="3"/>
  <c r="AJ208" i="3"/>
  <c r="AJ281" i="3"/>
  <c r="AJ209" i="3"/>
  <c r="AJ282" i="3"/>
  <c r="AJ210" i="3"/>
  <c r="AJ283" i="3"/>
  <c r="AJ211" i="3"/>
  <c r="AJ284" i="3"/>
  <c r="AJ212" i="3"/>
  <c r="AJ285" i="3"/>
  <c r="AJ213" i="3"/>
  <c r="AJ286" i="3"/>
  <c r="AJ214" i="3"/>
  <c r="AJ287" i="3"/>
  <c r="AJ215" i="3"/>
  <c r="AJ288" i="3"/>
  <c r="AJ216" i="3"/>
  <c r="AJ289" i="3"/>
  <c r="AJ217" i="3"/>
  <c r="AJ290" i="3"/>
  <c r="AJ292" i="3"/>
  <c r="AK157" i="3"/>
  <c r="AK230" i="3"/>
  <c r="AK158" i="3"/>
  <c r="AK231" i="3"/>
  <c r="AK159" i="3"/>
  <c r="AK232" i="3"/>
  <c r="AK160" i="3"/>
  <c r="AK233" i="3"/>
  <c r="AK161" i="3"/>
  <c r="AK234" i="3"/>
  <c r="AK162" i="3"/>
  <c r="AK235" i="3"/>
  <c r="AK163" i="3"/>
  <c r="AK236" i="3"/>
  <c r="AK164" i="3"/>
  <c r="AK237" i="3"/>
  <c r="AK165" i="3"/>
  <c r="AK238" i="3"/>
  <c r="AK166" i="3"/>
  <c r="AK239" i="3"/>
  <c r="AK167" i="3"/>
  <c r="AK240" i="3"/>
  <c r="AK168" i="3"/>
  <c r="AK241" i="3"/>
  <c r="AK169" i="3"/>
  <c r="AK242" i="3"/>
  <c r="AK170" i="3"/>
  <c r="AK243" i="3"/>
  <c r="AK171" i="3"/>
  <c r="AK244" i="3"/>
  <c r="AK172" i="3"/>
  <c r="AK245" i="3"/>
  <c r="AK173" i="3"/>
  <c r="AK246" i="3"/>
  <c r="AK174" i="3"/>
  <c r="AK247" i="3"/>
  <c r="AK175" i="3"/>
  <c r="AK248" i="3"/>
  <c r="AK176" i="3"/>
  <c r="AK249" i="3"/>
  <c r="AK177" i="3"/>
  <c r="AK250" i="3"/>
  <c r="AK178" i="3"/>
  <c r="AK251" i="3"/>
  <c r="AK179" i="3"/>
  <c r="AK252" i="3"/>
  <c r="AK180" i="3"/>
  <c r="AK253" i="3"/>
  <c r="AK181" i="3"/>
  <c r="AK254" i="3"/>
  <c r="AK182" i="3"/>
  <c r="AK255" i="3"/>
  <c r="AK183" i="3"/>
  <c r="AK256" i="3"/>
  <c r="AK184" i="3"/>
  <c r="AK257" i="3"/>
  <c r="AK185" i="3"/>
  <c r="AK258" i="3"/>
  <c r="AK186" i="3"/>
  <c r="AK259" i="3"/>
  <c r="AK187" i="3"/>
  <c r="AK260" i="3"/>
  <c r="AK188" i="3"/>
  <c r="AK261" i="3"/>
  <c r="AK189" i="3"/>
  <c r="AK262" i="3"/>
  <c r="AK190" i="3"/>
  <c r="AK263" i="3"/>
  <c r="AK191" i="3"/>
  <c r="AK264" i="3"/>
  <c r="AK192" i="3"/>
  <c r="AK265" i="3"/>
  <c r="AK193" i="3"/>
  <c r="AK266" i="3"/>
  <c r="AK194" i="3"/>
  <c r="AK267" i="3"/>
  <c r="AK195" i="3"/>
  <c r="AK268" i="3"/>
  <c r="AK196" i="3"/>
  <c r="AK269" i="3"/>
  <c r="AK197" i="3"/>
  <c r="AK270" i="3"/>
  <c r="AK198" i="3"/>
  <c r="AK271" i="3"/>
  <c r="AK199" i="3"/>
  <c r="AK272" i="3"/>
  <c r="AK200" i="3"/>
  <c r="AK273" i="3"/>
  <c r="AK201" i="3"/>
  <c r="AK274" i="3"/>
  <c r="AK202" i="3"/>
  <c r="AK275" i="3"/>
  <c r="AK203" i="3"/>
  <c r="AK276" i="3"/>
  <c r="AK204" i="3"/>
  <c r="AK277" i="3"/>
  <c r="AK205" i="3"/>
  <c r="AK278" i="3"/>
  <c r="AK206" i="3"/>
  <c r="AK279" i="3"/>
  <c r="AK207" i="3"/>
  <c r="AK280" i="3"/>
  <c r="AK208" i="3"/>
  <c r="AK281" i="3"/>
  <c r="AK209" i="3"/>
  <c r="AK282" i="3"/>
  <c r="AK210" i="3"/>
  <c r="AK283" i="3"/>
  <c r="AK211" i="3"/>
  <c r="AK284" i="3"/>
  <c r="AK212" i="3"/>
  <c r="AK285" i="3"/>
  <c r="AK213" i="3"/>
  <c r="AK286" i="3"/>
  <c r="AK214" i="3"/>
  <c r="AK287" i="3"/>
  <c r="AK215" i="3"/>
  <c r="AK288" i="3"/>
  <c r="AK216" i="3"/>
  <c r="AK289" i="3"/>
  <c r="AK217" i="3"/>
  <c r="AK290" i="3"/>
  <c r="AK292" i="3"/>
  <c r="AL157" i="3"/>
  <c r="AL230" i="3"/>
  <c r="AL158" i="3"/>
  <c r="AL231" i="3"/>
  <c r="AL159" i="3"/>
  <c r="AL232" i="3"/>
  <c r="AL160" i="3"/>
  <c r="AL233" i="3"/>
  <c r="AL161" i="3"/>
  <c r="AL234" i="3"/>
  <c r="AL162" i="3"/>
  <c r="AL235" i="3"/>
  <c r="AL163" i="3"/>
  <c r="AL236" i="3"/>
  <c r="AL164" i="3"/>
  <c r="AL237" i="3"/>
  <c r="AL165" i="3"/>
  <c r="AL238" i="3"/>
  <c r="AL166" i="3"/>
  <c r="AL239" i="3"/>
  <c r="AL167" i="3"/>
  <c r="AL240" i="3"/>
  <c r="AL168" i="3"/>
  <c r="AL241" i="3"/>
  <c r="AL169" i="3"/>
  <c r="AL242" i="3"/>
  <c r="AL170" i="3"/>
  <c r="AL243" i="3"/>
  <c r="AL171" i="3"/>
  <c r="AL244" i="3"/>
  <c r="AL172" i="3"/>
  <c r="AL245" i="3"/>
  <c r="AL173" i="3"/>
  <c r="AL246" i="3"/>
  <c r="AL174" i="3"/>
  <c r="AL247" i="3"/>
  <c r="AL175" i="3"/>
  <c r="AL248" i="3"/>
  <c r="AL176" i="3"/>
  <c r="AL249" i="3"/>
  <c r="AL177" i="3"/>
  <c r="AL250" i="3"/>
  <c r="AL178" i="3"/>
  <c r="AL251" i="3"/>
  <c r="AL179" i="3"/>
  <c r="AL252" i="3"/>
  <c r="AL180" i="3"/>
  <c r="AL253" i="3"/>
  <c r="AL181" i="3"/>
  <c r="AL254" i="3"/>
  <c r="AL182" i="3"/>
  <c r="AL255" i="3"/>
  <c r="AL183" i="3"/>
  <c r="AL256" i="3"/>
  <c r="AL184" i="3"/>
  <c r="AL257" i="3"/>
  <c r="AL185" i="3"/>
  <c r="AL258" i="3"/>
  <c r="AL186" i="3"/>
  <c r="AL259" i="3"/>
  <c r="AL187" i="3"/>
  <c r="AL260" i="3"/>
  <c r="AL188" i="3"/>
  <c r="AL261" i="3"/>
  <c r="AL189" i="3"/>
  <c r="AL262" i="3"/>
  <c r="AL190" i="3"/>
  <c r="AL263" i="3"/>
  <c r="AL191" i="3"/>
  <c r="AL264" i="3"/>
  <c r="AL192" i="3"/>
  <c r="AL265" i="3"/>
  <c r="AL193" i="3"/>
  <c r="AL266" i="3"/>
  <c r="AL194" i="3"/>
  <c r="AL267" i="3"/>
  <c r="AL195" i="3"/>
  <c r="AL268" i="3"/>
  <c r="AL196" i="3"/>
  <c r="AL269" i="3"/>
  <c r="AL197" i="3"/>
  <c r="AL270" i="3"/>
  <c r="AL198" i="3"/>
  <c r="AL271" i="3"/>
  <c r="AL199" i="3"/>
  <c r="AL272" i="3"/>
  <c r="AL200" i="3"/>
  <c r="AL273" i="3"/>
  <c r="AL201" i="3"/>
  <c r="AL274" i="3"/>
  <c r="AL202" i="3"/>
  <c r="AL275" i="3"/>
  <c r="AL203" i="3"/>
  <c r="AL276" i="3"/>
  <c r="AL204" i="3"/>
  <c r="AL277" i="3"/>
  <c r="AL205" i="3"/>
  <c r="AL278" i="3"/>
  <c r="AL206" i="3"/>
  <c r="AL279" i="3"/>
  <c r="AL207" i="3"/>
  <c r="AL280" i="3"/>
  <c r="AL208" i="3"/>
  <c r="AL281" i="3"/>
  <c r="AL209" i="3"/>
  <c r="AL282" i="3"/>
  <c r="AL210" i="3"/>
  <c r="AL283" i="3"/>
  <c r="AL211" i="3"/>
  <c r="AL284" i="3"/>
  <c r="AL212" i="3"/>
  <c r="AL285" i="3"/>
  <c r="AL213" i="3"/>
  <c r="AL286" i="3"/>
  <c r="AL214" i="3"/>
  <c r="AL287" i="3"/>
  <c r="AL215" i="3"/>
  <c r="AL288" i="3"/>
  <c r="AL216" i="3"/>
  <c r="AL289" i="3"/>
  <c r="AL217" i="3"/>
  <c r="AL290" i="3"/>
  <c r="AL292" i="3"/>
  <c r="AM157" i="3"/>
  <c r="AM230" i="3"/>
  <c r="AM158" i="3"/>
  <c r="AM231" i="3"/>
  <c r="AM159" i="3"/>
  <c r="AM232" i="3"/>
  <c r="AM160" i="3"/>
  <c r="AM233" i="3"/>
  <c r="AM161" i="3"/>
  <c r="AM234" i="3"/>
  <c r="AM162" i="3"/>
  <c r="AM235" i="3"/>
  <c r="AM163" i="3"/>
  <c r="AM236" i="3"/>
  <c r="AM164" i="3"/>
  <c r="AM237" i="3"/>
  <c r="AM165" i="3"/>
  <c r="AM238" i="3"/>
  <c r="AM166" i="3"/>
  <c r="AM239" i="3"/>
  <c r="AM167" i="3"/>
  <c r="AM240" i="3"/>
  <c r="AM168" i="3"/>
  <c r="AM241" i="3"/>
  <c r="AM169" i="3"/>
  <c r="AM242" i="3"/>
  <c r="AM170" i="3"/>
  <c r="AM243" i="3"/>
  <c r="AM171" i="3"/>
  <c r="AM244" i="3"/>
  <c r="AM172" i="3"/>
  <c r="AM245" i="3"/>
  <c r="AM173" i="3"/>
  <c r="AM246" i="3"/>
  <c r="AM174" i="3"/>
  <c r="AM247" i="3"/>
  <c r="AM175" i="3"/>
  <c r="AM248" i="3"/>
  <c r="AM176" i="3"/>
  <c r="AM249" i="3"/>
  <c r="AM177" i="3"/>
  <c r="AM250" i="3"/>
  <c r="AM178" i="3"/>
  <c r="AM251" i="3"/>
  <c r="AM179" i="3"/>
  <c r="AM252" i="3"/>
  <c r="AM180" i="3"/>
  <c r="AM253" i="3"/>
  <c r="AM181" i="3"/>
  <c r="AM254" i="3"/>
  <c r="AM182" i="3"/>
  <c r="AM255" i="3"/>
  <c r="AM183" i="3"/>
  <c r="AM256" i="3"/>
  <c r="AM184" i="3"/>
  <c r="AM257" i="3"/>
  <c r="AM185" i="3"/>
  <c r="AM258" i="3"/>
  <c r="AM186" i="3"/>
  <c r="AM259" i="3"/>
  <c r="AM187" i="3"/>
  <c r="AM260" i="3"/>
  <c r="AM188" i="3"/>
  <c r="AM261" i="3"/>
  <c r="AM189" i="3"/>
  <c r="AM262" i="3"/>
  <c r="AM190" i="3"/>
  <c r="AM263" i="3"/>
  <c r="AM191" i="3"/>
  <c r="AM264" i="3"/>
  <c r="AM192" i="3"/>
  <c r="AM265" i="3"/>
  <c r="AM193" i="3"/>
  <c r="AM266" i="3"/>
  <c r="AM194" i="3"/>
  <c r="AM267" i="3"/>
  <c r="AM195" i="3"/>
  <c r="AM268" i="3"/>
  <c r="AM196" i="3"/>
  <c r="AM269" i="3"/>
  <c r="AM197" i="3"/>
  <c r="AM270" i="3"/>
  <c r="AM198" i="3"/>
  <c r="AM271" i="3"/>
  <c r="AM199" i="3"/>
  <c r="AM272" i="3"/>
  <c r="AM200" i="3"/>
  <c r="AM273" i="3"/>
  <c r="AM201" i="3"/>
  <c r="AM274" i="3"/>
  <c r="AM202" i="3"/>
  <c r="AM275" i="3"/>
  <c r="AM203" i="3"/>
  <c r="AM276" i="3"/>
  <c r="AM204" i="3"/>
  <c r="AM277" i="3"/>
  <c r="AM205" i="3"/>
  <c r="AM278" i="3"/>
  <c r="AM206" i="3"/>
  <c r="AM279" i="3"/>
  <c r="AM207" i="3"/>
  <c r="AM280" i="3"/>
  <c r="AM208" i="3"/>
  <c r="AM281" i="3"/>
  <c r="AM209" i="3"/>
  <c r="AM282" i="3"/>
  <c r="AM210" i="3"/>
  <c r="AM283" i="3"/>
  <c r="AM211" i="3"/>
  <c r="AM284" i="3"/>
  <c r="AM212" i="3"/>
  <c r="AM285" i="3"/>
  <c r="AM213" i="3"/>
  <c r="AM286" i="3"/>
  <c r="AM214" i="3"/>
  <c r="AM287" i="3"/>
  <c r="AM215" i="3"/>
  <c r="AM288" i="3"/>
  <c r="AM216" i="3"/>
  <c r="AM289" i="3"/>
  <c r="AM217" i="3"/>
  <c r="AM290" i="3"/>
  <c r="AM292" i="3"/>
  <c r="AN157" i="3"/>
  <c r="AN230" i="3"/>
  <c r="AN158" i="3"/>
  <c r="AN231" i="3"/>
  <c r="AN159" i="3"/>
  <c r="AN232" i="3"/>
  <c r="AN160" i="3"/>
  <c r="AN233" i="3"/>
  <c r="AN161" i="3"/>
  <c r="AN234" i="3"/>
  <c r="AN162" i="3"/>
  <c r="AN235" i="3"/>
  <c r="AN163" i="3"/>
  <c r="AN236" i="3"/>
  <c r="AN164" i="3"/>
  <c r="AN237" i="3"/>
  <c r="AN165" i="3"/>
  <c r="AN238" i="3"/>
  <c r="AN166" i="3"/>
  <c r="AN239" i="3"/>
  <c r="AN167" i="3"/>
  <c r="AN240" i="3"/>
  <c r="AN168" i="3"/>
  <c r="AN241" i="3"/>
  <c r="AN169" i="3"/>
  <c r="AN242" i="3"/>
  <c r="AN170" i="3"/>
  <c r="AN243" i="3"/>
  <c r="AN171" i="3"/>
  <c r="AN244" i="3"/>
  <c r="AN172" i="3"/>
  <c r="AN245" i="3"/>
  <c r="AN173" i="3"/>
  <c r="AN246" i="3"/>
  <c r="AN174" i="3"/>
  <c r="AN247" i="3"/>
  <c r="AN175" i="3"/>
  <c r="AN248" i="3"/>
  <c r="AN176" i="3"/>
  <c r="AN249" i="3"/>
  <c r="AN177" i="3"/>
  <c r="AN250" i="3"/>
  <c r="AN178" i="3"/>
  <c r="AN251" i="3"/>
  <c r="AN179" i="3"/>
  <c r="AN252" i="3"/>
  <c r="AN180" i="3"/>
  <c r="AN253" i="3"/>
  <c r="AN181" i="3"/>
  <c r="AN254" i="3"/>
  <c r="AN182" i="3"/>
  <c r="AN255" i="3"/>
  <c r="AN183" i="3"/>
  <c r="AN256" i="3"/>
  <c r="AN184" i="3"/>
  <c r="AN257" i="3"/>
  <c r="AN185" i="3"/>
  <c r="AN258" i="3"/>
  <c r="AN186" i="3"/>
  <c r="AN259" i="3"/>
  <c r="AN187" i="3"/>
  <c r="AN260" i="3"/>
  <c r="AN188" i="3"/>
  <c r="AN261" i="3"/>
  <c r="AN189" i="3"/>
  <c r="AN262" i="3"/>
  <c r="AN190" i="3"/>
  <c r="AN263" i="3"/>
  <c r="AN191" i="3"/>
  <c r="AN264" i="3"/>
  <c r="AN192" i="3"/>
  <c r="AN265" i="3"/>
  <c r="AN193" i="3"/>
  <c r="AN266" i="3"/>
  <c r="AN194" i="3"/>
  <c r="AN267" i="3"/>
  <c r="AN195" i="3"/>
  <c r="AN268" i="3"/>
  <c r="AN196" i="3"/>
  <c r="AN269" i="3"/>
  <c r="AN197" i="3"/>
  <c r="AN270" i="3"/>
  <c r="AN198" i="3"/>
  <c r="AN271" i="3"/>
  <c r="AN199" i="3"/>
  <c r="AN272" i="3"/>
  <c r="AN200" i="3"/>
  <c r="AN273" i="3"/>
  <c r="AN201" i="3"/>
  <c r="AN274" i="3"/>
  <c r="AN202" i="3"/>
  <c r="AN275" i="3"/>
  <c r="AN203" i="3"/>
  <c r="AN276" i="3"/>
  <c r="AN204" i="3"/>
  <c r="AN277" i="3"/>
  <c r="AN205" i="3"/>
  <c r="AN278" i="3"/>
  <c r="AN206" i="3"/>
  <c r="AN279" i="3"/>
  <c r="AN207" i="3"/>
  <c r="AN280" i="3"/>
  <c r="AN208" i="3"/>
  <c r="AN281" i="3"/>
  <c r="AN209" i="3"/>
  <c r="AN282" i="3"/>
  <c r="AN210" i="3"/>
  <c r="AN283" i="3"/>
  <c r="AN211" i="3"/>
  <c r="AN284" i="3"/>
  <c r="AN212" i="3"/>
  <c r="AN285" i="3"/>
  <c r="AN213" i="3"/>
  <c r="AN286" i="3"/>
  <c r="AN214" i="3"/>
  <c r="AN287" i="3"/>
  <c r="AN215" i="3"/>
  <c r="AN288" i="3"/>
  <c r="AN216" i="3"/>
  <c r="AN289" i="3"/>
  <c r="AN217" i="3"/>
  <c r="AN290" i="3"/>
  <c r="AN292" i="3"/>
  <c r="AO157" i="3"/>
  <c r="AO230" i="3"/>
  <c r="AO158" i="3"/>
  <c r="AO231" i="3"/>
  <c r="AO159" i="3"/>
  <c r="AO232" i="3"/>
  <c r="AO160" i="3"/>
  <c r="AO233" i="3"/>
  <c r="AO161" i="3"/>
  <c r="AO234" i="3"/>
  <c r="AO162" i="3"/>
  <c r="AO235" i="3"/>
  <c r="AO163" i="3"/>
  <c r="AO236" i="3"/>
  <c r="AO164" i="3"/>
  <c r="AO237" i="3"/>
  <c r="AO165" i="3"/>
  <c r="AO238" i="3"/>
  <c r="AO166" i="3"/>
  <c r="AO239" i="3"/>
  <c r="AO167" i="3"/>
  <c r="AO240" i="3"/>
  <c r="AO168" i="3"/>
  <c r="AO241" i="3"/>
  <c r="AO169" i="3"/>
  <c r="AO242" i="3"/>
  <c r="AO170" i="3"/>
  <c r="AO243" i="3"/>
  <c r="AO171" i="3"/>
  <c r="AO244" i="3"/>
  <c r="AO172" i="3"/>
  <c r="AO245" i="3"/>
  <c r="AO173" i="3"/>
  <c r="AO246" i="3"/>
  <c r="AO174" i="3"/>
  <c r="AO247" i="3"/>
  <c r="AO175" i="3"/>
  <c r="AO248" i="3"/>
  <c r="AO176" i="3"/>
  <c r="AO249" i="3"/>
  <c r="AO177" i="3"/>
  <c r="AO250" i="3"/>
  <c r="AO178" i="3"/>
  <c r="AO251" i="3"/>
  <c r="AO179" i="3"/>
  <c r="AO252" i="3"/>
  <c r="AO180" i="3"/>
  <c r="AO253" i="3"/>
  <c r="AO181" i="3"/>
  <c r="AO254" i="3"/>
  <c r="AO182" i="3"/>
  <c r="AO255" i="3"/>
  <c r="AO183" i="3"/>
  <c r="AO256" i="3"/>
  <c r="AO184" i="3"/>
  <c r="AO257" i="3"/>
  <c r="AO185" i="3"/>
  <c r="AO258" i="3"/>
  <c r="AO186" i="3"/>
  <c r="AO259" i="3"/>
  <c r="AO187" i="3"/>
  <c r="AO260" i="3"/>
  <c r="AO188" i="3"/>
  <c r="AO261" i="3"/>
  <c r="AO189" i="3"/>
  <c r="AO262" i="3"/>
  <c r="AO190" i="3"/>
  <c r="AO263" i="3"/>
  <c r="AO191" i="3"/>
  <c r="AO264" i="3"/>
  <c r="AO192" i="3"/>
  <c r="AO265" i="3"/>
  <c r="AO193" i="3"/>
  <c r="AO266" i="3"/>
  <c r="AO194" i="3"/>
  <c r="AO267" i="3"/>
  <c r="AO195" i="3"/>
  <c r="AO268" i="3"/>
  <c r="AO196" i="3"/>
  <c r="AO269" i="3"/>
  <c r="AO197" i="3"/>
  <c r="AO270" i="3"/>
  <c r="AO198" i="3"/>
  <c r="AO271" i="3"/>
  <c r="AO199" i="3"/>
  <c r="AO272" i="3"/>
  <c r="AO200" i="3"/>
  <c r="AO273" i="3"/>
  <c r="AO201" i="3"/>
  <c r="AO274" i="3"/>
  <c r="AO202" i="3"/>
  <c r="AO275" i="3"/>
  <c r="AO203" i="3"/>
  <c r="AO276" i="3"/>
  <c r="AO204" i="3"/>
  <c r="AO277" i="3"/>
  <c r="AO205" i="3"/>
  <c r="AO278" i="3"/>
  <c r="AO206" i="3"/>
  <c r="AO279" i="3"/>
  <c r="AO207" i="3"/>
  <c r="AO280" i="3"/>
  <c r="AO208" i="3"/>
  <c r="AO281" i="3"/>
  <c r="AO209" i="3"/>
  <c r="AO282" i="3"/>
  <c r="AO210" i="3"/>
  <c r="AO283" i="3"/>
  <c r="AO211" i="3"/>
  <c r="AO284" i="3"/>
  <c r="AO212" i="3"/>
  <c r="AO285" i="3"/>
  <c r="AO213" i="3"/>
  <c r="AO286" i="3"/>
  <c r="AO214" i="3"/>
  <c r="AO287" i="3"/>
  <c r="AO215" i="3"/>
  <c r="AO288" i="3"/>
  <c r="AO216" i="3"/>
  <c r="AO289" i="3"/>
  <c r="AO217" i="3"/>
  <c r="AO290" i="3"/>
  <c r="AO292" i="3"/>
  <c r="AP157" i="3"/>
  <c r="AP230" i="3"/>
  <c r="AP158" i="3"/>
  <c r="AP231" i="3"/>
  <c r="AP159" i="3"/>
  <c r="AP232" i="3"/>
  <c r="AP160" i="3"/>
  <c r="AP233" i="3"/>
  <c r="AP161" i="3"/>
  <c r="AP234" i="3"/>
  <c r="AP162" i="3"/>
  <c r="AP235" i="3"/>
  <c r="AP163" i="3"/>
  <c r="AP236" i="3"/>
  <c r="AP164" i="3"/>
  <c r="AP237" i="3"/>
  <c r="AP165" i="3"/>
  <c r="AP238" i="3"/>
  <c r="AP166" i="3"/>
  <c r="AP239" i="3"/>
  <c r="AP167" i="3"/>
  <c r="AP240" i="3"/>
  <c r="AP168" i="3"/>
  <c r="AP241" i="3"/>
  <c r="AP169" i="3"/>
  <c r="AP242" i="3"/>
  <c r="AP170" i="3"/>
  <c r="AP243" i="3"/>
  <c r="AP171" i="3"/>
  <c r="AP244" i="3"/>
  <c r="AP172" i="3"/>
  <c r="AP245" i="3"/>
  <c r="AP173" i="3"/>
  <c r="AP246" i="3"/>
  <c r="AP174" i="3"/>
  <c r="AP247" i="3"/>
  <c r="AP175" i="3"/>
  <c r="AP248" i="3"/>
  <c r="AP176" i="3"/>
  <c r="AP249" i="3"/>
  <c r="AP177" i="3"/>
  <c r="AP250" i="3"/>
  <c r="AP178" i="3"/>
  <c r="AP251" i="3"/>
  <c r="AP179" i="3"/>
  <c r="AP252" i="3"/>
  <c r="AP180" i="3"/>
  <c r="AP253" i="3"/>
  <c r="AP181" i="3"/>
  <c r="AP254" i="3"/>
  <c r="AP182" i="3"/>
  <c r="AP255" i="3"/>
  <c r="AP183" i="3"/>
  <c r="AP256" i="3"/>
  <c r="AP184" i="3"/>
  <c r="AP257" i="3"/>
  <c r="AP185" i="3"/>
  <c r="AP258" i="3"/>
  <c r="AP186" i="3"/>
  <c r="AP259" i="3"/>
  <c r="AP187" i="3"/>
  <c r="AP260" i="3"/>
  <c r="AP188" i="3"/>
  <c r="AP261" i="3"/>
  <c r="AP189" i="3"/>
  <c r="AP262" i="3"/>
  <c r="AP190" i="3"/>
  <c r="AP263" i="3"/>
  <c r="AP191" i="3"/>
  <c r="AP264" i="3"/>
  <c r="AP192" i="3"/>
  <c r="AP265" i="3"/>
  <c r="AP193" i="3"/>
  <c r="AP266" i="3"/>
  <c r="AP194" i="3"/>
  <c r="AP267" i="3"/>
  <c r="AP195" i="3"/>
  <c r="AP268" i="3"/>
  <c r="AP196" i="3"/>
  <c r="AP269" i="3"/>
  <c r="AP197" i="3"/>
  <c r="AP270" i="3"/>
  <c r="AP198" i="3"/>
  <c r="AP271" i="3"/>
  <c r="AP199" i="3"/>
  <c r="AP272" i="3"/>
  <c r="AP200" i="3"/>
  <c r="AP273" i="3"/>
  <c r="AP201" i="3"/>
  <c r="AP274" i="3"/>
  <c r="AP202" i="3"/>
  <c r="AP275" i="3"/>
  <c r="AP203" i="3"/>
  <c r="AP276" i="3"/>
  <c r="AP204" i="3"/>
  <c r="AP277" i="3"/>
  <c r="AP205" i="3"/>
  <c r="AP278" i="3"/>
  <c r="AP206" i="3"/>
  <c r="AP279" i="3"/>
  <c r="AP207" i="3"/>
  <c r="AP280" i="3"/>
  <c r="AP208" i="3"/>
  <c r="AP281" i="3"/>
  <c r="AP209" i="3"/>
  <c r="AP282" i="3"/>
  <c r="AP210" i="3"/>
  <c r="AP283" i="3"/>
  <c r="AP211" i="3"/>
  <c r="AP284" i="3"/>
  <c r="AP212" i="3"/>
  <c r="AP285" i="3"/>
  <c r="AP213" i="3"/>
  <c r="AP286" i="3"/>
  <c r="AP214" i="3"/>
  <c r="AP287" i="3"/>
  <c r="AP215" i="3"/>
  <c r="AP288" i="3"/>
  <c r="AP216" i="3"/>
  <c r="AP289" i="3"/>
  <c r="AP217" i="3"/>
  <c r="AP290" i="3"/>
  <c r="AP292" i="3"/>
  <c r="AQ157" i="3"/>
  <c r="AQ230" i="3"/>
  <c r="AQ158" i="3"/>
  <c r="AQ231" i="3"/>
  <c r="AQ159" i="3"/>
  <c r="AQ232" i="3"/>
  <c r="AQ160" i="3"/>
  <c r="AQ233" i="3"/>
  <c r="AQ161" i="3"/>
  <c r="AQ234" i="3"/>
  <c r="AQ162" i="3"/>
  <c r="AQ235" i="3"/>
  <c r="AQ163" i="3"/>
  <c r="AQ236" i="3"/>
  <c r="AQ164" i="3"/>
  <c r="AQ237" i="3"/>
  <c r="AQ165" i="3"/>
  <c r="AQ238" i="3"/>
  <c r="AQ166" i="3"/>
  <c r="AQ239" i="3"/>
  <c r="AQ167" i="3"/>
  <c r="AQ240" i="3"/>
  <c r="AQ168" i="3"/>
  <c r="AQ241" i="3"/>
  <c r="AQ169" i="3"/>
  <c r="AQ242" i="3"/>
  <c r="AQ170" i="3"/>
  <c r="AQ243" i="3"/>
  <c r="AQ171" i="3"/>
  <c r="AQ244" i="3"/>
  <c r="AQ172" i="3"/>
  <c r="AQ245" i="3"/>
  <c r="AQ173" i="3"/>
  <c r="AQ246" i="3"/>
  <c r="AQ174" i="3"/>
  <c r="AQ247" i="3"/>
  <c r="AQ175" i="3"/>
  <c r="AQ248" i="3"/>
  <c r="AQ176" i="3"/>
  <c r="AQ249" i="3"/>
  <c r="AQ177" i="3"/>
  <c r="AQ250" i="3"/>
  <c r="AQ178" i="3"/>
  <c r="AQ251" i="3"/>
  <c r="AQ179" i="3"/>
  <c r="AQ252" i="3"/>
  <c r="AQ180" i="3"/>
  <c r="AQ253" i="3"/>
  <c r="AQ181" i="3"/>
  <c r="AQ254" i="3"/>
  <c r="AQ182" i="3"/>
  <c r="AQ255" i="3"/>
  <c r="AQ183" i="3"/>
  <c r="AQ256" i="3"/>
  <c r="AQ184" i="3"/>
  <c r="AQ257" i="3"/>
  <c r="AQ185" i="3"/>
  <c r="AQ258" i="3"/>
  <c r="AQ186" i="3"/>
  <c r="AQ259" i="3"/>
  <c r="AQ187" i="3"/>
  <c r="AQ260" i="3"/>
  <c r="AQ188" i="3"/>
  <c r="AQ261" i="3"/>
  <c r="AQ189" i="3"/>
  <c r="AQ262" i="3"/>
  <c r="AQ190" i="3"/>
  <c r="AQ263" i="3"/>
  <c r="AQ191" i="3"/>
  <c r="AQ264" i="3"/>
  <c r="AQ192" i="3"/>
  <c r="AQ265" i="3"/>
  <c r="AQ193" i="3"/>
  <c r="AQ266" i="3"/>
  <c r="AQ194" i="3"/>
  <c r="AQ267" i="3"/>
  <c r="AQ195" i="3"/>
  <c r="AQ268" i="3"/>
  <c r="AQ196" i="3"/>
  <c r="AQ269" i="3"/>
  <c r="AQ197" i="3"/>
  <c r="AQ270" i="3"/>
  <c r="AQ198" i="3"/>
  <c r="AQ271" i="3"/>
  <c r="AQ199" i="3"/>
  <c r="AQ272" i="3"/>
  <c r="AQ200" i="3"/>
  <c r="AQ273" i="3"/>
  <c r="AQ201" i="3"/>
  <c r="AQ274" i="3"/>
  <c r="AQ202" i="3"/>
  <c r="AQ275" i="3"/>
  <c r="AQ203" i="3"/>
  <c r="AQ276" i="3"/>
  <c r="AQ204" i="3"/>
  <c r="AQ277" i="3"/>
  <c r="AQ205" i="3"/>
  <c r="AQ278" i="3"/>
  <c r="AQ206" i="3"/>
  <c r="AQ279" i="3"/>
  <c r="AQ207" i="3"/>
  <c r="AQ280" i="3"/>
  <c r="AQ208" i="3"/>
  <c r="AQ281" i="3"/>
  <c r="AQ209" i="3"/>
  <c r="AQ282" i="3"/>
  <c r="AQ210" i="3"/>
  <c r="AQ283" i="3"/>
  <c r="AQ211" i="3"/>
  <c r="AQ284" i="3"/>
  <c r="AQ212" i="3"/>
  <c r="AQ285" i="3"/>
  <c r="AQ213" i="3"/>
  <c r="AQ286" i="3"/>
  <c r="AQ214" i="3"/>
  <c r="AQ287" i="3"/>
  <c r="AQ215" i="3"/>
  <c r="AQ288" i="3"/>
  <c r="AQ216" i="3"/>
  <c r="AQ289" i="3"/>
  <c r="AQ217" i="3"/>
  <c r="AQ290" i="3"/>
  <c r="AQ292" i="3"/>
  <c r="AR157" i="3"/>
  <c r="AR230" i="3"/>
  <c r="AR158" i="3"/>
  <c r="AR231" i="3"/>
  <c r="AR159" i="3"/>
  <c r="AR232" i="3"/>
  <c r="AR160" i="3"/>
  <c r="AR233" i="3"/>
  <c r="AR161" i="3"/>
  <c r="AR234" i="3"/>
  <c r="AR162" i="3"/>
  <c r="AR235" i="3"/>
  <c r="AR163" i="3"/>
  <c r="AR236" i="3"/>
  <c r="AR164" i="3"/>
  <c r="AR237" i="3"/>
  <c r="AR165" i="3"/>
  <c r="AR238" i="3"/>
  <c r="AR166" i="3"/>
  <c r="AR239" i="3"/>
  <c r="AR167" i="3"/>
  <c r="AR240" i="3"/>
  <c r="AR168" i="3"/>
  <c r="AR241" i="3"/>
  <c r="AR169" i="3"/>
  <c r="AR242" i="3"/>
  <c r="AR170" i="3"/>
  <c r="AR243" i="3"/>
  <c r="AR171" i="3"/>
  <c r="AR244" i="3"/>
  <c r="AR172" i="3"/>
  <c r="AR245" i="3"/>
  <c r="AR173" i="3"/>
  <c r="AR246" i="3"/>
  <c r="AR174" i="3"/>
  <c r="AR247" i="3"/>
  <c r="AR175" i="3"/>
  <c r="AR248" i="3"/>
  <c r="AR176" i="3"/>
  <c r="AR249" i="3"/>
  <c r="AR177" i="3"/>
  <c r="AR250" i="3"/>
  <c r="AR178" i="3"/>
  <c r="AR251" i="3"/>
  <c r="AR179" i="3"/>
  <c r="AR252" i="3"/>
  <c r="AR180" i="3"/>
  <c r="AR253" i="3"/>
  <c r="AR181" i="3"/>
  <c r="AR254" i="3"/>
  <c r="AR182" i="3"/>
  <c r="AR255" i="3"/>
  <c r="AR183" i="3"/>
  <c r="AR256" i="3"/>
  <c r="AR184" i="3"/>
  <c r="AR257" i="3"/>
  <c r="AR185" i="3"/>
  <c r="AR258" i="3"/>
  <c r="AR186" i="3"/>
  <c r="AR259" i="3"/>
  <c r="AR187" i="3"/>
  <c r="AR260" i="3"/>
  <c r="AR188" i="3"/>
  <c r="AR261" i="3"/>
  <c r="AR189" i="3"/>
  <c r="AR262" i="3"/>
  <c r="AR190" i="3"/>
  <c r="AR263" i="3"/>
  <c r="AR191" i="3"/>
  <c r="AR264" i="3"/>
  <c r="AR192" i="3"/>
  <c r="AR265" i="3"/>
  <c r="AR193" i="3"/>
  <c r="AR266" i="3"/>
  <c r="AR194" i="3"/>
  <c r="AR267" i="3"/>
  <c r="AR195" i="3"/>
  <c r="AR268" i="3"/>
  <c r="AR196" i="3"/>
  <c r="AR269" i="3"/>
  <c r="AR197" i="3"/>
  <c r="AR270" i="3"/>
  <c r="AR198" i="3"/>
  <c r="AR271" i="3"/>
  <c r="AR199" i="3"/>
  <c r="AR272" i="3"/>
  <c r="AR200" i="3"/>
  <c r="AR273" i="3"/>
  <c r="AR201" i="3"/>
  <c r="AR274" i="3"/>
  <c r="AR202" i="3"/>
  <c r="AR275" i="3"/>
  <c r="AR203" i="3"/>
  <c r="AR276" i="3"/>
  <c r="AR204" i="3"/>
  <c r="AR277" i="3"/>
  <c r="AR205" i="3"/>
  <c r="AR278" i="3"/>
  <c r="AR206" i="3"/>
  <c r="AR279" i="3"/>
  <c r="AR207" i="3"/>
  <c r="AR280" i="3"/>
  <c r="AR208" i="3"/>
  <c r="AR281" i="3"/>
  <c r="AR209" i="3"/>
  <c r="AR282" i="3"/>
  <c r="AR210" i="3"/>
  <c r="AR283" i="3"/>
  <c r="AR211" i="3"/>
  <c r="AR284" i="3"/>
  <c r="AR212" i="3"/>
  <c r="AR285" i="3"/>
  <c r="AR213" i="3"/>
  <c r="AR286" i="3"/>
  <c r="AR214" i="3"/>
  <c r="AR287" i="3"/>
  <c r="AR215" i="3"/>
  <c r="AR288" i="3"/>
  <c r="AR216" i="3"/>
  <c r="AR289" i="3"/>
  <c r="AR217" i="3"/>
  <c r="AR290" i="3"/>
  <c r="AR292" i="3"/>
  <c r="AS157" i="3"/>
  <c r="AS230" i="3"/>
  <c r="AS158" i="3"/>
  <c r="AS231" i="3"/>
  <c r="AS159" i="3"/>
  <c r="AS232" i="3"/>
  <c r="AS160" i="3"/>
  <c r="AS233" i="3"/>
  <c r="AS161" i="3"/>
  <c r="AS234" i="3"/>
  <c r="AS162" i="3"/>
  <c r="AS235" i="3"/>
  <c r="AS163" i="3"/>
  <c r="AS236" i="3"/>
  <c r="AS164" i="3"/>
  <c r="AS237" i="3"/>
  <c r="AS165" i="3"/>
  <c r="AS238" i="3"/>
  <c r="AS166" i="3"/>
  <c r="AS239" i="3"/>
  <c r="AS167" i="3"/>
  <c r="AS240" i="3"/>
  <c r="AS168" i="3"/>
  <c r="AS241" i="3"/>
  <c r="AS169" i="3"/>
  <c r="AS242" i="3"/>
  <c r="AS170" i="3"/>
  <c r="AS243" i="3"/>
  <c r="AS171" i="3"/>
  <c r="AS244" i="3"/>
  <c r="AS172" i="3"/>
  <c r="AS245" i="3"/>
  <c r="AS173" i="3"/>
  <c r="AS246" i="3"/>
  <c r="AS174" i="3"/>
  <c r="AS247" i="3"/>
  <c r="AS175" i="3"/>
  <c r="AS248" i="3"/>
  <c r="AS176" i="3"/>
  <c r="AS249" i="3"/>
  <c r="AS177" i="3"/>
  <c r="AS250" i="3"/>
  <c r="AS178" i="3"/>
  <c r="AS251" i="3"/>
  <c r="AS179" i="3"/>
  <c r="AS252" i="3"/>
  <c r="AS180" i="3"/>
  <c r="AS253" i="3"/>
  <c r="AS181" i="3"/>
  <c r="AS254" i="3"/>
  <c r="AS182" i="3"/>
  <c r="AS255" i="3"/>
  <c r="AS183" i="3"/>
  <c r="AS256" i="3"/>
  <c r="AS184" i="3"/>
  <c r="AS257" i="3"/>
  <c r="AS185" i="3"/>
  <c r="AS258" i="3"/>
  <c r="AS186" i="3"/>
  <c r="AS259" i="3"/>
  <c r="AS187" i="3"/>
  <c r="AS260" i="3"/>
  <c r="AS188" i="3"/>
  <c r="AS261" i="3"/>
  <c r="AS189" i="3"/>
  <c r="AS262" i="3"/>
  <c r="AS190" i="3"/>
  <c r="AS263" i="3"/>
  <c r="AS191" i="3"/>
  <c r="AS264" i="3"/>
  <c r="AS192" i="3"/>
  <c r="AS265" i="3"/>
  <c r="AS193" i="3"/>
  <c r="AS266" i="3"/>
  <c r="AS194" i="3"/>
  <c r="AS267" i="3"/>
  <c r="AS195" i="3"/>
  <c r="AS268" i="3"/>
  <c r="AS196" i="3"/>
  <c r="AS269" i="3"/>
  <c r="AS197" i="3"/>
  <c r="AS270" i="3"/>
  <c r="AS198" i="3"/>
  <c r="AS271" i="3"/>
  <c r="AS199" i="3"/>
  <c r="AS272" i="3"/>
  <c r="AS200" i="3"/>
  <c r="AS273" i="3"/>
  <c r="AS201" i="3"/>
  <c r="AS274" i="3"/>
  <c r="AS202" i="3"/>
  <c r="AS275" i="3"/>
  <c r="AS203" i="3"/>
  <c r="AS276" i="3"/>
  <c r="AS204" i="3"/>
  <c r="AS277" i="3"/>
  <c r="AS205" i="3"/>
  <c r="AS278" i="3"/>
  <c r="AS206" i="3"/>
  <c r="AS279" i="3"/>
  <c r="AS207" i="3"/>
  <c r="AS280" i="3"/>
  <c r="AS208" i="3"/>
  <c r="AS281" i="3"/>
  <c r="AS209" i="3"/>
  <c r="AS282" i="3"/>
  <c r="AS210" i="3"/>
  <c r="AS283" i="3"/>
  <c r="AS211" i="3"/>
  <c r="AS284" i="3"/>
  <c r="AS212" i="3"/>
  <c r="AS285" i="3"/>
  <c r="AS213" i="3"/>
  <c r="AS286" i="3"/>
  <c r="AS214" i="3"/>
  <c r="AS287" i="3"/>
  <c r="AS215" i="3"/>
  <c r="AS288" i="3"/>
  <c r="AS216" i="3"/>
  <c r="AS289" i="3"/>
  <c r="AS217" i="3"/>
  <c r="AS290" i="3"/>
  <c r="AS292" i="3"/>
  <c r="AT157" i="3"/>
  <c r="AT230" i="3"/>
  <c r="AT158" i="3"/>
  <c r="AT231" i="3"/>
  <c r="AT159" i="3"/>
  <c r="AT232" i="3"/>
  <c r="AT160" i="3"/>
  <c r="AT233" i="3"/>
  <c r="AT161" i="3"/>
  <c r="AT234" i="3"/>
  <c r="AT162" i="3"/>
  <c r="AT235" i="3"/>
  <c r="AT163" i="3"/>
  <c r="AT236" i="3"/>
  <c r="AT164" i="3"/>
  <c r="AT237" i="3"/>
  <c r="AT165" i="3"/>
  <c r="AT238" i="3"/>
  <c r="AT166" i="3"/>
  <c r="AT239" i="3"/>
  <c r="AT167" i="3"/>
  <c r="AT240" i="3"/>
  <c r="AT168" i="3"/>
  <c r="AT241" i="3"/>
  <c r="AT169" i="3"/>
  <c r="AT242" i="3"/>
  <c r="AT170" i="3"/>
  <c r="AT243" i="3"/>
  <c r="AT171" i="3"/>
  <c r="AT244" i="3"/>
  <c r="AT172" i="3"/>
  <c r="AT245" i="3"/>
  <c r="AT173" i="3"/>
  <c r="AT246" i="3"/>
  <c r="AT174" i="3"/>
  <c r="AT247" i="3"/>
  <c r="AT175" i="3"/>
  <c r="AT248" i="3"/>
  <c r="AT176" i="3"/>
  <c r="AT249" i="3"/>
  <c r="AT177" i="3"/>
  <c r="AT250" i="3"/>
  <c r="AT178" i="3"/>
  <c r="AT251" i="3"/>
  <c r="AT179" i="3"/>
  <c r="AT252" i="3"/>
  <c r="AT180" i="3"/>
  <c r="AT253" i="3"/>
  <c r="AT181" i="3"/>
  <c r="AT254" i="3"/>
  <c r="AT182" i="3"/>
  <c r="AT255" i="3"/>
  <c r="AT183" i="3"/>
  <c r="AT256" i="3"/>
  <c r="AT184" i="3"/>
  <c r="AT257" i="3"/>
  <c r="AT185" i="3"/>
  <c r="AT258" i="3"/>
  <c r="AT186" i="3"/>
  <c r="AT259" i="3"/>
  <c r="AT187" i="3"/>
  <c r="AT260" i="3"/>
  <c r="AT188" i="3"/>
  <c r="AT261" i="3"/>
  <c r="AT189" i="3"/>
  <c r="AT262" i="3"/>
  <c r="AT190" i="3"/>
  <c r="AT263" i="3"/>
  <c r="AT191" i="3"/>
  <c r="AT264" i="3"/>
  <c r="AT192" i="3"/>
  <c r="AT265" i="3"/>
  <c r="AT193" i="3"/>
  <c r="AT266" i="3"/>
  <c r="AT194" i="3"/>
  <c r="AT267" i="3"/>
  <c r="AT195" i="3"/>
  <c r="AT268" i="3"/>
  <c r="AT196" i="3"/>
  <c r="AT269" i="3"/>
  <c r="AT197" i="3"/>
  <c r="AT270" i="3"/>
  <c r="AT198" i="3"/>
  <c r="AT271" i="3"/>
  <c r="AT199" i="3"/>
  <c r="AT272" i="3"/>
  <c r="AT200" i="3"/>
  <c r="AT273" i="3"/>
  <c r="AT201" i="3"/>
  <c r="AT274" i="3"/>
  <c r="AT202" i="3"/>
  <c r="AT275" i="3"/>
  <c r="AT203" i="3"/>
  <c r="AT276" i="3"/>
  <c r="AT204" i="3"/>
  <c r="AT277" i="3"/>
  <c r="AT205" i="3"/>
  <c r="AT278" i="3"/>
  <c r="AT206" i="3"/>
  <c r="AT279" i="3"/>
  <c r="AT207" i="3"/>
  <c r="AT280" i="3"/>
  <c r="AT208" i="3"/>
  <c r="AT281" i="3"/>
  <c r="AT209" i="3"/>
  <c r="AT282" i="3"/>
  <c r="AT210" i="3"/>
  <c r="AT283" i="3"/>
  <c r="AT211" i="3"/>
  <c r="AT284" i="3"/>
  <c r="AT212" i="3"/>
  <c r="AT285" i="3"/>
  <c r="AT213" i="3"/>
  <c r="AT286" i="3"/>
  <c r="AT214" i="3"/>
  <c r="AT287" i="3"/>
  <c r="AT215" i="3"/>
  <c r="AT288" i="3"/>
  <c r="AT216" i="3"/>
  <c r="AT289" i="3"/>
  <c r="AT217" i="3"/>
  <c r="AT290" i="3"/>
  <c r="AT292" i="3"/>
  <c r="AU157" i="3"/>
  <c r="AU230" i="3"/>
  <c r="AU158" i="3"/>
  <c r="AU231" i="3"/>
  <c r="AU159" i="3"/>
  <c r="AU232" i="3"/>
  <c r="AU160" i="3"/>
  <c r="AU233" i="3"/>
  <c r="AU161" i="3"/>
  <c r="AU234" i="3"/>
  <c r="AU162" i="3"/>
  <c r="AU235" i="3"/>
  <c r="AU163" i="3"/>
  <c r="AU236" i="3"/>
  <c r="AU164" i="3"/>
  <c r="AU237" i="3"/>
  <c r="AU165" i="3"/>
  <c r="AU238" i="3"/>
  <c r="AU166" i="3"/>
  <c r="AU239" i="3"/>
  <c r="AU167" i="3"/>
  <c r="AU240" i="3"/>
  <c r="AU168" i="3"/>
  <c r="AU241" i="3"/>
  <c r="AU169" i="3"/>
  <c r="AU242" i="3"/>
  <c r="AU170" i="3"/>
  <c r="AU243" i="3"/>
  <c r="AU171" i="3"/>
  <c r="AU244" i="3"/>
  <c r="AU172" i="3"/>
  <c r="AU245" i="3"/>
  <c r="AU173" i="3"/>
  <c r="AU246" i="3"/>
  <c r="AU174" i="3"/>
  <c r="AU247" i="3"/>
  <c r="AU175" i="3"/>
  <c r="AU248" i="3"/>
  <c r="AU176" i="3"/>
  <c r="AU249" i="3"/>
  <c r="AU177" i="3"/>
  <c r="AU250" i="3"/>
  <c r="AU178" i="3"/>
  <c r="AU251" i="3"/>
  <c r="AU179" i="3"/>
  <c r="AU252" i="3"/>
  <c r="AU180" i="3"/>
  <c r="AU253" i="3"/>
  <c r="AU181" i="3"/>
  <c r="AU254" i="3"/>
  <c r="AU182" i="3"/>
  <c r="AU255" i="3"/>
  <c r="AU183" i="3"/>
  <c r="AU256" i="3"/>
  <c r="AU184" i="3"/>
  <c r="AU257" i="3"/>
  <c r="AU185" i="3"/>
  <c r="AU258" i="3"/>
  <c r="AU186" i="3"/>
  <c r="AU259" i="3"/>
  <c r="AU187" i="3"/>
  <c r="AU260" i="3"/>
  <c r="AU188" i="3"/>
  <c r="AU261" i="3"/>
  <c r="AU189" i="3"/>
  <c r="AU262" i="3"/>
  <c r="AU190" i="3"/>
  <c r="AU263" i="3"/>
  <c r="AU191" i="3"/>
  <c r="AU264" i="3"/>
  <c r="AU192" i="3"/>
  <c r="AU265" i="3"/>
  <c r="AU193" i="3"/>
  <c r="AU266" i="3"/>
  <c r="AU194" i="3"/>
  <c r="AU267" i="3"/>
  <c r="AU195" i="3"/>
  <c r="AU268" i="3"/>
  <c r="AU196" i="3"/>
  <c r="AU269" i="3"/>
  <c r="AU197" i="3"/>
  <c r="AU270" i="3"/>
  <c r="AU198" i="3"/>
  <c r="AU271" i="3"/>
  <c r="AU199" i="3"/>
  <c r="AU272" i="3"/>
  <c r="AU200" i="3"/>
  <c r="AU273" i="3"/>
  <c r="AU201" i="3"/>
  <c r="AU274" i="3"/>
  <c r="AU202" i="3"/>
  <c r="AU275" i="3"/>
  <c r="AU203" i="3"/>
  <c r="AU276" i="3"/>
  <c r="AU204" i="3"/>
  <c r="AU277" i="3"/>
  <c r="AU205" i="3"/>
  <c r="AU278" i="3"/>
  <c r="AU206" i="3"/>
  <c r="AU279" i="3"/>
  <c r="AU207" i="3"/>
  <c r="AU280" i="3"/>
  <c r="AU208" i="3"/>
  <c r="AU281" i="3"/>
  <c r="AU209" i="3"/>
  <c r="AU282" i="3"/>
  <c r="AU210" i="3"/>
  <c r="AU283" i="3"/>
  <c r="AU211" i="3"/>
  <c r="AU284" i="3"/>
  <c r="AU212" i="3"/>
  <c r="AU285" i="3"/>
  <c r="AU213" i="3"/>
  <c r="AU286" i="3"/>
  <c r="AU214" i="3"/>
  <c r="AU287" i="3"/>
  <c r="AU215" i="3"/>
  <c r="AU288" i="3"/>
  <c r="AU216" i="3"/>
  <c r="AU289" i="3"/>
  <c r="AU217" i="3"/>
  <c r="AU290" i="3"/>
  <c r="AU292" i="3"/>
  <c r="AV157" i="3"/>
  <c r="AV230" i="3"/>
  <c r="AV158" i="3"/>
  <c r="AV231" i="3"/>
  <c r="AV159" i="3"/>
  <c r="AV232" i="3"/>
  <c r="AV160" i="3"/>
  <c r="AV233" i="3"/>
  <c r="AV161" i="3"/>
  <c r="AV234" i="3"/>
  <c r="AV162" i="3"/>
  <c r="AV235" i="3"/>
  <c r="AV163" i="3"/>
  <c r="AV236" i="3"/>
  <c r="AV164" i="3"/>
  <c r="AV237" i="3"/>
  <c r="AV165" i="3"/>
  <c r="AV238" i="3"/>
  <c r="AV166" i="3"/>
  <c r="AV239" i="3"/>
  <c r="AV167" i="3"/>
  <c r="AV240" i="3"/>
  <c r="AV168" i="3"/>
  <c r="AV241" i="3"/>
  <c r="AV169" i="3"/>
  <c r="AV242" i="3"/>
  <c r="AV170" i="3"/>
  <c r="AV243" i="3"/>
  <c r="AV171" i="3"/>
  <c r="AV244" i="3"/>
  <c r="AV172" i="3"/>
  <c r="AV245" i="3"/>
  <c r="AV173" i="3"/>
  <c r="AV246" i="3"/>
  <c r="AV174" i="3"/>
  <c r="AV247" i="3"/>
  <c r="AV175" i="3"/>
  <c r="AV248" i="3"/>
  <c r="AV176" i="3"/>
  <c r="AV249" i="3"/>
  <c r="AV177" i="3"/>
  <c r="AV250" i="3"/>
  <c r="AV178" i="3"/>
  <c r="AV251" i="3"/>
  <c r="AV179" i="3"/>
  <c r="AV252" i="3"/>
  <c r="AV180" i="3"/>
  <c r="AV253" i="3"/>
  <c r="AV181" i="3"/>
  <c r="AV254" i="3"/>
  <c r="AV182" i="3"/>
  <c r="AV255" i="3"/>
  <c r="AV183" i="3"/>
  <c r="AV256" i="3"/>
  <c r="AV184" i="3"/>
  <c r="AV257" i="3"/>
  <c r="AV185" i="3"/>
  <c r="AV258" i="3"/>
  <c r="AV186" i="3"/>
  <c r="AV259" i="3"/>
  <c r="AV187" i="3"/>
  <c r="AV260" i="3"/>
  <c r="AV188" i="3"/>
  <c r="AV261" i="3"/>
  <c r="AV189" i="3"/>
  <c r="AV262" i="3"/>
  <c r="AV190" i="3"/>
  <c r="AV263" i="3"/>
  <c r="AV191" i="3"/>
  <c r="AV264" i="3"/>
  <c r="AV192" i="3"/>
  <c r="AV265" i="3"/>
  <c r="AV193" i="3"/>
  <c r="AV266" i="3"/>
  <c r="AV194" i="3"/>
  <c r="AV267" i="3"/>
  <c r="AV195" i="3"/>
  <c r="AV268" i="3"/>
  <c r="AV196" i="3"/>
  <c r="AV269" i="3"/>
  <c r="AV197" i="3"/>
  <c r="AV270" i="3"/>
  <c r="AV198" i="3"/>
  <c r="AV271" i="3"/>
  <c r="AV199" i="3"/>
  <c r="AV272" i="3"/>
  <c r="AV200" i="3"/>
  <c r="AV273" i="3"/>
  <c r="AV201" i="3"/>
  <c r="AV274" i="3"/>
  <c r="AV202" i="3"/>
  <c r="AV275" i="3"/>
  <c r="AV203" i="3"/>
  <c r="AV276" i="3"/>
  <c r="AV204" i="3"/>
  <c r="AV277" i="3"/>
  <c r="AV205" i="3"/>
  <c r="AV278" i="3"/>
  <c r="AV206" i="3"/>
  <c r="AV279" i="3"/>
  <c r="AV207" i="3"/>
  <c r="AV280" i="3"/>
  <c r="AV208" i="3"/>
  <c r="AV281" i="3"/>
  <c r="AV209" i="3"/>
  <c r="AV282" i="3"/>
  <c r="AV210" i="3"/>
  <c r="AV283" i="3"/>
  <c r="AV211" i="3"/>
  <c r="AV284" i="3"/>
  <c r="AV212" i="3"/>
  <c r="AV285" i="3"/>
  <c r="AV213" i="3"/>
  <c r="AV286" i="3"/>
  <c r="AV214" i="3"/>
  <c r="AV287" i="3"/>
  <c r="AV215" i="3"/>
  <c r="AV288" i="3"/>
  <c r="AV216" i="3"/>
  <c r="AV289" i="3"/>
  <c r="AV217" i="3"/>
  <c r="AV290" i="3"/>
  <c r="AV292" i="3"/>
  <c r="AW157" i="3"/>
  <c r="AW230" i="3"/>
  <c r="AW158" i="3"/>
  <c r="AW231" i="3"/>
  <c r="AW159" i="3"/>
  <c r="AW232" i="3"/>
  <c r="AW160" i="3"/>
  <c r="AW233" i="3"/>
  <c r="AW161" i="3"/>
  <c r="AW234" i="3"/>
  <c r="AW162" i="3"/>
  <c r="AW235" i="3"/>
  <c r="AW163" i="3"/>
  <c r="AW236" i="3"/>
  <c r="AW164" i="3"/>
  <c r="AW237" i="3"/>
  <c r="AW165" i="3"/>
  <c r="AW238" i="3"/>
  <c r="AW166" i="3"/>
  <c r="AW239" i="3"/>
  <c r="AW167" i="3"/>
  <c r="AW240" i="3"/>
  <c r="AW168" i="3"/>
  <c r="AW241" i="3"/>
  <c r="AW169" i="3"/>
  <c r="AW242" i="3"/>
  <c r="AW170" i="3"/>
  <c r="AW243" i="3"/>
  <c r="AW171" i="3"/>
  <c r="AW244" i="3"/>
  <c r="AW172" i="3"/>
  <c r="AW245" i="3"/>
  <c r="AW173" i="3"/>
  <c r="AW246" i="3"/>
  <c r="AW174" i="3"/>
  <c r="AW247" i="3"/>
  <c r="AW175" i="3"/>
  <c r="AW248" i="3"/>
  <c r="AW176" i="3"/>
  <c r="AW249" i="3"/>
  <c r="AW177" i="3"/>
  <c r="AW250" i="3"/>
  <c r="AW178" i="3"/>
  <c r="AW251" i="3"/>
  <c r="AW179" i="3"/>
  <c r="AW252" i="3"/>
  <c r="AW180" i="3"/>
  <c r="AW253" i="3"/>
  <c r="AW181" i="3"/>
  <c r="AW254" i="3"/>
  <c r="AW182" i="3"/>
  <c r="AW255" i="3"/>
  <c r="AW183" i="3"/>
  <c r="AW256" i="3"/>
  <c r="AW184" i="3"/>
  <c r="AW257" i="3"/>
  <c r="AW185" i="3"/>
  <c r="AW258" i="3"/>
  <c r="AW186" i="3"/>
  <c r="AW259" i="3"/>
  <c r="AW187" i="3"/>
  <c r="AW260" i="3"/>
  <c r="AW188" i="3"/>
  <c r="AW261" i="3"/>
  <c r="AW189" i="3"/>
  <c r="AW262" i="3"/>
  <c r="AW190" i="3"/>
  <c r="AW263" i="3"/>
  <c r="AW191" i="3"/>
  <c r="AW264" i="3"/>
  <c r="AW192" i="3"/>
  <c r="AW265" i="3"/>
  <c r="AW193" i="3"/>
  <c r="AW266" i="3"/>
  <c r="AW194" i="3"/>
  <c r="AW267" i="3"/>
  <c r="AW195" i="3"/>
  <c r="AW268" i="3"/>
  <c r="AW196" i="3"/>
  <c r="AW269" i="3"/>
  <c r="AW197" i="3"/>
  <c r="AW270" i="3"/>
  <c r="AW198" i="3"/>
  <c r="AW271" i="3"/>
  <c r="AW199" i="3"/>
  <c r="AW272" i="3"/>
  <c r="AW200" i="3"/>
  <c r="AW273" i="3"/>
  <c r="AW201" i="3"/>
  <c r="AW274" i="3"/>
  <c r="AW202" i="3"/>
  <c r="AW275" i="3"/>
  <c r="AW203" i="3"/>
  <c r="AW276" i="3"/>
  <c r="AW204" i="3"/>
  <c r="AW277" i="3"/>
  <c r="AW205" i="3"/>
  <c r="AW278" i="3"/>
  <c r="AW206" i="3"/>
  <c r="AW279" i="3"/>
  <c r="AW207" i="3"/>
  <c r="AW280" i="3"/>
  <c r="AW208" i="3"/>
  <c r="AW281" i="3"/>
  <c r="AW209" i="3"/>
  <c r="AW282" i="3"/>
  <c r="AW210" i="3"/>
  <c r="AW283" i="3"/>
  <c r="AW211" i="3"/>
  <c r="AW284" i="3"/>
  <c r="AW212" i="3"/>
  <c r="AW285" i="3"/>
  <c r="AW213" i="3"/>
  <c r="AW286" i="3"/>
  <c r="AW214" i="3"/>
  <c r="AW287" i="3"/>
  <c r="AW215" i="3"/>
  <c r="AW288" i="3"/>
  <c r="AW216" i="3"/>
  <c r="AW289" i="3"/>
  <c r="AW217" i="3"/>
  <c r="AW290" i="3"/>
  <c r="AW292" i="3"/>
  <c r="AX157" i="3"/>
  <c r="AX230" i="3"/>
  <c r="AX158" i="3"/>
  <c r="AX231" i="3"/>
  <c r="AX159" i="3"/>
  <c r="AX232" i="3"/>
  <c r="AX160" i="3"/>
  <c r="AX233" i="3"/>
  <c r="AX161" i="3"/>
  <c r="AX234" i="3"/>
  <c r="AX162" i="3"/>
  <c r="AX235" i="3"/>
  <c r="AX163" i="3"/>
  <c r="AX236" i="3"/>
  <c r="AX164" i="3"/>
  <c r="AX237" i="3"/>
  <c r="AX165" i="3"/>
  <c r="AX238" i="3"/>
  <c r="AX166" i="3"/>
  <c r="AX239" i="3"/>
  <c r="AX167" i="3"/>
  <c r="AX240" i="3"/>
  <c r="AX168" i="3"/>
  <c r="AX241" i="3"/>
  <c r="AX169" i="3"/>
  <c r="AX242" i="3"/>
  <c r="AX170" i="3"/>
  <c r="AX243" i="3"/>
  <c r="AX171" i="3"/>
  <c r="AX244" i="3"/>
  <c r="AX172" i="3"/>
  <c r="AX245" i="3"/>
  <c r="AX173" i="3"/>
  <c r="AX246" i="3"/>
  <c r="AX174" i="3"/>
  <c r="AX247" i="3"/>
  <c r="AX175" i="3"/>
  <c r="AX248" i="3"/>
  <c r="AX176" i="3"/>
  <c r="AX249" i="3"/>
  <c r="AX177" i="3"/>
  <c r="AX250" i="3"/>
  <c r="AX178" i="3"/>
  <c r="AX251" i="3"/>
  <c r="AX179" i="3"/>
  <c r="AX252" i="3"/>
  <c r="AX180" i="3"/>
  <c r="AX253" i="3"/>
  <c r="AX181" i="3"/>
  <c r="AX254" i="3"/>
  <c r="AX182" i="3"/>
  <c r="AX255" i="3"/>
  <c r="AX183" i="3"/>
  <c r="AX256" i="3"/>
  <c r="AX184" i="3"/>
  <c r="AX257" i="3"/>
  <c r="AX185" i="3"/>
  <c r="AX258" i="3"/>
  <c r="AX186" i="3"/>
  <c r="AX259" i="3"/>
  <c r="AX187" i="3"/>
  <c r="AX260" i="3"/>
  <c r="AX188" i="3"/>
  <c r="AX261" i="3"/>
  <c r="AX189" i="3"/>
  <c r="AX262" i="3"/>
  <c r="AX190" i="3"/>
  <c r="AX263" i="3"/>
  <c r="AX191" i="3"/>
  <c r="AX264" i="3"/>
  <c r="AX192" i="3"/>
  <c r="AX265" i="3"/>
  <c r="AX193" i="3"/>
  <c r="AX266" i="3"/>
  <c r="AX194" i="3"/>
  <c r="AX267" i="3"/>
  <c r="AX195" i="3"/>
  <c r="AX268" i="3"/>
  <c r="AX196" i="3"/>
  <c r="AX269" i="3"/>
  <c r="AX197" i="3"/>
  <c r="AX270" i="3"/>
  <c r="AX198" i="3"/>
  <c r="AX271" i="3"/>
  <c r="AX199" i="3"/>
  <c r="AX272" i="3"/>
  <c r="AX200" i="3"/>
  <c r="AX273" i="3"/>
  <c r="AX201" i="3"/>
  <c r="AX274" i="3"/>
  <c r="AX202" i="3"/>
  <c r="AX275" i="3"/>
  <c r="AX203" i="3"/>
  <c r="AX276" i="3"/>
  <c r="AX204" i="3"/>
  <c r="AX277" i="3"/>
  <c r="AX205" i="3"/>
  <c r="AX278" i="3"/>
  <c r="AX206" i="3"/>
  <c r="AX279" i="3"/>
  <c r="AX207" i="3"/>
  <c r="AX280" i="3"/>
  <c r="AX208" i="3"/>
  <c r="AX281" i="3"/>
  <c r="AX209" i="3"/>
  <c r="AX282" i="3"/>
  <c r="AX210" i="3"/>
  <c r="AX283" i="3"/>
  <c r="AX211" i="3"/>
  <c r="AX284" i="3"/>
  <c r="AX212" i="3"/>
  <c r="AX285" i="3"/>
  <c r="AX213" i="3"/>
  <c r="AX286" i="3"/>
  <c r="AX214" i="3"/>
  <c r="AX287" i="3"/>
  <c r="AX215" i="3"/>
  <c r="AX288" i="3"/>
  <c r="AX216" i="3"/>
  <c r="AX289" i="3"/>
  <c r="AX217" i="3"/>
  <c r="AX290" i="3"/>
  <c r="AX292" i="3"/>
  <c r="AY157" i="3"/>
  <c r="AY230" i="3"/>
  <c r="AY158" i="3"/>
  <c r="AY231" i="3"/>
  <c r="AY159" i="3"/>
  <c r="AY232" i="3"/>
  <c r="AY160" i="3"/>
  <c r="AY233" i="3"/>
  <c r="AY161" i="3"/>
  <c r="AY234" i="3"/>
  <c r="AY162" i="3"/>
  <c r="AY235" i="3"/>
  <c r="AY163" i="3"/>
  <c r="AY236" i="3"/>
  <c r="AY164" i="3"/>
  <c r="AY237" i="3"/>
  <c r="AY165" i="3"/>
  <c r="AY238" i="3"/>
  <c r="AY166" i="3"/>
  <c r="AY239" i="3"/>
  <c r="AY167" i="3"/>
  <c r="AY240" i="3"/>
  <c r="AY168" i="3"/>
  <c r="AY241" i="3"/>
  <c r="AY169" i="3"/>
  <c r="AY242" i="3"/>
  <c r="AY170" i="3"/>
  <c r="AY243" i="3"/>
  <c r="AY171" i="3"/>
  <c r="AY244" i="3"/>
  <c r="AY172" i="3"/>
  <c r="AY245" i="3"/>
  <c r="AY173" i="3"/>
  <c r="AY246" i="3"/>
  <c r="AY174" i="3"/>
  <c r="AY247" i="3"/>
  <c r="AY175" i="3"/>
  <c r="AY248" i="3"/>
  <c r="AY176" i="3"/>
  <c r="AY249" i="3"/>
  <c r="AY177" i="3"/>
  <c r="AY250" i="3"/>
  <c r="AY178" i="3"/>
  <c r="AY251" i="3"/>
  <c r="AY179" i="3"/>
  <c r="AY252" i="3"/>
  <c r="AY180" i="3"/>
  <c r="AY253" i="3"/>
  <c r="AY181" i="3"/>
  <c r="AY254" i="3"/>
  <c r="AY182" i="3"/>
  <c r="AY255" i="3"/>
  <c r="AY183" i="3"/>
  <c r="AY256" i="3"/>
  <c r="AY184" i="3"/>
  <c r="AY257" i="3"/>
  <c r="AY185" i="3"/>
  <c r="AY258" i="3"/>
  <c r="AY186" i="3"/>
  <c r="AY259" i="3"/>
  <c r="AY187" i="3"/>
  <c r="AY260" i="3"/>
  <c r="AY188" i="3"/>
  <c r="AY261" i="3"/>
  <c r="AY189" i="3"/>
  <c r="AY262" i="3"/>
  <c r="AY190" i="3"/>
  <c r="AY263" i="3"/>
  <c r="AY191" i="3"/>
  <c r="AY264" i="3"/>
  <c r="AY192" i="3"/>
  <c r="AY265" i="3"/>
  <c r="AY193" i="3"/>
  <c r="AY266" i="3"/>
  <c r="AY194" i="3"/>
  <c r="AY267" i="3"/>
  <c r="AY195" i="3"/>
  <c r="AY268" i="3"/>
  <c r="AY196" i="3"/>
  <c r="AY269" i="3"/>
  <c r="AY197" i="3"/>
  <c r="AY270" i="3"/>
  <c r="AY198" i="3"/>
  <c r="AY271" i="3"/>
  <c r="AY199" i="3"/>
  <c r="AY272" i="3"/>
  <c r="AY200" i="3"/>
  <c r="AY273" i="3"/>
  <c r="AY201" i="3"/>
  <c r="AY274" i="3"/>
  <c r="AY202" i="3"/>
  <c r="AY275" i="3"/>
  <c r="AY203" i="3"/>
  <c r="AY276" i="3"/>
  <c r="AY204" i="3"/>
  <c r="AY277" i="3"/>
  <c r="AY205" i="3"/>
  <c r="AY278" i="3"/>
  <c r="AY206" i="3"/>
  <c r="AY279" i="3"/>
  <c r="AY207" i="3"/>
  <c r="AY280" i="3"/>
  <c r="AY208" i="3"/>
  <c r="AY281" i="3"/>
  <c r="AY209" i="3"/>
  <c r="AY282" i="3"/>
  <c r="AY210" i="3"/>
  <c r="AY283" i="3"/>
  <c r="AY211" i="3"/>
  <c r="AY284" i="3"/>
  <c r="AY212" i="3"/>
  <c r="AY285" i="3"/>
  <c r="AY213" i="3"/>
  <c r="AY286" i="3"/>
  <c r="AY214" i="3"/>
  <c r="AY287" i="3"/>
  <c r="AY215" i="3"/>
  <c r="AY288" i="3"/>
  <c r="AY216" i="3"/>
  <c r="AY289" i="3"/>
  <c r="AY217" i="3"/>
  <c r="AY290" i="3"/>
  <c r="AY292" i="3"/>
  <c r="AZ157" i="3"/>
  <c r="AZ230" i="3"/>
  <c r="AZ158" i="3"/>
  <c r="AZ231" i="3"/>
  <c r="AZ159" i="3"/>
  <c r="AZ232" i="3"/>
  <c r="AZ160" i="3"/>
  <c r="AZ233" i="3"/>
  <c r="AZ161" i="3"/>
  <c r="AZ234" i="3"/>
  <c r="AZ162" i="3"/>
  <c r="AZ235" i="3"/>
  <c r="AZ163" i="3"/>
  <c r="AZ236" i="3"/>
  <c r="AZ164" i="3"/>
  <c r="AZ237" i="3"/>
  <c r="AZ165" i="3"/>
  <c r="AZ238" i="3"/>
  <c r="AZ166" i="3"/>
  <c r="AZ239" i="3"/>
  <c r="AZ167" i="3"/>
  <c r="AZ240" i="3"/>
  <c r="AZ168" i="3"/>
  <c r="AZ241" i="3"/>
  <c r="AZ169" i="3"/>
  <c r="AZ242" i="3"/>
  <c r="AZ170" i="3"/>
  <c r="AZ243" i="3"/>
  <c r="AZ171" i="3"/>
  <c r="AZ244" i="3"/>
  <c r="AZ172" i="3"/>
  <c r="AZ245" i="3"/>
  <c r="AZ173" i="3"/>
  <c r="AZ246" i="3"/>
  <c r="AZ174" i="3"/>
  <c r="AZ247" i="3"/>
  <c r="AZ175" i="3"/>
  <c r="AZ248" i="3"/>
  <c r="AZ176" i="3"/>
  <c r="AZ249" i="3"/>
  <c r="AZ177" i="3"/>
  <c r="AZ250" i="3"/>
  <c r="AZ178" i="3"/>
  <c r="AZ251" i="3"/>
  <c r="AZ179" i="3"/>
  <c r="AZ252" i="3"/>
  <c r="AZ180" i="3"/>
  <c r="AZ253" i="3"/>
  <c r="AZ181" i="3"/>
  <c r="AZ254" i="3"/>
  <c r="AZ182" i="3"/>
  <c r="AZ255" i="3"/>
  <c r="AZ183" i="3"/>
  <c r="AZ256" i="3"/>
  <c r="AZ184" i="3"/>
  <c r="AZ257" i="3"/>
  <c r="AZ185" i="3"/>
  <c r="AZ258" i="3"/>
  <c r="AZ186" i="3"/>
  <c r="AZ259" i="3"/>
  <c r="AZ187" i="3"/>
  <c r="AZ260" i="3"/>
  <c r="AZ188" i="3"/>
  <c r="AZ261" i="3"/>
  <c r="AZ189" i="3"/>
  <c r="AZ262" i="3"/>
  <c r="AZ190" i="3"/>
  <c r="AZ263" i="3"/>
  <c r="AZ191" i="3"/>
  <c r="AZ264" i="3"/>
  <c r="AZ192" i="3"/>
  <c r="AZ265" i="3"/>
  <c r="AZ193" i="3"/>
  <c r="AZ266" i="3"/>
  <c r="AZ194" i="3"/>
  <c r="AZ267" i="3"/>
  <c r="AZ195" i="3"/>
  <c r="AZ268" i="3"/>
  <c r="AZ196" i="3"/>
  <c r="AZ269" i="3"/>
  <c r="AZ197" i="3"/>
  <c r="AZ270" i="3"/>
  <c r="AZ198" i="3"/>
  <c r="AZ271" i="3"/>
  <c r="AZ199" i="3"/>
  <c r="AZ272" i="3"/>
  <c r="AZ200" i="3"/>
  <c r="AZ273" i="3"/>
  <c r="AZ201" i="3"/>
  <c r="AZ274" i="3"/>
  <c r="AZ202" i="3"/>
  <c r="AZ275" i="3"/>
  <c r="AZ203" i="3"/>
  <c r="AZ276" i="3"/>
  <c r="AZ204" i="3"/>
  <c r="AZ277" i="3"/>
  <c r="AZ205" i="3"/>
  <c r="AZ278" i="3"/>
  <c r="AZ206" i="3"/>
  <c r="AZ279" i="3"/>
  <c r="AZ207" i="3"/>
  <c r="AZ280" i="3"/>
  <c r="AZ208" i="3"/>
  <c r="AZ281" i="3"/>
  <c r="AZ209" i="3"/>
  <c r="AZ282" i="3"/>
  <c r="AZ210" i="3"/>
  <c r="AZ283" i="3"/>
  <c r="AZ211" i="3"/>
  <c r="AZ284" i="3"/>
  <c r="AZ212" i="3"/>
  <c r="AZ285" i="3"/>
  <c r="AZ213" i="3"/>
  <c r="AZ286" i="3"/>
  <c r="AZ214" i="3"/>
  <c r="AZ287" i="3"/>
  <c r="AZ215" i="3"/>
  <c r="AZ288" i="3"/>
  <c r="AZ216" i="3"/>
  <c r="AZ289" i="3"/>
  <c r="AZ217" i="3"/>
  <c r="AZ290" i="3"/>
  <c r="AZ292" i="3"/>
  <c r="BA157" i="3"/>
  <c r="BA230" i="3"/>
  <c r="BA158" i="3"/>
  <c r="BA231" i="3"/>
  <c r="BA159" i="3"/>
  <c r="BA232" i="3"/>
  <c r="BA160" i="3"/>
  <c r="BA233" i="3"/>
  <c r="BA161" i="3"/>
  <c r="BA234" i="3"/>
  <c r="BA162" i="3"/>
  <c r="BA235" i="3"/>
  <c r="BA163" i="3"/>
  <c r="BA236" i="3"/>
  <c r="BA164" i="3"/>
  <c r="BA237" i="3"/>
  <c r="BA165" i="3"/>
  <c r="BA238" i="3"/>
  <c r="BA166" i="3"/>
  <c r="BA239" i="3"/>
  <c r="BA167" i="3"/>
  <c r="BA240" i="3"/>
  <c r="BA168" i="3"/>
  <c r="BA241" i="3"/>
  <c r="BA169" i="3"/>
  <c r="BA242" i="3"/>
  <c r="BA170" i="3"/>
  <c r="BA243" i="3"/>
  <c r="BA171" i="3"/>
  <c r="BA244" i="3"/>
  <c r="BA172" i="3"/>
  <c r="BA245" i="3"/>
  <c r="BA173" i="3"/>
  <c r="BA246" i="3"/>
  <c r="BA174" i="3"/>
  <c r="BA247" i="3"/>
  <c r="BA175" i="3"/>
  <c r="BA248" i="3"/>
  <c r="BA176" i="3"/>
  <c r="BA249" i="3"/>
  <c r="BA177" i="3"/>
  <c r="BA250" i="3"/>
  <c r="BA178" i="3"/>
  <c r="BA251" i="3"/>
  <c r="BA179" i="3"/>
  <c r="BA252" i="3"/>
  <c r="BA180" i="3"/>
  <c r="BA253" i="3"/>
  <c r="BA181" i="3"/>
  <c r="BA254" i="3"/>
  <c r="BA182" i="3"/>
  <c r="BA255" i="3"/>
  <c r="BA183" i="3"/>
  <c r="BA256" i="3"/>
  <c r="BA184" i="3"/>
  <c r="BA257" i="3"/>
  <c r="BA185" i="3"/>
  <c r="BA258" i="3"/>
  <c r="BA186" i="3"/>
  <c r="BA259" i="3"/>
  <c r="BA187" i="3"/>
  <c r="BA260" i="3"/>
  <c r="BA188" i="3"/>
  <c r="BA261" i="3"/>
  <c r="BA189" i="3"/>
  <c r="BA262" i="3"/>
  <c r="BA190" i="3"/>
  <c r="BA263" i="3"/>
  <c r="BA191" i="3"/>
  <c r="BA264" i="3"/>
  <c r="BA192" i="3"/>
  <c r="BA265" i="3"/>
  <c r="BA193" i="3"/>
  <c r="BA266" i="3"/>
  <c r="BA194" i="3"/>
  <c r="BA267" i="3"/>
  <c r="BA195" i="3"/>
  <c r="BA268" i="3"/>
  <c r="BA196" i="3"/>
  <c r="BA269" i="3"/>
  <c r="BA197" i="3"/>
  <c r="BA270" i="3"/>
  <c r="BA198" i="3"/>
  <c r="BA271" i="3"/>
  <c r="BA199" i="3"/>
  <c r="BA272" i="3"/>
  <c r="BA200" i="3"/>
  <c r="BA273" i="3"/>
  <c r="BA201" i="3"/>
  <c r="BA274" i="3"/>
  <c r="BA202" i="3"/>
  <c r="BA275" i="3"/>
  <c r="BA203" i="3"/>
  <c r="BA276" i="3"/>
  <c r="BA204" i="3"/>
  <c r="BA277" i="3"/>
  <c r="BA205" i="3"/>
  <c r="BA278" i="3"/>
  <c r="BA206" i="3"/>
  <c r="BA279" i="3"/>
  <c r="BA207" i="3"/>
  <c r="BA280" i="3"/>
  <c r="BA208" i="3"/>
  <c r="BA281" i="3"/>
  <c r="BA209" i="3"/>
  <c r="BA282" i="3"/>
  <c r="BA210" i="3"/>
  <c r="BA283" i="3"/>
  <c r="BA211" i="3"/>
  <c r="BA284" i="3"/>
  <c r="BA212" i="3"/>
  <c r="BA285" i="3"/>
  <c r="BA213" i="3"/>
  <c r="BA286" i="3"/>
  <c r="BA214" i="3"/>
  <c r="BA287" i="3"/>
  <c r="BA215" i="3"/>
  <c r="BA288" i="3"/>
  <c r="BA216" i="3"/>
  <c r="BA289" i="3"/>
  <c r="BA217" i="3"/>
  <c r="BA290" i="3"/>
  <c r="BA292" i="3"/>
  <c r="BB157" i="3"/>
  <c r="BB230" i="3"/>
  <c r="BB158" i="3"/>
  <c r="BB231" i="3"/>
  <c r="BB159" i="3"/>
  <c r="BB232" i="3"/>
  <c r="BB160" i="3"/>
  <c r="BB233" i="3"/>
  <c r="BB161" i="3"/>
  <c r="BB234" i="3"/>
  <c r="BB162" i="3"/>
  <c r="BB235" i="3"/>
  <c r="BB163" i="3"/>
  <c r="BB236" i="3"/>
  <c r="BB164" i="3"/>
  <c r="BB237" i="3"/>
  <c r="BB165" i="3"/>
  <c r="BB238" i="3"/>
  <c r="BB166" i="3"/>
  <c r="BB239" i="3"/>
  <c r="BB167" i="3"/>
  <c r="BB240" i="3"/>
  <c r="BB168" i="3"/>
  <c r="BB241" i="3"/>
  <c r="BB169" i="3"/>
  <c r="BB242" i="3"/>
  <c r="BB170" i="3"/>
  <c r="BB243" i="3"/>
  <c r="BB171" i="3"/>
  <c r="BB244" i="3"/>
  <c r="BB172" i="3"/>
  <c r="BB245" i="3"/>
  <c r="BB173" i="3"/>
  <c r="BB246" i="3"/>
  <c r="BB174" i="3"/>
  <c r="BB247" i="3"/>
  <c r="BB175" i="3"/>
  <c r="BB248" i="3"/>
  <c r="BB176" i="3"/>
  <c r="BB249" i="3"/>
  <c r="BB177" i="3"/>
  <c r="BB250" i="3"/>
  <c r="BB178" i="3"/>
  <c r="BB251" i="3"/>
  <c r="BB179" i="3"/>
  <c r="BB252" i="3"/>
  <c r="BB180" i="3"/>
  <c r="BB253" i="3"/>
  <c r="BB181" i="3"/>
  <c r="BB254" i="3"/>
  <c r="BB182" i="3"/>
  <c r="BB255" i="3"/>
  <c r="BB183" i="3"/>
  <c r="BB256" i="3"/>
  <c r="BB184" i="3"/>
  <c r="BB257" i="3"/>
  <c r="BB185" i="3"/>
  <c r="BB258" i="3"/>
  <c r="BB186" i="3"/>
  <c r="BB259" i="3"/>
  <c r="BB187" i="3"/>
  <c r="BB260" i="3"/>
  <c r="BB188" i="3"/>
  <c r="BB261" i="3"/>
  <c r="BB189" i="3"/>
  <c r="BB262" i="3"/>
  <c r="BB190" i="3"/>
  <c r="BB263" i="3"/>
  <c r="BB191" i="3"/>
  <c r="BB264" i="3"/>
  <c r="BB192" i="3"/>
  <c r="BB265" i="3"/>
  <c r="BB193" i="3"/>
  <c r="BB266" i="3"/>
  <c r="BB194" i="3"/>
  <c r="BB267" i="3"/>
  <c r="BB195" i="3"/>
  <c r="BB268" i="3"/>
  <c r="BB196" i="3"/>
  <c r="BB269" i="3"/>
  <c r="BB197" i="3"/>
  <c r="BB270" i="3"/>
  <c r="BB198" i="3"/>
  <c r="BB271" i="3"/>
  <c r="BB199" i="3"/>
  <c r="BB272" i="3"/>
  <c r="BB200" i="3"/>
  <c r="BB273" i="3"/>
  <c r="BB201" i="3"/>
  <c r="BB274" i="3"/>
  <c r="BB202" i="3"/>
  <c r="BB275" i="3"/>
  <c r="BB203" i="3"/>
  <c r="BB276" i="3"/>
  <c r="BB204" i="3"/>
  <c r="BB277" i="3"/>
  <c r="BB205" i="3"/>
  <c r="BB278" i="3"/>
  <c r="BB206" i="3"/>
  <c r="BB279" i="3"/>
  <c r="BB207" i="3"/>
  <c r="BB280" i="3"/>
  <c r="BB208" i="3"/>
  <c r="BB281" i="3"/>
  <c r="BB209" i="3"/>
  <c r="BB282" i="3"/>
  <c r="BB210" i="3"/>
  <c r="BB283" i="3"/>
  <c r="BB211" i="3"/>
  <c r="BB284" i="3"/>
  <c r="BB212" i="3"/>
  <c r="BB285" i="3"/>
  <c r="BB213" i="3"/>
  <c r="BB286" i="3"/>
  <c r="BB214" i="3"/>
  <c r="BB287" i="3"/>
  <c r="BB215" i="3"/>
  <c r="BB288" i="3"/>
  <c r="BB216" i="3"/>
  <c r="BB289" i="3"/>
  <c r="BB217" i="3"/>
  <c r="BB290" i="3"/>
  <c r="BB292" i="3"/>
  <c r="BC157" i="3"/>
  <c r="BC230" i="3"/>
  <c r="BC158" i="3"/>
  <c r="BC231" i="3"/>
  <c r="BC159" i="3"/>
  <c r="BC232" i="3"/>
  <c r="BC160" i="3"/>
  <c r="BC233" i="3"/>
  <c r="BC161" i="3"/>
  <c r="BC234" i="3"/>
  <c r="BC162" i="3"/>
  <c r="BC235" i="3"/>
  <c r="BC163" i="3"/>
  <c r="BC236" i="3"/>
  <c r="BC164" i="3"/>
  <c r="BC237" i="3"/>
  <c r="BC165" i="3"/>
  <c r="BC238" i="3"/>
  <c r="BC166" i="3"/>
  <c r="BC239" i="3"/>
  <c r="BC167" i="3"/>
  <c r="BC240" i="3"/>
  <c r="BC168" i="3"/>
  <c r="BC241" i="3"/>
  <c r="BC169" i="3"/>
  <c r="BC242" i="3"/>
  <c r="BC170" i="3"/>
  <c r="BC243" i="3"/>
  <c r="BC171" i="3"/>
  <c r="BC244" i="3"/>
  <c r="BC172" i="3"/>
  <c r="BC245" i="3"/>
  <c r="BC173" i="3"/>
  <c r="BC246" i="3"/>
  <c r="BC174" i="3"/>
  <c r="BC247" i="3"/>
  <c r="BC175" i="3"/>
  <c r="BC248" i="3"/>
  <c r="BC176" i="3"/>
  <c r="BC249" i="3"/>
  <c r="BC177" i="3"/>
  <c r="BC250" i="3"/>
  <c r="BC178" i="3"/>
  <c r="BC251" i="3"/>
  <c r="BC179" i="3"/>
  <c r="BC252" i="3"/>
  <c r="BC180" i="3"/>
  <c r="BC253" i="3"/>
  <c r="BC181" i="3"/>
  <c r="BC254" i="3"/>
  <c r="BC182" i="3"/>
  <c r="BC255" i="3"/>
  <c r="BC183" i="3"/>
  <c r="BC256" i="3"/>
  <c r="BC184" i="3"/>
  <c r="BC257" i="3"/>
  <c r="BC185" i="3"/>
  <c r="BC258" i="3"/>
  <c r="BC186" i="3"/>
  <c r="BC259" i="3"/>
  <c r="BC187" i="3"/>
  <c r="BC260" i="3"/>
  <c r="BC188" i="3"/>
  <c r="BC261" i="3"/>
  <c r="BC189" i="3"/>
  <c r="BC262" i="3"/>
  <c r="BC190" i="3"/>
  <c r="BC263" i="3"/>
  <c r="BC191" i="3"/>
  <c r="BC264" i="3"/>
  <c r="BC192" i="3"/>
  <c r="BC265" i="3"/>
  <c r="BC193" i="3"/>
  <c r="BC266" i="3"/>
  <c r="BC194" i="3"/>
  <c r="BC267" i="3"/>
  <c r="BC195" i="3"/>
  <c r="BC268" i="3"/>
  <c r="BC196" i="3"/>
  <c r="BC269" i="3"/>
  <c r="BC197" i="3"/>
  <c r="BC270" i="3"/>
  <c r="BC198" i="3"/>
  <c r="BC271" i="3"/>
  <c r="BC199" i="3"/>
  <c r="BC272" i="3"/>
  <c r="BC200" i="3"/>
  <c r="BC273" i="3"/>
  <c r="BC201" i="3"/>
  <c r="BC274" i="3"/>
  <c r="BC202" i="3"/>
  <c r="BC275" i="3"/>
  <c r="BC203" i="3"/>
  <c r="BC276" i="3"/>
  <c r="BC204" i="3"/>
  <c r="BC277" i="3"/>
  <c r="BC205" i="3"/>
  <c r="BC278" i="3"/>
  <c r="BC206" i="3"/>
  <c r="BC279" i="3"/>
  <c r="BC207" i="3"/>
  <c r="BC280" i="3"/>
  <c r="BC208" i="3"/>
  <c r="BC281" i="3"/>
  <c r="BC209" i="3"/>
  <c r="BC282" i="3"/>
  <c r="BC210" i="3"/>
  <c r="BC283" i="3"/>
  <c r="BC211" i="3"/>
  <c r="BC284" i="3"/>
  <c r="BC212" i="3"/>
  <c r="BC285" i="3"/>
  <c r="BC213" i="3"/>
  <c r="BC286" i="3"/>
  <c r="BC214" i="3"/>
  <c r="BC287" i="3"/>
  <c r="BC215" i="3"/>
  <c r="BC288" i="3"/>
  <c r="BC216" i="3"/>
  <c r="BC289" i="3"/>
  <c r="BC217" i="3"/>
  <c r="BC290" i="3"/>
  <c r="BC292" i="3"/>
  <c r="BD157" i="3"/>
  <c r="BD230" i="3"/>
  <c r="BD158" i="3"/>
  <c r="BD231" i="3"/>
  <c r="BD159" i="3"/>
  <c r="BD232" i="3"/>
  <c r="BD160" i="3"/>
  <c r="BD233" i="3"/>
  <c r="BD161" i="3"/>
  <c r="BD234" i="3"/>
  <c r="BD162" i="3"/>
  <c r="BD235" i="3"/>
  <c r="BD163" i="3"/>
  <c r="BD236" i="3"/>
  <c r="BD164" i="3"/>
  <c r="BD237" i="3"/>
  <c r="BD165" i="3"/>
  <c r="BD238" i="3"/>
  <c r="BD166" i="3"/>
  <c r="BD239" i="3"/>
  <c r="BD167" i="3"/>
  <c r="BD240" i="3"/>
  <c r="BD168" i="3"/>
  <c r="BD241" i="3"/>
  <c r="BD169" i="3"/>
  <c r="BD242" i="3"/>
  <c r="BD170" i="3"/>
  <c r="BD243" i="3"/>
  <c r="BD171" i="3"/>
  <c r="BD244" i="3"/>
  <c r="BD172" i="3"/>
  <c r="BD245" i="3"/>
  <c r="BD173" i="3"/>
  <c r="BD246" i="3"/>
  <c r="BD174" i="3"/>
  <c r="BD247" i="3"/>
  <c r="BD175" i="3"/>
  <c r="BD248" i="3"/>
  <c r="BD176" i="3"/>
  <c r="BD249" i="3"/>
  <c r="BD177" i="3"/>
  <c r="BD250" i="3"/>
  <c r="BD178" i="3"/>
  <c r="BD251" i="3"/>
  <c r="BD179" i="3"/>
  <c r="BD252" i="3"/>
  <c r="BD180" i="3"/>
  <c r="BD253" i="3"/>
  <c r="BD181" i="3"/>
  <c r="BD254" i="3"/>
  <c r="BD182" i="3"/>
  <c r="BD255" i="3"/>
  <c r="BD183" i="3"/>
  <c r="BD256" i="3"/>
  <c r="BD184" i="3"/>
  <c r="BD257" i="3"/>
  <c r="BD185" i="3"/>
  <c r="BD258" i="3"/>
  <c r="BD186" i="3"/>
  <c r="BD259" i="3"/>
  <c r="BD187" i="3"/>
  <c r="BD260" i="3"/>
  <c r="BD188" i="3"/>
  <c r="BD261" i="3"/>
  <c r="BD189" i="3"/>
  <c r="BD262" i="3"/>
  <c r="BD190" i="3"/>
  <c r="BD263" i="3"/>
  <c r="BD191" i="3"/>
  <c r="BD264" i="3"/>
  <c r="BD192" i="3"/>
  <c r="BD265" i="3"/>
  <c r="BD193" i="3"/>
  <c r="BD266" i="3"/>
  <c r="BD194" i="3"/>
  <c r="BD267" i="3"/>
  <c r="BD195" i="3"/>
  <c r="BD268" i="3"/>
  <c r="BD196" i="3"/>
  <c r="BD269" i="3"/>
  <c r="BD197" i="3"/>
  <c r="BD270" i="3"/>
  <c r="BD198" i="3"/>
  <c r="BD271" i="3"/>
  <c r="BD199" i="3"/>
  <c r="BD272" i="3"/>
  <c r="BD200" i="3"/>
  <c r="BD273" i="3"/>
  <c r="BD201" i="3"/>
  <c r="BD274" i="3"/>
  <c r="BD202" i="3"/>
  <c r="BD275" i="3"/>
  <c r="BD203" i="3"/>
  <c r="BD276" i="3"/>
  <c r="BD204" i="3"/>
  <c r="BD277" i="3"/>
  <c r="BD205" i="3"/>
  <c r="BD278" i="3"/>
  <c r="BD206" i="3"/>
  <c r="BD279" i="3"/>
  <c r="BD207" i="3"/>
  <c r="BD280" i="3"/>
  <c r="BD208" i="3"/>
  <c r="BD281" i="3"/>
  <c r="BD209" i="3"/>
  <c r="BD282" i="3"/>
  <c r="BD210" i="3"/>
  <c r="BD283" i="3"/>
  <c r="BD211" i="3"/>
  <c r="BD284" i="3"/>
  <c r="BD212" i="3"/>
  <c r="BD285" i="3"/>
  <c r="BD213" i="3"/>
  <c r="BD286" i="3"/>
  <c r="BD214" i="3"/>
  <c r="BD287" i="3"/>
  <c r="BD215" i="3"/>
  <c r="BD288" i="3"/>
  <c r="BD216" i="3"/>
  <c r="BD289" i="3"/>
  <c r="BD217" i="3"/>
  <c r="BD290" i="3"/>
  <c r="BD292" i="3"/>
  <c r="BE157" i="3"/>
  <c r="BE230" i="3"/>
  <c r="BE158" i="3"/>
  <c r="BE231" i="3"/>
  <c r="BE159" i="3"/>
  <c r="BE232" i="3"/>
  <c r="BE160" i="3"/>
  <c r="BE233" i="3"/>
  <c r="BE161" i="3"/>
  <c r="BE234" i="3"/>
  <c r="BE162" i="3"/>
  <c r="BE235" i="3"/>
  <c r="BE163" i="3"/>
  <c r="BE236" i="3"/>
  <c r="BE164" i="3"/>
  <c r="BE237" i="3"/>
  <c r="BE165" i="3"/>
  <c r="BE238" i="3"/>
  <c r="BE166" i="3"/>
  <c r="BE239" i="3"/>
  <c r="BE167" i="3"/>
  <c r="BE240" i="3"/>
  <c r="BE168" i="3"/>
  <c r="BE241" i="3"/>
  <c r="BE169" i="3"/>
  <c r="BE242" i="3"/>
  <c r="BE170" i="3"/>
  <c r="BE243" i="3"/>
  <c r="BE171" i="3"/>
  <c r="BE244" i="3"/>
  <c r="BE172" i="3"/>
  <c r="BE245" i="3"/>
  <c r="BE173" i="3"/>
  <c r="BE246" i="3"/>
  <c r="BE174" i="3"/>
  <c r="BE247" i="3"/>
  <c r="BE175" i="3"/>
  <c r="BE248" i="3"/>
  <c r="BE176" i="3"/>
  <c r="BE249" i="3"/>
  <c r="BE177" i="3"/>
  <c r="BE250" i="3"/>
  <c r="BE178" i="3"/>
  <c r="BE251" i="3"/>
  <c r="BE179" i="3"/>
  <c r="BE252" i="3"/>
  <c r="BE180" i="3"/>
  <c r="BE253" i="3"/>
  <c r="BE181" i="3"/>
  <c r="BE254" i="3"/>
  <c r="BE182" i="3"/>
  <c r="BE255" i="3"/>
  <c r="BE183" i="3"/>
  <c r="BE256" i="3"/>
  <c r="BE184" i="3"/>
  <c r="BE257" i="3"/>
  <c r="BE185" i="3"/>
  <c r="BE258" i="3"/>
  <c r="BE186" i="3"/>
  <c r="BE259" i="3"/>
  <c r="BE187" i="3"/>
  <c r="BE260" i="3"/>
  <c r="BE188" i="3"/>
  <c r="BE261" i="3"/>
  <c r="BE189" i="3"/>
  <c r="BE262" i="3"/>
  <c r="BE190" i="3"/>
  <c r="BE263" i="3"/>
  <c r="BE191" i="3"/>
  <c r="BE264" i="3"/>
  <c r="BE192" i="3"/>
  <c r="BE265" i="3"/>
  <c r="BE193" i="3"/>
  <c r="BE266" i="3"/>
  <c r="BE194" i="3"/>
  <c r="BE267" i="3"/>
  <c r="BE195" i="3"/>
  <c r="BE268" i="3"/>
  <c r="BE196" i="3"/>
  <c r="BE269" i="3"/>
  <c r="BE197" i="3"/>
  <c r="BE270" i="3"/>
  <c r="BE198" i="3"/>
  <c r="BE271" i="3"/>
  <c r="BE199" i="3"/>
  <c r="BE272" i="3"/>
  <c r="BE200" i="3"/>
  <c r="BE273" i="3"/>
  <c r="BE201" i="3"/>
  <c r="BE274" i="3"/>
  <c r="BE202" i="3"/>
  <c r="BE275" i="3"/>
  <c r="BE203" i="3"/>
  <c r="BE276" i="3"/>
  <c r="BE204" i="3"/>
  <c r="BE277" i="3"/>
  <c r="BE205" i="3"/>
  <c r="BE278" i="3"/>
  <c r="BE206" i="3"/>
  <c r="BE279" i="3"/>
  <c r="BE207" i="3"/>
  <c r="BE280" i="3"/>
  <c r="BE208" i="3"/>
  <c r="BE281" i="3"/>
  <c r="BE209" i="3"/>
  <c r="BE282" i="3"/>
  <c r="BE210" i="3"/>
  <c r="BE283" i="3"/>
  <c r="BE211" i="3"/>
  <c r="BE284" i="3"/>
  <c r="BE212" i="3"/>
  <c r="BE285" i="3"/>
  <c r="BE213" i="3"/>
  <c r="BE286" i="3"/>
  <c r="BE214" i="3"/>
  <c r="BE287" i="3"/>
  <c r="BE215" i="3"/>
  <c r="BE288" i="3"/>
  <c r="BE216" i="3"/>
  <c r="BE289" i="3"/>
  <c r="BE217" i="3"/>
  <c r="BE290" i="3"/>
  <c r="BE292" i="3"/>
  <c r="BF157" i="3"/>
  <c r="BF230" i="3"/>
  <c r="BF158" i="3"/>
  <c r="BF231" i="3"/>
  <c r="BF159" i="3"/>
  <c r="BF232" i="3"/>
  <c r="BF160" i="3"/>
  <c r="BF233" i="3"/>
  <c r="BF161" i="3"/>
  <c r="BF234" i="3"/>
  <c r="BF162" i="3"/>
  <c r="BF235" i="3"/>
  <c r="BF163" i="3"/>
  <c r="BF236" i="3"/>
  <c r="BF164" i="3"/>
  <c r="BF237" i="3"/>
  <c r="BF165" i="3"/>
  <c r="BF238" i="3"/>
  <c r="BF166" i="3"/>
  <c r="BF239" i="3"/>
  <c r="BF167" i="3"/>
  <c r="BF240" i="3"/>
  <c r="BF168" i="3"/>
  <c r="BF241" i="3"/>
  <c r="BF169" i="3"/>
  <c r="BF242" i="3"/>
  <c r="BF170" i="3"/>
  <c r="BF243" i="3"/>
  <c r="BF171" i="3"/>
  <c r="BF244" i="3"/>
  <c r="BF172" i="3"/>
  <c r="BF245" i="3"/>
  <c r="BF173" i="3"/>
  <c r="BF246" i="3"/>
  <c r="BF174" i="3"/>
  <c r="BF247" i="3"/>
  <c r="BF175" i="3"/>
  <c r="BF248" i="3"/>
  <c r="BF176" i="3"/>
  <c r="BF249" i="3"/>
  <c r="BF177" i="3"/>
  <c r="BF250" i="3"/>
  <c r="BF178" i="3"/>
  <c r="BF251" i="3"/>
  <c r="BF179" i="3"/>
  <c r="BF252" i="3"/>
  <c r="BF180" i="3"/>
  <c r="BF253" i="3"/>
  <c r="BF181" i="3"/>
  <c r="BF254" i="3"/>
  <c r="BF182" i="3"/>
  <c r="BF255" i="3"/>
  <c r="BF183" i="3"/>
  <c r="BF256" i="3"/>
  <c r="BF184" i="3"/>
  <c r="BF257" i="3"/>
  <c r="BF185" i="3"/>
  <c r="BF258" i="3"/>
  <c r="BF186" i="3"/>
  <c r="BF259" i="3"/>
  <c r="BF187" i="3"/>
  <c r="BF260" i="3"/>
  <c r="BF188" i="3"/>
  <c r="BF261" i="3"/>
  <c r="BF189" i="3"/>
  <c r="BF262" i="3"/>
  <c r="BF190" i="3"/>
  <c r="BF263" i="3"/>
  <c r="BF191" i="3"/>
  <c r="BF264" i="3"/>
  <c r="BF192" i="3"/>
  <c r="BF265" i="3"/>
  <c r="BF193" i="3"/>
  <c r="BF266" i="3"/>
  <c r="BF194" i="3"/>
  <c r="BF267" i="3"/>
  <c r="BF195" i="3"/>
  <c r="BF268" i="3"/>
  <c r="BF196" i="3"/>
  <c r="BF269" i="3"/>
  <c r="BF197" i="3"/>
  <c r="BF270" i="3"/>
  <c r="BF198" i="3"/>
  <c r="BF271" i="3"/>
  <c r="BF199" i="3"/>
  <c r="BF272" i="3"/>
  <c r="BF200" i="3"/>
  <c r="BF273" i="3"/>
  <c r="BF201" i="3"/>
  <c r="BF274" i="3"/>
  <c r="BF202" i="3"/>
  <c r="BF275" i="3"/>
  <c r="BF203" i="3"/>
  <c r="BF276" i="3"/>
  <c r="BF204" i="3"/>
  <c r="BF277" i="3"/>
  <c r="BF205" i="3"/>
  <c r="BF278" i="3"/>
  <c r="BF206" i="3"/>
  <c r="BF279" i="3"/>
  <c r="BF207" i="3"/>
  <c r="BF280" i="3"/>
  <c r="BF208" i="3"/>
  <c r="BF281" i="3"/>
  <c r="BF209" i="3"/>
  <c r="BF282" i="3"/>
  <c r="BF210" i="3"/>
  <c r="BF283" i="3"/>
  <c r="BF211" i="3"/>
  <c r="BF284" i="3"/>
  <c r="BF212" i="3"/>
  <c r="BF285" i="3"/>
  <c r="BF213" i="3"/>
  <c r="BF286" i="3"/>
  <c r="BF214" i="3"/>
  <c r="BF287" i="3"/>
  <c r="BF215" i="3"/>
  <c r="BF288" i="3"/>
  <c r="BF216" i="3"/>
  <c r="BF289" i="3"/>
  <c r="BF217" i="3"/>
  <c r="BF290" i="3"/>
  <c r="BF292" i="3"/>
  <c r="BG157" i="3"/>
  <c r="BG230" i="3"/>
  <c r="BG158" i="3"/>
  <c r="BG231" i="3"/>
  <c r="BG159" i="3"/>
  <c r="BG232" i="3"/>
  <c r="BG160" i="3"/>
  <c r="BG233" i="3"/>
  <c r="BG161" i="3"/>
  <c r="BG234" i="3"/>
  <c r="BG162" i="3"/>
  <c r="BG235" i="3"/>
  <c r="BG163" i="3"/>
  <c r="BG236" i="3"/>
  <c r="BG164" i="3"/>
  <c r="BG237" i="3"/>
  <c r="BG165" i="3"/>
  <c r="BG238" i="3"/>
  <c r="BG166" i="3"/>
  <c r="BG239" i="3"/>
  <c r="BG167" i="3"/>
  <c r="BG240" i="3"/>
  <c r="BG168" i="3"/>
  <c r="BG241" i="3"/>
  <c r="BG169" i="3"/>
  <c r="BG242" i="3"/>
  <c r="BG170" i="3"/>
  <c r="BG243" i="3"/>
  <c r="BG171" i="3"/>
  <c r="BG244" i="3"/>
  <c r="BG172" i="3"/>
  <c r="BG245" i="3"/>
  <c r="BG173" i="3"/>
  <c r="BG246" i="3"/>
  <c r="BG174" i="3"/>
  <c r="BG247" i="3"/>
  <c r="BG175" i="3"/>
  <c r="BG248" i="3"/>
  <c r="BG176" i="3"/>
  <c r="BG249" i="3"/>
  <c r="BG177" i="3"/>
  <c r="BG250" i="3"/>
  <c r="BG178" i="3"/>
  <c r="BG251" i="3"/>
  <c r="BG179" i="3"/>
  <c r="BG252" i="3"/>
  <c r="BG180" i="3"/>
  <c r="BG253" i="3"/>
  <c r="BG181" i="3"/>
  <c r="BG254" i="3"/>
  <c r="BG182" i="3"/>
  <c r="BG255" i="3"/>
  <c r="BG183" i="3"/>
  <c r="BG256" i="3"/>
  <c r="BG184" i="3"/>
  <c r="BG257" i="3"/>
  <c r="BG185" i="3"/>
  <c r="BG258" i="3"/>
  <c r="BG186" i="3"/>
  <c r="BG259" i="3"/>
  <c r="BG187" i="3"/>
  <c r="BG260" i="3"/>
  <c r="BG188" i="3"/>
  <c r="BG261" i="3"/>
  <c r="BG189" i="3"/>
  <c r="BG262" i="3"/>
  <c r="BG190" i="3"/>
  <c r="BG263" i="3"/>
  <c r="BG191" i="3"/>
  <c r="BG264" i="3"/>
  <c r="BG192" i="3"/>
  <c r="BG265" i="3"/>
  <c r="BG193" i="3"/>
  <c r="BG266" i="3"/>
  <c r="BG194" i="3"/>
  <c r="BG267" i="3"/>
  <c r="BG195" i="3"/>
  <c r="BG268" i="3"/>
  <c r="BG196" i="3"/>
  <c r="BG269" i="3"/>
  <c r="BG197" i="3"/>
  <c r="BG270" i="3"/>
  <c r="BG198" i="3"/>
  <c r="BG271" i="3"/>
  <c r="BG199" i="3"/>
  <c r="BG272" i="3"/>
  <c r="BG200" i="3"/>
  <c r="BG273" i="3"/>
  <c r="BG201" i="3"/>
  <c r="BG274" i="3"/>
  <c r="BG202" i="3"/>
  <c r="BG275" i="3"/>
  <c r="BG203" i="3"/>
  <c r="BG276" i="3"/>
  <c r="BG204" i="3"/>
  <c r="BG277" i="3"/>
  <c r="BG205" i="3"/>
  <c r="BG278" i="3"/>
  <c r="BG206" i="3"/>
  <c r="BG279" i="3"/>
  <c r="BG207" i="3"/>
  <c r="BG280" i="3"/>
  <c r="BG208" i="3"/>
  <c r="BG281" i="3"/>
  <c r="BG209" i="3"/>
  <c r="BG282" i="3"/>
  <c r="BG210" i="3"/>
  <c r="BG283" i="3"/>
  <c r="BG211" i="3"/>
  <c r="BG284" i="3"/>
  <c r="BG212" i="3"/>
  <c r="BG285" i="3"/>
  <c r="BG213" i="3"/>
  <c r="BG286" i="3"/>
  <c r="BG214" i="3"/>
  <c r="BG287" i="3"/>
  <c r="BG215" i="3"/>
  <c r="BG288" i="3"/>
  <c r="BG216" i="3"/>
  <c r="BG289" i="3"/>
  <c r="BG217" i="3"/>
  <c r="BG290" i="3"/>
  <c r="BG292" i="3"/>
  <c r="BH157" i="3"/>
  <c r="BH230" i="3"/>
  <c r="BH158" i="3"/>
  <c r="BH231" i="3"/>
  <c r="BH159" i="3"/>
  <c r="BH232" i="3"/>
  <c r="BH160" i="3"/>
  <c r="BH233" i="3"/>
  <c r="BH161" i="3"/>
  <c r="BH234" i="3"/>
  <c r="BH162" i="3"/>
  <c r="BH235" i="3"/>
  <c r="BH163" i="3"/>
  <c r="BH236" i="3"/>
  <c r="BH164" i="3"/>
  <c r="BH237" i="3"/>
  <c r="BH165" i="3"/>
  <c r="BH238" i="3"/>
  <c r="BH166" i="3"/>
  <c r="BH239" i="3"/>
  <c r="BH167" i="3"/>
  <c r="BH240" i="3"/>
  <c r="BH168" i="3"/>
  <c r="BH241" i="3"/>
  <c r="BH169" i="3"/>
  <c r="BH242" i="3"/>
  <c r="BH170" i="3"/>
  <c r="BH243" i="3"/>
  <c r="BH171" i="3"/>
  <c r="BH244" i="3"/>
  <c r="BH172" i="3"/>
  <c r="BH245" i="3"/>
  <c r="BH173" i="3"/>
  <c r="BH246" i="3"/>
  <c r="BH174" i="3"/>
  <c r="BH247" i="3"/>
  <c r="BH175" i="3"/>
  <c r="BH248" i="3"/>
  <c r="BH176" i="3"/>
  <c r="BH249" i="3"/>
  <c r="BH177" i="3"/>
  <c r="BH250" i="3"/>
  <c r="BH178" i="3"/>
  <c r="BH251" i="3"/>
  <c r="BH179" i="3"/>
  <c r="BH252" i="3"/>
  <c r="BH180" i="3"/>
  <c r="BH253" i="3"/>
  <c r="BH181" i="3"/>
  <c r="BH254" i="3"/>
  <c r="BH182" i="3"/>
  <c r="BH255" i="3"/>
  <c r="BH183" i="3"/>
  <c r="BH256" i="3"/>
  <c r="BH184" i="3"/>
  <c r="BH257" i="3"/>
  <c r="BH185" i="3"/>
  <c r="BH258" i="3"/>
  <c r="BH186" i="3"/>
  <c r="BH259" i="3"/>
  <c r="BH187" i="3"/>
  <c r="BH260" i="3"/>
  <c r="BH188" i="3"/>
  <c r="BH261" i="3"/>
  <c r="BH189" i="3"/>
  <c r="BH262" i="3"/>
  <c r="BH190" i="3"/>
  <c r="BH263" i="3"/>
  <c r="BH191" i="3"/>
  <c r="BH264" i="3"/>
  <c r="BH192" i="3"/>
  <c r="BH265" i="3"/>
  <c r="BH193" i="3"/>
  <c r="BH266" i="3"/>
  <c r="BH194" i="3"/>
  <c r="BH267" i="3"/>
  <c r="BH195" i="3"/>
  <c r="BH268" i="3"/>
  <c r="BH196" i="3"/>
  <c r="BH269" i="3"/>
  <c r="BH197" i="3"/>
  <c r="BH270" i="3"/>
  <c r="BH198" i="3"/>
  <c r="BH271" i="3"/>
  <c r="BH199" i="3"/>
  <c r="BH272" i="3"/>
  <c r="BH200" i="3"/>
  <c r="BH273" i="3"/>
  <c r="BH201" i="3"/>
  <c r="BH274" i="3"/>
  <c r="BH202" i="3"/>
  <c r="BH275" i="3"/>
  <c r="BH203" i="3"/>
  <c r="BH276" i="3"/>
  <c r="BH204" i="3"/>
  <c r="BH277" i="3"/>
  <c r="BH205" i="3"/>
  <c r="BH278" i="3"/>
  <c r="BH206" i="3"/>
  <c r="BH279" i="3"/>
  <c r="BH207" i="3"/>
  <c r="BH280" i="3"/>
  <c r="BH208" i="3"/>
  <c r="BH281" i="3"/>
  <c r="BH209" i="3"/>
  <c r="BH282" i="3"/>
  <c r="BH210" i="3"/>
  <c r="BH283" i="3"/>
  <c r="BH211" i="3"/>
  <c r="BH284" i="3"/>
  <c r="BH212" i="3"/>
  <c r="BH285" i="3"/>
  <c r="BH213" i="3"/>
  <c r="BH286" i="3"/>
  <c r="BH214" i="3"/>
  <c r="BH287" i="3"/>
  <c r="BH215" i="3"/>
  <c r="BH288" i="3"/>
  <c r="BH216" i="3"/>
  <c r="BH289" i="3"/>
  <c r="BH217" i="3"/>
  <c r="BH290" i="3"/>
  <c r="BH292" i="3"/>
  <c r="BI157" i="3"/>
  <c r="BI230" i="3"/>
  <c r="BI158" i="3"/>
  <c r="BI231" i="3"/>
  <c r="BI159" i="3"/>
  <c r="BI232" i="3"/>
  <c r="BI160" i="3"/>
  <c r="BI233" i="3"/>
  <c r="BI161" i="3"/>
  <c r="BI234" i="3"/>
  <c r="BI162" i="3"/>
  <c r="BI235" i="3"/>
  <c r="BI163" i="3"/>
  <c r="BI236" i="3"/>
  <c r="BI164" i="3"/>
  <c r="BI237" i="3"/>
  <c r="BI165" i="3"/>
  <c r="BI238" i="3"/>
  <c r="BI166" i="3"/>
  <c r="BI239" i="3"/>
  <c r="BI167" i="3"/>
  <c r="BI240" i="3"/>
  <c r="BI168" i="3"/>
  <c r="BI241" i="3"/>
  <c r="BI169" i="3"/>
  <c r="BI242" i="3"/>
  <c r="BI170" i="3"/>
  <c r="BI243" i="3"/>
  <c r="BI171" i="3"/>
  <c r="BI244" i="3"/>
  <c r="BI172" i="3"/>
  <c r="BI245" i="3"/>
  <c r="BI173" i="3"/>
  <c r="BI246" i="3"/>
  <c r="BI174" i="3"/>
  <c r="BI247" i="3"/>
  <c r="BI175" i="3"/>
  <c r="BI248" i="3"/>
  <c r="BI176" i="3"/>
  <c r="BI249" i="3"/>
  <c r="BI177" i="3"/>
  <c r="BI250" i="3"/>
  <c r="BI178" i="3"/>
  <c r="BI251" i="3"/>
  <c r="BI179" i="3"/>
  <c r="BI252" i="3"/>
  <c r="BI180" i="3"/>
  <c r="BI253" i="3"/>
  <c r="BI181" i="3"/>
  <c r="BI254" i="3"/>
  <c r="BI182" i="3"/>
  <c r="BI255" i="3"/>
  <c r="BI183" i="3"/>
  <c r="BI256" i="3"/>
  <c r="BI184" i="3"/>
  <c r="BI257" i="3"/>
  <c r="BI185" i="3"/>
  <c r="BI258" i="3"/>
  <c r="BI186" i="3"/>
  <c r="BI259" i="3"/>
  <c r="BI187" i="3"/>
  <c r="BI260" i="3"/>
  <c r="BI188" i="3"/>
  <c r="BI261" i="3"/>
  <c r="BI189" i="3"/>
  <c r="BI262" i="3"/>
  <c r="BI190" i="3"/>
  <c r="BI263" i="3"/>
  <c r="BI191" i="3"/>
  <c r="BI264" i="3"/>
  <c r="BI192" i="3"/>
  <c r="BI265" i="3"/>
  <c r="BI193" i="3"/>
  <c r="BI266" i="3"/>
  <c r="BI194" i="3"/>
  <c r="BI267" i="3"/>
  <c r="BI195" i="3"/>
  <c r="BI268" i="3"/>
  <c r="BI196" i="3"/>
  <c r="BI269" i="3"/>
  <c r="BI197" i="3"/>
  <c r="BI270" i="3"/>
  <c r="BI198" i="3"/>
  <c r="BI271" i="3"/>
  <c r="BI199" i="3"/>
  <c r="BI272" i="3"/>
  <c r="BI200" i="3"/>
  <c r="BI273" i="3"/>
  <c r="BI201" i="3"/>
  <c r="BI274" i="3"/>
  <c r="BI202" i="3"/>
  <c r="BI275" i="3"/>
  <c r="BI203" i="3"/>
  <c r="BI276" i="3"/>
  <c r="BI204" i="3"/>
  <c r="BI277" i="3"/>
  <c r="BI205" i="3"/>
  <c r="BI278" i="3"/>
  <c r="BI206" i="3"/>
  <c r="BI279" i="3"/>
  <c r="BI207" i="3"/>
  <c r="BI280" i="3"/>
  <c r="BI208" i="3"/>
  <c r="BI281" i="3"/>
  <c r="BI209" i="3"/>
  <c r="BI282" i="3"/>
  <c r="BI210" i="3"/>
  <c r="BI283" i="3"/>
  <c r="BI211" i="3"/>
  <c r="BI284" i="3"/>
  <c r="BI212" i="3"/>
  <c r="BI285" i="3"/>
  <c r="BI213" i="3"/>
  <c r="BI286" i="3"/>
  <c r="BI214" i="3"/>
  <c r="BI287" i="3"/>
  <c r="BI215" i="3"/>
  <c r="BI288" i="3"/>
  <c r="BI216" i="3"/>
  <c r="BI289" i="3"/>
  <c r="BI217" i="3"/>
  <c r="BI290" i="3"/>
  <c r="BI292" i="3"/>
  <c r="BJ157" i="3"/>
  <c r="BJ230" i="3"/>
  <c r="BJ158" i="3"/>
  <c r="BJ231" i="3"/>
  <c r="BJ159" i="3"/>
  <c r="BJ232" i="3"/>
  <c r="BJ160" i="3"/>
  <c r="BJ233" i="3"/>
  <c r="BJ161" i="3"/>
  <c r="BJ234" i="3"/>
  <c r="BJ162" i="3"/>
  <c r="BJ235" i="3"/>
  <c r="BJ163" i="3"/>
  <c r="BJ236" i="3"/>
  <c r="BJ164" i="3"/>
  <c r="BJ237" i="3"/>
  <c r="BJ165" i="3"/>
  <c r="BJ238" i="3"/>
  <c r="BJ166" i="3"/>
  <c r="BJ239" i="3"/>
  <c r="BJ167" i="3"/>
  <c r="BJ240" i="3"/>
  <c r="BJ168" i="3"/>
  <c r="BJ241" i="3"/>
  <c r="BJ169" i="3"/>
  <c r="BJ242" i="3"/>
  <c r="BJ170" i="3"/>
  <c r="BJ243" i="3"/>
  <c r="BJ171" i="3"/>
  <c r="BJ244" i="3"/>
  <c r="BJ172" i="3"/>
  <c r="BJ245" i="3"/>
  <c r="BJ173" i="3"/>
  <c r="BJ246" i="3"/>
  <c r="BJ174" i="3"/>
  <c r="BJ247" i="3"/>
  <c r="BJ175" i="3"/>
  <c r="BJ248" i="3"/>
  <c r="BJ176" i="3"/>
  <c r="BJ249" i="3"/>
  <c r="BJ177" i="3"/>
  <c r="BJ250" i="3"/>
  <c r="BJ178" i="3"/>
  <c r="BJ251" i="3"/>
  <c r="BJ179" i="3"/>
  <c r="BJ252" i="3"/>
  <c r="BJ180" i="3"/>
  <c r="BJ253" i="3"/>
  <c r="BJ181" i="3"/>
  <c r="BJ254" i="3"/>
  <c r="BJ182" i="3"/>
  <c r="BJ255" i="3"/>
  <c r="BJ183" i="3"/>
  <c r="BJ256" i="3"/>
  <c r="BJ184" i="3"/>
  <c r="BJ257" i="3"/>
  <c r="BJ185" i="3"/>
  <c r="BJ258" i="3"/>
  <c r="BJ186" i="3"/>
  <c r="BJ259" i="3"/>
  <c r="BJ187" i="3"/>
  <c r="BJ260" i="3"/>
  <c r="BJ188" i="3"/>
  <c r="BJ261" i="3"/>
  <c r="BJ189" i="3"/>
  <c r="BJ262" i="3"/>
  <c r="BJ190" i="3"/>
  <c r="BJ263" i="3"/>
  <c r="BJ191" i="3"/>
  <c r="BJ264" i="3"/>
  <c r="BJ192" i="3"/>
  <c r="BJ265" i="3"/>
  <c r="BJ193" i="3"/>
  <c r="BJ266" i="3"/>
  <c r="BJ194" i="3"/>
  <c r="BJ267" i="3"/>
  <c r="BJ195" i="3"/>
  <c r="BJ268" i="3"/>
  <c r="BJ196" i="3"/>
  <c r="BJ269" i="3"/>
  <c r="BJ197" i="3"/>
  <c r="BJ270" i="3"/>
  <c r="BJ198" i="3"/>
  <c r="BJ271" i="3"/>
  <c r="BJ199" i="3"/>
  <c r="BJ272" i="3"/>
  <c r="BJ200" i="3"/>
  <c r="BJ273" i="3"/>
  <c r="BJ201" i="3"/>
  <c r="BJ274" i="3"/>
  <c r="BJ202" i="3"/>
  <c r="BJ275" i="3"/>
  <c r="BJ203" i="3"/>
  <c r="BJ276" i="3"/>
  <c r="BJ204" i="3"/>
  <c r="BJ277" i="3"/>
  <c r="BJ205" i="3"/>
  <c r="BJ278" i="3"/>
  <c r="BJ206" i="3"/>
  <c r="BJ279" i="3"/>
  <c r="BJ207" i="3"/>
  <c r="BJ280" i="3"/>
  <c r="BJ208" i="3"/>
  <c r="BJ281" i="3"/>
  <c r="BJ209" i="3"/>
  <c r="BJ282" i="3"/>
  <c r="BJ210" i="3"/>
  <c r="BJ283" i="3"/>
  <c r="BJ211" i="3"/>
  <c r="BJ284" i="3"/>
  <c r="BJ212" i="3"/>
  <c r="BJ285" i="3"/>
  <c r="BJ213" i="3"/>
  <c r="BJ286" i="3"/>
  <c r="BJ214" i="3"/>
  <c r="BJ287" i="3"/>
  <c r="BJ215" i="3"/>
  <c r="BJ288" i="3"/>
  <c r="BJ216" i="3"/>
  <c r="BJ289" i="3"/>
  <c r="BJ217" i="3"/>
  <c r="BJ290" i="3"/>
  <c r="BJ292" i="3"/>
  <c r="BK157" i="3"/>
  <c r="BK230" i="3"/>
  <c r="BK158" i="3"/>
  <c r="BK231" i="3"/>
  <c r="BK159" i="3"/>
  <c r="BK232" i="3"/>
  <c r="BK160" i="3"/>
  <c r="BK233" i="3"/>
  <c r="BK161" i="3"/>
  <c r="BK234" i="3"/>
  <c r="BK162" i="3"/>
  <c r="BK235" i="3"/>
  <c r="BK163" i="3"/>
  <c r="BK236" i="3"/>
  <c r="BK164" i="3"/>
  <c r="BK237" i="3"/>
  <c r="BK165" i="3"/>
  <c r="BK238" i="3"/>
  <c r="BK166" i="3"/>
  <c r="BK239" i="3"/>
  <c r="BK167" i="3"/>
  <c r="BK240" i="3"/>
  <c r="BK168" i="3"/>
  <c r="BK241" i="3"/>
  <c r="BK169" i="3"/>
  <c r="BK242" i="3"/>
  <c r="BK170" i="3"/>
  <c r="BK243" i="3"/>
  <c r="BK171" i="3"/>
  <c r="BK244" i="3"/>
  <c r="BK172" i="3"/>
  <c r="BK245" i="3"/>
  <c r="BK173" i="3"/>
  <c r="BK246" i="3"/>
  <c r="BK174" i="3"/>
  <c r="BK247" i="3"/>
  <c r="BK175" i="3"/>
  <c r="BK248" i="3"/>
  <c r="BK176" i="3"/>
  <c r="BK249" i="3"/>
  <c r="BK177" i="3"/>
  <c r="BK250" i="3"/>
  <c r="BK178" i="3"/>
  <c r="BK251" i="3"/>
  <c r="BK179" i="3"/>
  <c r="BK252" i="3"/>
  <c r="BK180" i="3"/>
  <c r="BK253" i="3"/>
  <c r="BK181" i="3"/>
  <c r="BK254" i="3"/>
  <c r="BK182" i="3"/>
  <c r="BK255" i="3"/>
  <c r="BK183" i="3"/>
  <c r="BK256" i="3"/>
  <c r="BK184" i="3"/>
  <c r="BK257" i="3"/>
  <c r="BK185" i="3"/>
  <c r="BK258" i="3"/>
  <c r="BK186" i="3"/>
  <c r="BK259" i="3"/>
  <c r="BK187" i="3"/>
  <c r="BK260" i="3"/>
  <c r="BK188" i="3"/>
  <c r="BK261" i="3"/>
  <c r="BK189" i="3"/>
  <c r="BK262" i="3"/>
  <c r="BK190" i="3"/>
  <c r="BK263" i="3"/>
  <c r="BK191" i="3"/>
  <c r="BK264" i="3"/>
  <c r="BK192" i="3"/>
  <c r="BK265" i="3"/>
  <c r="BK193" i="3"/>
  <c r="BK266" i="3"/>
  <c r="BK194" i="3"/>
  <c r="BK267" i="3"/>
  <c r="BK195" i="3"/>
  <c r="BK268" i="3"/>
  <c r="BK196" i="3"/>
  <c r="BK269" i="3"/>
  <c r="BK197" i="3"/>
  <c r="BK270" i="3"/>
  <c r="BK198" i="3"/>
  <c r="BK271" i="3"/>
  <c r="BK199" i="3"/>
  <c r="BK272" i="3"/>
  <c r="BK200" i="3"/>
  <c r="BK273" i="3"/>
  <c r="BK201" i="3"/>
  <c r="BK274" i="3"/>
  <c r="BK202" i="3"/>
  <c r="BK275" i="3"/>
  <c r="BK203" i="3"/>
  <c r="BK276" i="3"/>
  <c r="BK204" i="3"/>
  <c r="BK277" i="3"/>
  <c r="BK205" i="3"/>
  <c r="BK278" i="3"/>
  <c r="BK206" i="3"/>
  <c r="BK279" i="3"/>
  <c r="BK207" i="3"/>
  <c r="BK280" i="3"/>
  <c r="BK208" i="3"/>
  <c r="BK281" i="3"/>
  <c r="BK209" i="3"/>
  <c r="BK282" i="3"/>
  <c r="BK210" i="3"/>
  <c r="BK283" i="3"/>
  <c r="BK211" i="3"/>
  <c r="BK284" i="3"/>
  <c r="BK212" i="3"/>
  <c r="BK285" i="3"/>
  <c r="BK213" i="3"/>
  <c r="BK286" i="3"/>
  <c r="BK214" i="3"/>
  <c r="BK287" i="3"/>
  <c r="BK215" i="3"/>
  <c r="BK288" i="3"/>
  <c r="BK216" i="3"/>
  <c r="BK289" i="3"/>
  <c r="BK217" i="3"/>
  <c r="BK290" i="3"/>
  <c r="BK292" i="3"/>
  <c r="D294" i="3"/>
  <c r="C450" i="3"/>
  <c r="C302" i="3"/>
  <c r="D302" i="3"/>
  <c r="P393" i="3"/>
  <c r="P392" i="3"/>
  <c r="Q393" i="3"/>
  <c r="P391" i="3"/>
  <c r="Q392" i="3"/>
  <c r="G389" i="3"/>
  <c r="H389" i="3"/>
  <c r="G390" i="3"/>
  <c r="H390" i="3"/>
  <c r="G391" i="3"/>
  <c r="H391" i="3"/>
  <c r="G392" i="3"/>
  <c r="H392" i="3"/>
  <c r="G393" i="3"/>
  <c r="H393" i="3"/>
  <c r="G394" i="3"/>
  <c r="H394" i="3"/>
  <c r="G395" i="3"/>
  <c r="H395" i="3"/>
  <c r="G396" i="3"/>
  <c r="H396" i="3"/>
  <c r="G397" i="3"/>
  <c r="H397" i="3"/>
  <c r="G398" i="3"/>
  <c r="H398" i="3"/>
  <c r="G399" i="3"/>
  <c r="H399" i="3"/>
  <c r="G400" i="3"/>
  <c r="H400" i="3"/>
  <c r="G401" i="3"/>
  <c r="H401" i="3"/>
  <c r="G402" i="3"/>
  <c r="H402" i="3"/>
  <c r="G403" i="3"/>
  <c r="H403" i="3"/>
  <c r="G404" i="3"/>
  <c r="H404" i="3"/>
  <c r="G405" i="3"/>
  <c r="H405" i="3"/>
  <c r="G406" i="3"/>
  <c r="H406" i="3"/>
  <c r="G407" i="3"/>
  <c r="H407" i="3"/>
  <c r="G408" i="3"/>
  <c r="H408" i="3"/>
  <c r="G409" i="3"/>
  <c r="H409" i="3"/>
  <c r="G410" i="3"/>
  <c r="H410" i="3"/>
  <c r="G411" i="3"/>
  <c r="H411" i="3"/>
  <c r="G412" i="3"/>
  <c r="H412" i="3"/>
  <c r="G413" i="3"/>
  <c r="H413" i="3"/>
  <c r="G414" i="3"/>
  <c r="H414" i="3"/>
  <c r="G415" i="3"/>
  <c r="H415" i="3"/>
  <c r="G416" i="3"/>
  <c r="H416" i="3"/>
  <c r="G417" i="3"/>
  <c r="H417" i="3"/>
  <c r="G418" i="3"/>
  <c r="H418" i="3"/>
  <c r="G419" i="3"/>
  <c r="H419" i="3"/>
  <c r="G420" i="3"/>
  <c r="H420" i="3"/>
  <c r="G421" i="3"/>
  <c r="H421" i="3"/>
  <c r="G422" i="3"/>
  <c r="H422" i="3"/>
  <c r="G423" i="3"/>
  <c r="H423" i="3"/>
  <c r="G424" i="3"/>
  <c r="H424" i="3"/>
  <c r="G425" i="3"/>
  <c r="H425" i="3"/>
  <c r="G426" i="3"/>
  <c r="H426" i="3"/>
  <c r="G427" i="3"/>
  <c r="H427" i="3"/>
  <c r="G428" i="3"/>
  <c r="H428" i="3"/>
  <c r="G429" i="3"/>
  <c r="H429" i="3"/>
  <c r="G430" i="3"/>
  <c r="H430" i="3"/>
  <c r="G431" i="3"/>
  <c r="H431" i="3"/>
  <c r="G432" i="3"/>
  <c r="H432" i="3"/>
  <c r="G433" i="3"/>
  <c r="H433" i="3"/>
  <c r="G434" i="3"/>
  <c r="H434" i="3"/>
  <c r="G435" i="3"/>
  <c r="H435" i="3"/>
  <c r="G436" i="3"/>
  <c r="H436" i="3"/>
  <c r="G437" i="3"/>
  <c r="H437" i="3"/>
  <c r="G438" i="3"/>
  <c r="H438" i="3"/>
  <c r="G439" i="3"/>
  <c r="H439" i="3"/>
  <c r="G440" i="3"/>
  <c r="H440" i="3"/>
  <c r="G441" i="3"/>
  <c r="H441" i="3"/>
  <c r="G442" i="3"/>
  <c r="H442" i="3"/>
  <c r="G443" i="3"/>
  <c r="H443" i="3"/>
  <c r="G444" i="3"/>
  <c r="H444" i="3"/>
  <c r="G445" i="3"/>
  <c r="H445" i="3"/>
  <c r="G446" i="3"/>
  <c r="H446" i="3"/>
  <c r="G447" i="3"/>
  <c r="H447" i="3"/>
  <c r="G448" i="3"/>
  <c r="H448" i="3"/>
  <c r="G388" i="3"/>
  <c r="H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388" i="3"/>
  <c r="D372" i="3"/>
  <c r="E372" i="3"/>
  <c r="F372" i="3"/>
  <c r="G372" i="3"/>
  <c r="H372" i="3"/>
  <c r="I372" i="3"/>
  <c r="J372" i="3"/>
  <c r="K372" i="3"/>
  <c r="L372" i="3"/>
  <c r="M372" i="3"/>
  <c r="N372" i="3"/>
  <c r="O372" i="3"/>
  <c r="P372" i="3"/>
  <c r="Q372" i="3"/>
  <c r="R372" i="3"/>
  <c r="S372" i="3"/>
  <c r="T372" i="3"/>
  <c r="U372" i="3"/>
  <c r="V372" i="3"/>
  <c r="W372" i="3"/>
  <c r="X372" i="3"/>
  <c r="Y372" i="3"/>
  <c r="Z372" i="3"/>
  <c r="AA372" i="3"/>
  <c r="AB372" i="3"/>
  <c r="AC372" i="3"/>
  <c r="AD372" i="3"/>
  <c r="AE372" i="3"/>
  <c r="AF372" i="3"/>
  <c r="AG372" i="3"/>
  <c r="AH372" i="3"/>
  <c r="AI372" i="3"/>
  <c r="AJ372" i="3"/>
  <c r="AK372" i="3"/>
  <c r="AL372" i="3"/>
  <c r="AM372" i="3"/>
  <c r="AN372" i="3"/>
  <c r="AO372" i="3"/>
  <c r="AP372" i="3"/>
  <c r="AQ372" i="3"/>
  <c r="AR372" i="3"/>
  <c r="AS372" i="3"/>
  <c r="AT372" i="3"/>
  <c r="AU372" i="3"/>
  <c r="AV372" i="3"/>
  <c r="AW372" i="3"/>
  <c r="AX372" i="3"/>
  <c r="AY372" i="3"/>
  <c r="AZ372" i="3"/>
  <c r="BA372" i="3"/>
  <c r="BB372" i="3"/>
  <c r="BC372" i="3"/>
  <c r="BD372" i="3"/>
  <c r="BE372" i="3"/>
  <c r="BF372" i="3"/>
  <c r="BG372" i="3"/>
  <c r="BH372" i="3"/>
  <c r="BI372" i="3"/>
  <c r="BJ372" i="3"/>
  <c r="BK372" i="3"/>
  <c r="C372" i="3"/>
  <c r="D374" i="3"/>
  <c r="E374" i="3"/>
  <c r="F374" i="3"/>
  <c r="G374" i="3"/>
  <c r="H374" i="3"/>
  <c r="I374" i="3"/>
  <c r="J374" i="3"/>
  <c r="K374" i="3"/>
  <c r="L374" i="3"/>
  <c r="M374" i="3"/>
  <c r="N374" i="3"/>
  <c r="O374" i="3"/>
  <c r="P374" i="3"/>
  <c r="Q374" i="3"/>
  <c r="R374" i="3"/>
  <c r="S374" i="3"/>
  <c r="T374" i="3"/>
  <c r="U374" i="3"/>
  <c r="V374" i="3"/>
  <c r="W374" i="3"/>
  <c r="X374" i="3"/>
  <c r="Y374" i="3"/>
  <c r="Z374" i="3"/>
  <c r="AA374" i="3"/>
  <c r="AB374" i="3"/>
  <c r="AC374" i="3"/>
  <c r="AD374" i="3"/>
  <c r="AE374" i="3"/>
  <c r="AF374" i="3"/>
  <c r="AG374" i="3"/>
  <c r="AH374" i="3"/>
  <c r="AI374" i="3"/>
  <c r="AJ374" i="3"/>
  <c r="AK374" i="3"/>
  <c r="AL374" i="3"/>
  <c r="AM374" i="3"/>
  <c r="AN374" i="3"/>
  <c r="AO374" i="3"/>
  <c r="AP374" i="3"/>
  <c r="AQ374" i="3"/>
  <c r="AR374" i="3"/>
  <c r="AS374" i="3"/>
  <c r="AT374" i="3"/>
  <c r="AU374" i="3"/>
  <c r="AV374" i="3"/>
  <c r="AW374" i="3"/>
  <c r="AX374" i="3"/>
  <c r="AY374" i="3"/>
  <c r="AZ374" i="3"/>
  <c r="BA374" i="3"/>
  <c r="BB374" i="3"/>
  <c r="BC374" i="3"/>
  <c r="BD374" i="3"/>
  <c r="BE374" i="3"/>
  <c r="BF374" i="3"/>
  <c r="BG374" i="3"/>
  <c r="BH374" i="3"/>
  <c r="BI374" i="3"/>
  <c r="BJ374" i="3"/>
  <c r="BK374" i="3"/>
  <c r="C374" i="3"/>
  <c r="BM292" i="3"/>
  <c r="D301" i="3"/>
  <c r="C294" i="3"/>
  <c r="E706"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D706"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645" i="2"/>
  <c r="C111" i="2"/>
  <c r="D111" i="2"/>
  <c r="E111" i="2"/>
  <c r="F111" i="2"/>
  <c r="G111" i="2"/>
  <c r="H111" i="2"/>
  <c r="I111" i="2"/>
  <c r="J111" i="2"/>
  <c r="K111" i="2"/>
  <c r="L111" i="2"/>
  <c r="M111" i="2"/>
  <c r="N111" i="2"/>
  <c r="O111" i="2"/>
  <c r="P111" i="2"/>
  <c r="Q111" i="2"/>
  <c r="R111" i="2"/>
  <c r="S111" i="2"/>
  <c r="T111" i="2"/>
  <c r="U111" i="2"/>
  <c r="V111" i="2"/>
  <c r="W111" i="2"/>
  <c r="X111" i="2"/>
  <c r="Y111" i="2"/>
  <c r="Z111" i="2"/>
  <c r="AA111" i="2"/>
  <c r="AB111" i="2"/>
  <c r="AC111" i="2"/>
  <c r="AD111" i="2"/>
  <c r="AE111" i="2"/>
  <c r="AF111" i="2"/>
  <c r="AG111" i="2"/>
  <c r="AH111" i="2"/>
  <c r="AI111" i="2"/>
  <c r="AJ111" i="2"/>
  <c r="AK111" i="2"/>
  <c r="AL111" i="2"/>
  <c r="AM111" i="2"/>
  <c r="AN111" i="2"/>
  <c r="AO111" i="2"/>
  <c r="AP111" i="2"/>
  <c r="AQ111" i="2"/>
  <c r="AR111" i="2"/>
  <c r="AS111" i="2"/>
  <c r="AT111" i="2"/>
  <c r="AU111" i="2"/>
  <c r="AV111" i="2"/>
  <c r="AW111" i="2"/>
  <c r="AX111" i="2"/>
  <c r="AY111" i="2"/>
  <c r="AZ111" i="2"/>
  <c r="BA111" i="2"/>
  <c r="BB111" i="2"/>
  <c r="BC111" i="2"/>
  <c r="BD111" i="2"/>
  <c r="BE111" i="2"/>
  <c r="BF111" i="2"/>
  <c r="BG111" i="2"/>
  <c r="BH111" i="2"/>
  <c r="BI111" i="2"/>
  <c r="BJ111" i="2"/>
  <c r="BK111" i="2"/>
  <c r="C480" i="2"/>
  <c r="C112" i="2"/>
  <c r="D112" i="2"/>
  <c r="E112" i="2"/>
  <c r="F112" i="2"/>
  <c r="G112" i="2"/>
  <c r="H112" i="2"/>
  <c r="I112" i="2"/>
  <c r="J112" i="2"/>
  <c r="K112" i="2"/>
  <c r="L112" i="2"/>
  <c r="M112" i="2"/>
  <c r="N112" i="2"/>
  <c r="O112" i="2"/>
  <c r="P112" i="2"/>
  <c r="Q112" i="2"/>
  <c r="R112" i="2"/>
  <c r="S112" i="2"/>
  <c r="T112" i="2"/>
  <c r="U112" i="2"/>
  <c r="V112" i="2"/>
  <c r="W112" i="2"/>
  <c r="X112" i="2"/>
  <c r="Y112" i="2"/>
  <c r="Z112" i="2"/>
  <c r="AA112" i="2"/>
  <c r="AB112" i="2"/>
  <c r="AC112" i="2"/>
  <c r="AD112" i="2"/>
  <c r="AE112" i="2"/>
  <c r="AF112" i="2"/>
  <c r="AG112" i="2"/>
  <c r="AH112" i="2"/>
  <c r="AI112" i="2"/>
  <c r="AJ112" i="2"/>
  <c r="AK112" i="2"/>
  <c r="AL112" i="2"/>
  <c r="AM112" i="2"/>
  <c r="AN112" i="2"/>
  <c r="AO112" i="2"/>
  <c r="AP112" i="2"/>
  <c r="AQ112" i="2"/>
  <c r="AR112" i="2"/>
  <c r="AS112" i="2"/>
  <c r="AT112" i="2"/>
  <c r="AU112" i="2"/>
  <c r="AV112" i="2"/>
  <c r="AW112" i="2"/>
  <c r="AX112" i="2"/>
  <c r="AY112" i="2"/>
  <c r="AZ112" i="2"/>
  <c r="BA112" i="2"/>
  <c r="BB112" i="2"/>
  <c r="BC112" i="2"/>
  <c r="BD112" i="2"/>
  <c r="BE112" i="2"/>
  <c r="BF112" i="2"/>
  <c r="BG112" i="2"/>
  <c r="BH112" i="2"/>
  <c r="BI112" i="2"/>
  <c r="BJ112" i="2"/>
  <c r="BK112" i="2"/>
  <c r="C481" i="2"/>
  <c r="C113" i="2"/>
  <c r="D113" i="2"/>
  <c r="E113" i="2"/>
  <c r="F113" i="2"/>
  <c r="G113" i="2"/>
  <c r="H113" i="2"/>
  <c r="I113" i="2"/>
  <c r="J113" i="2"/>
  <c r="K113" i="2"/>
  <c r="L113" i="2"/>
  <c r="M113" i="2"/>
  <c r="N113" i="2"/>
  <c r="O113" i="2"/>
  <c r="P113" i="2"/>
  <c r="Q113" i="2"/>
  <c r="R113" i="2"/>
  <c r="S113" i="2"/>
  <c r="T113" i="2"/>
  <c r="U113" i="2"/>
  <c r="V113" i="2"/>
  <c r="W113" i="2"/>
  <c r="X113" i="2"/>
  <c r="Y113" i="2"/>
  <c r="Z113" i="2"/>
  <c r="AA113" i="2"/>
  <c r="AB113" i="2"/>
  <c r="AC113" i="2"/>
  <c r="AD113" i="2"/>
  <c r="AE113" i="2"/>
  <c r="AF113" i="2"/>
  <c r="AG113" i="2"/>
  <c r="AH113" i="2"/>
  <c r="AI113" i="2"/>
  <c r="AJ113" i="2"/>
  <c r="AK113" i="2"/>
  <c r="AL113" i="2"/>
  <c r="AM113" i="2"/>
  <c r="AN113" i="2"/>
  <c r="AO113" i="2"/>
  <c r="AP113" i="2"/>
  <c r="AQ113" i="2"/>
  <c r="AR113" i="2"/>
  <c r="AS113" i="2"/>
  <c r="AT113" i="2"/>
  <c r="AU113" i="2"/>
  <c r="AV113" i="2"/>
  <c r="AW113" i="2"/>
  <c r="AX113" i="2"/>
  <c r="AY113" i="2"/>
  <c r="AZ113" i="2"/>
  <c r="BA113" i="2"/>
  <c r="BB113" i="2"/>
  <c r="BC113" i="2"/>
  <c r="BD113" i="2"/>
  <c r="BE113" i="2"/>
  <c r="BF113" i="2"/>
  <c r="BG113" i="2"/>
  <c r="BH113" i="2"/>
  <c r="BI113" i="2"/>
  <c r="BJ113" i="2"/>
  <c r="BK113" i="2"/>
  <c r="C482" i="2"/>
  <c r="C114" i="2"/>
  <c r="D114" i="2"/>
  <c r="E114" i="2"/>
  <c r="F114" i="2"/>
  <c r="G114" i="2"/>
  <c r="H114" i="2"/>
  <c r="I114" i="2"/>
  <c r="J114" i="2"/>
  <c r="K114" i="2"/>
  <c r="L114" i="2"/>
  <c r="M114" i="2"/>
  <c r="N114" i="2"/>
  <c r="O114" i="2"/>
  <c r="P114" i="2"/>
  <c r="Q114" i="2"/>
  <c r="R114" i="2"/>
  <c r="S114" i="2"/>
  <c r="T114" i="2"/>
  <c r="U114" i="2"/>
  <c r="V114" i="2"/>
  <c r="W114" i="2"/>
  <c r="X114" i="2"/>
  <c r="Y114" i="2"/>
  <c r="Z114" i="2"/>
  <c r="AA114" i="2"/>
  <c r="AB114" i="2"/>
  <c r="AC114" i="2"/>
  <c r="AD114" i="2"/>
  <c r="AE114" i="2"/>
  <c r="AF114" i="2"/>
  <c r="AG114" i="2"/>
  <c r="AH114" i="2"/>
  <c r="AI114" i="2"/>
  <c r="AJ114" i="2"/>
  <c r="AK114" i="2"/>
  <c r="AL114" i="2"/>
  <c r="AM114" i="2"/>
  <c r="AN114" i="2"/>
  <c r="AO114" i="2"/>
  <c r="AP114" i="2"/>
  <c r="AQ114" i="2"/>
  <c r="AR114" i="2"/>
  <c r="AS114" i="2"/>
  <c r="AT114" i="2"/>
  <c r="AU114" i="2"/>
  <c r="AV114" i="2"/>
  <c r="AW114" i="2"/>
  <c r="AX114" i="2"/>
  <c r="AY114" i="2"/>
  <c r="AZ114" i="2"/>
  <c r="BA114" i="2"/>
  <c r="BB114" i="2"/>
  <c r="BC114" i="2"/>
  <c r="BD114" i="2"/>
  <c r="BE114" i="2"/>
  <c r="BF114" i="2"/>
  <c r="BG114" i="2"/>
  <c r="BH114" i="2"/>
  <c r="BI114" i="2"/>
  <c r="BJ114" i="2"/>
  <c r="BK114" i="2"/>
  <c r="C483" i="2"/>
  <c r="C115" i="2"/>
  <c r="D115" i="2"/>
  <c r="E115" i="2"/>
  <c r="F115" i="2"/>
  <c r="G115" i="2"/>
  <c r="H115" i="2"/>
  <c r="I115" i="2"/>
  <c r="J115" i="2"/>
  <c r="K115" i="2"/>
  <c r="L115" i="2"/>
  <c r="M115" i="2"/>
  <c r="N115" i="2"/>
  <c r="O115" i="2"/>
  <c r="P115" i="2"/>
  <c r="Q115" i="2"/>
  <c r="R115" i="2"/>
  <c r="S115" i="2"/>
  <c r="T115" i="2"/>
  <c r="U115" i="2"/>
  <c r="V115" i="2"/>
  <c r="W115" i="2"/>
  <c r="X115" i="2"/>
  <c r="Y115" i="2"/>
  <c r="Z115" i="2"/>
  <c r="AA115" i="2"/>
  <c r="AB115" i="2"/>
  <c r="AC115" i="2"/>
  <c r="AD115" i="2"/>
  <c r="AE115" i="2"/>
  <c r="AF115" i="2"/>
  <c r="AG115" i="2"/>
  <c r="AH115" i="2"/>
  <c r="AI115" i="2"/>
  <c r="AJ115" i="2"/>
  <c r="AK115" i="2"/>
  <c r="AL115" i="2"/>
  <c r="AM115" i="2"/>
  <c r="AN115" i="2"/>
  <c r="AO115" i="2"/>
  <c r="AP115" i="2"/>
  <c r="AQ115" i="2"/>
  <c r="AR115" i="2"/>
  <c r="AS115" i="2"/>
  <c r="AT115" i="2"/>
  <c r="AU115" i="2"/>
  <c r="AV115" i="2"/>
  <c r="AW115" i="2"/>
  <c r="AX115" i="2"/>
  <c r="AY115" i="2"/>
  <c r="AZ115" i="2"/>
  <c r="BA115" i="2"/>
  <c r="BB115" i="2"/>
  <c r="BC115" i="2"/>
  <c r="BD115" i="2"/>
  <c r="BE115" i="2"/>
  <c r="BF115" i="2"/>
  <c r="BG115" i="2"/>
  <c r="BH115" i="2"/>
  <c r="BI115" i="2"/>
  <c r="BJ115" i="2"/>
  <c r="BK115" i="2"/>
  <c r="C484" i="2"/>
  <c r="C116" i="2"/>
  <c r="D116" i="2"/>
  <c r="E116" i="2"/>
  <c r="F116" i="2"/>
  <c r="G116" i="2"/>
  <c r="H116" i="2"/>
  <c r="I116" i="2"/>
  <c r="J116" i="2"/>
  <c r="K116" i="2"/>
  <c r="L116" i="2"/>
  <c r="M116" i="2"/>
  <c r="N116" i="2"/>
  <c r="O116" i="2"/>
  <c r="P116" i="2"/>
  <c r="Q116" i="2"/>
  <c r="R116" i="2"/>
  <c r="S116" i="2"/>
  <c r="T116" i="2"/>
  <c r="U116" i="2"/>
  <c r="V116" i="2"/>
  <c r="W116" i="2"/>
  <c r="X116" i="2"/>
  <c r="Y116" i="2"/>
  <c r="Z116" i="2"/>
  <c r="AA116" i="2"/>
  <c r="AB116" i="2"/>
  <c r="AC116" i="2"/>
  <c r="AD116" i="2"/>
  <c r="AE116" i="2"/>
  <c r="AF116" i="2"/>
  <c r="AG116" i="2"/>
  <c r="AH116" i="2"/>
  <c r="AI116" i="2"/>
  <c r="AJ116" i="2"/>
  <c r="AK116" i="2"/>
  <c r="AL116" i="2"/>
  <c r="AM116" i="2"/>
  <c r="AN116" i="2"/>
  <c r="AO116" i="2"/>
  <c r="AP116" i="2"/>
  <c r="AQ116" i="2"/>
  <c r="AR116" i="2"/>
  <c r="AS116" i="2"/>
  <c r="AT116" i="2"/>
  <c r="AU116" i="2"/>
  <c r="AV116" i="2"/>
  <c r="AW116" i="2"/>
  <c r="AX116" i="2"/>
  <c r="AY116" i="2"/>
  <c r="AZ116" i="2"/>
  <c r="BA116" i="2"/>
  <c r="BB116" i="2"/>
  <c r="BC116" i="2"/>
  <c r="BD116" i="2"/>
  <c r="BE116" i="2"/>
  <c r="BF116" i="2"/>
  <c r="BG116" i="2"/>
  <c r="BH116" i="2"/>
  <c r="BI116" i="2"/>
  <c r="BJ116" i="2"/>
  <c r="BK116" i="2"/>
  <c r="C485" i="2"/>
  <c r="C117" i="2"/>
  <c r="D117" i="2"/>
  <c r="E117" i="2"/>
  <c r="F117" i="2"/>
  <c r="G117" i="2"/>
  <c r="H117" i="2"/>
  <c r="I117" i="2"/>
  <c r="J117" i="2"/>
  <c r="K117" i="2"/>
  <c r="L117" i="2"/>
  <c r="M117" i="2"/>
  <c r="N117" i="2"/>
  <c r="O117" i="2"/>
  <c r="P117" i="2"/>
  <c r="Q117" i="2"/>
  <c r="R117" i="2"/>
  <c r="S117" i="2"/>
  <c r="T117" i="2"/>
  <c r="U117" i="2"/>
  <c r="V117" i="2"/>
  <c r="W117" i="2"/>
  <c r="X117" i="2"/>
  <c r="Y117" i="2"/>
  <c r="Z117" i="2"/>
  <c r="AA117" i="2"/>
  <c r="AB117" i="2"/>
  <c r="AC117" i="2"/>
  <c r="AD117" i="2"/>
  <c r="AE117" i="2"/>
  <c r="AF117" i="2"/>
  <c r="AG117" i="2"/>
  <c r="AH117" i="2"/>
  <c r="AI117" i="2"/>
  <c r="AJ117" i="2"/>
  <c r="AK117" i="2"/>
  <c r="AL117" i="2"/>
  <c r="AM117" i="2"/>
  <c r="AN117" i="2"/>
  <c r="AO117" i="2"/>
  <c r="AP117" i="2"/>
  <c r="AQ117" i="2"/>
  <c r="AR117" i="2"/>
  <c r="AS117" i="2"/>
  <c r="AT117" i="2"/>
  <c r="AU117" i="2"/>
  <c r="AV117" i="2"/>
  <c r="AW117" i="2"/>
  <c r="AX117" i="2"/>
  <c r="AY117" i="2"/>
  <c r="AZ117" i="2"/>
  <c r="BA117" i="2"/>
  <c r="BB117" i="2"/>
  <c r="BC117" i="2"/>
  <c r="BD117" i="2"/>
  <c r="BE117" i="2"/>
  <c r="BF117" i="2"/>
  <c r="BG117" i="2"/>
  <c r="BH117" i="2"/>
  <c r="BI117" i="2"/>
  <c r="BJ117" i="2"/>
  <c r="BK117" i="2"/>
  <c r="C486" i="2"/>
  <c r="C118" i="2"/>
  <c r="D118" i="2"/>
  <c r="E118" i="2"/>
  <c r="F118" i="2"/>
  <c r="G118" i="2"/>
  <c r="H118" i="2"/>
  <c r="I118" i="2"/>
  <c r="J118" i="2"/>
  <c r="K118" i="2"/>
  <c r="L118" i="2"/>
  <c r="M118" i="2"/>
  <c r="N118" i="2"/>
  <c r="O118" i="2"/>
  <c r="P118" i="2"/>
  <c r="Q118" i="2"/>
  <c r="R118" i="2"/>
  <c r="S118" i="2"/>
  <c r="T118" i="2"/>
  <c r="U118" i="2"/>
  <c r="V118" i="2"/>
  <c r="W118" i="2"/>
  <c r="X118" i="2"/>
  <c r="Y118" i="2"/>
  <c r="Z118" i="2"/>
  <c r="AA118" i="2"/>
  <c r="AB118" i="2"/>
  <c r="AC118" i="2"/>
  <c r="AD118" i="2"/>
  <c r="AE118" i="2"/>
  <c r="AF118" i="2"/>
  <c r="AG118" i="2"/>
  <c r="AH118" i="2"/>
  <c r="AI118" i="2"/>
  <c r="AJ118" i="2"/>
  <c r="AK118" i="2"/>
  <c r="AL118" i="2"/>
  <c r="AM118" i="2"/>
  <c r="AN118" i="2"/>
  <c r="AO118" i="2"/>
  <c r="AP118" i="2"/>
  <c r="AQ118" i="2"/>
  <c r="AR118" i="2"/>
  <c r="AS118" i="2"/>
  <c r="AT118" i="2"/>
  <c r="AU118" i="2"/>
  <c r="AV118" i="2"/>
  <c r="AW118" i="2"/>
  <c r="AX118" i="2"/>
  <c r="AY118" i="2"/>
  <c r="AZ118" i="2"/>
  <c r="BA118" i="2"/>
  <c r="BB118" i="2"/>
  <c r="BC118" i="2"/>
  <c r="BD118" i="2"/>
  <c r="BE118" i="2"/>
  <c r="BF118" i="2"/>
  <c r="BG118" i="2"/>
  <c r="BH118" i="2"/>
  <c r="BI118" i="2"/>
  <c r="BJ118" i="2"/>
  <c r="BK118" i="2"/>
  <c r="C487" i="2"/>
  <c r="C119" i="2"/>
  <c r="D119" i="2"/>
  <c r="E119" i="2"/>
  <c r="F119" i="2"/>
  <c r="G119" i="2"/>
  <c r="H119" i="2"/>
  <c r="I119" i="2"/>
  <c r="J119" i="2"/>
  <c r="K119" i="2"/>
  <c r="L119" i="2"/>
  <c r="M119" i="2"/>
  <c r="N119" i="2"/>
  <c r="O119" i="2"/>
  <c r="P119" i="2"/>
  <c r="Q119" i="2"/>
  <c r="R119" i="2"/>
  <c r="S119" i="2"/>
  <c r="T119" i="2"/>
  <c r="U119" i="2"/>
  <c r="V119" i="2"/>
  <c r="W119" i="2"/>
  <c r="X119" i="2"/>
  <c r="Y119" i="2"/>
  <c r="Z119" i="2"/>
  <c r="AA119" i="2"/>
  <c r="AB119" i="2"/>
  <c r="AC119" i="2"/>
  <c r="AD119" i="2"/>
  <c r="AE119" i="2"/>
  <c r="AF119" i="2"/>
  <c r="AG119" i="2"/>
  <c r="AH119" i="2"/>
  <c r="AI119" i="2"/>
  <c r="AJ119" i="2"/>
  <c r="AK119" i="2"/>
  <c r="AL119" i="2"/>
  <c r="AM119" i="2"/>
  <c r="AN119" i="2"/>
  <c r="AO119" i="2"/>
  <c r="AP119" i="2"/>
  <c r="AQ119" i="2"/>
  <c r="AR119" i="2"/>
  <c r="AS119" i="2"/>
  <c r="AT119" i="2"/>
  <c r="AU119" i="2"/>
  <c r="AV119" i="2"/>
  <c r="AW119" i="2"/>
  <c r="AX119" i="2"/>
  <c r="AY119" i="2"/>
  <c r="AZ119" i="2"/>
  <c r="BA119" i="2"/>
  <c r="BB119" i="2"/>
  <c r="BC119" i="2"/>
  <c r="BD119" i="2"/>
  <c r="BE119" i="2"/>
  <c r="BF119" i="2"/>
  <c r="BG119" i="2"/>
  <c r="BH119" i="2"/>
  <c r="BI119" i="2"/>
  <c r="BJ119" i="2"/>
  <c r="BK119" i="2"/>
  <c r="C488" i="2"/>
  <c r="C120" i="2"/>
  <c r="D120" i="2"/>
  <c r="E120" i="2"/>
  <c r="F120" i="2"/>
  <c r="G120" i="2"/>
  <c r="H120" i="2"/>
  <c r="I120" i="2"/>
  <c r="J120" i="2"/>
  <c r="K120" i="2"/>
  <c r="L120" i="2"/>
  <c r="M120" i="2"/>
  <c r="N120" i="2"/>
  <c r="O120" i="2"/>
  <c r="P120" i="2"/>
  <c r="Q120" i="2"/>
  <c r="R120" i="2"/>
  <c r="S120" i="2"/>
  <c r="T120" i="2"/>
  <c r="U120" i="2"/>
  <c r="V120" i="2"/>
  <c r="W120" i="2"/>
  <c r="X120" i="2"/>
  <c r="Y120" i="2"/>
  <c r="Z120" i="2"/>
  <c r="AA120" i="2"/>
  <c r="AB120" i="2"/>
  <c r="AC120" i="2"/>
  <c r="AD120" i="2"/>
  <c r="AE120" i="2"/>
  <c r="AF120" i="2"/>
  <c r="AG120" i="2"/>
  <c r="AH120" i="2"/>
  <c r="AI120" i="2"/>
  <c r="AJ120" i="2"/>
  <c r="AK120" i="2"/>
  <c r="AL120" i="2"/>
  <c r="AM120" i="2"/>
  <c r="AN120" i="2"/>
  <c r="AO120" i="2"/>
  <c r="AP120" i="2"/>
  <c r="AQ120" i="2"/>
  <c r="AR120" i="2"/>
  <c r="AS120" i="2"/>
  <c r="AT120" i="2"/>
  <c r="AU120" i="2"/>
  <c r="AV120" i="2"/>
  <c r="AW120" i="2"/>
  <c r="AX120" i="2"/>
  <c r="AY120" i="2"/>
  <c r="AZ120" i="2"/>
  <c r="BA120" i="2"/>
  <c r="BB120" i="2"/>
  <c r="BC120" i="2"/>
  <c r="BD120" i="2"/>
  <c r="BE120" i="2"/>
  <c r="BF120" i="2"/>
  <c r="BG120" i="2"/>
  <c r="BH120" i="2"/>
  <c r="BI120" i="2"/>
  <c r="BJ120" i="2"/>
  <c r="BK120" i="2"/>
  <c r="C489" i="2"/>
  <c r="C121" i="2"/>
  <c r="D121" i="2"/>
  <c r="E121" i="2"/>
  <c r="F121" i="2"/>
  <c r="G121" i="2"/>
  <c r="H121" i="2"/>
  <c r="I121" i="2"/>
  <c r="J121" i="2"/>
  <c r="K121" i="2"/>
  <c r="L121" i="2"/>
  <c r="M121" i="2"/>
  <c r="N121" i="2"/>
  <c r="O121" i="2"/>
  <c r="P121" i="2"/>
  <c r="Q121" i="2"/>
  <c r="R121" i="2"/>
  <c r="S121" i="2"/>
  <c r="T121" i="2"/>
  <c r="U121" i="2"/>
  <c r="V121" i="2"/>
  <c r="W121" i="2"/>
  <c r="X121" i="2"/>
  <c r="Y121" i="2"/>
  <c r="Z121" i="2"/>
  <c r="AA121" i="2"/>
  <c r="AB121" i="2"/>
  <c r="AC121" i="2"/>
  <c r="AD121" i="2"/>
  <c r="AE121" i="2"/>
  <c r="AF121" i="2"/>
  <c r="AG121" i="2"/>
  <c r="AH121" i="2"/>
  <c r="AI121" i="2"/>
  <c r="AJ121" i="2"/>
  <c r="AK121" i="2"/>
  <c r="AL121" i="2"/>
  <c r="AM121" i="2"/>
  <c r="AN121" i="2"/>
  <c r="AO121" i="2"/>
  <c r="AP121" i="2"/>
  <c r="AQ121" i="2"/>
  <c r="AR121" i="2"/>
  <c r="AS121" i="2"/>
  <c r="AT121" i="2"/>
  <c r="AU121" i="2"/>
  <c r="AV121" i="2"/>
  <c r="AW121" i="2"/>
  <c r="AX121" i="2"/>
  <c r="AY121" i="2"/>
  <c r="AZ121" i="2"/>
  <c r="BA121" i="2"/>
  <c r="BB121" i="2"/>
  <c r="BC121" i="2"/>
  <c r="BD121" i="2"/>
  <c r="BE121" i="2"/>
  <c r="BF121" i="2"/>
  <c r="BG121" i="2"/>
  <c r="BH121" i="2"/>
  <c r="BI121" i="2"/>
  <c r="BJ121" i="2"/>
  <c r="BK121" i="2"/>
  <c r="C490" i="2"/>
  <c r="C122" i="2"/>
  <c r="D122" i="2"/>
  <c r="E122" i="2"/>
  <c r="F122" i="2"/>
  <c r="G122" i="2"/>
  <c r="H122" i="2"/>
  <c r="I122" i="2"/>
  <c r="J122" i="2"/>
  <c r="K122" i="2"/>
  <c r="L122" i="2"/>
  <c r="M122" i="2"/>
  <c r="N122" i="2"/>
  <c r="O122" i="2"/>
  <c r="P122" i="2"/>
  <c r="Q122" i="2"/>
  <c r="R122" i="2"/>
  <c r="S122" i="2"/>
  <c r="T122" i="2"/>
  <c r="U122" i="2"/>
  <c r="V122" i="2"/>
  <c r="W122" i="2"/>
  <c r="X122" i="2"/>
  <c r="Y122" i="2"/>
  <c r="Z122" i="2"/>
  <c r="AA122" i="2"/>
  <c r="AB122" i="2"/>
  <c r="AC122" i="2"/>
  <c r="AD122" i="2"/>
  <c r="AE122" i="2"/>
  <c r="AF122" i="2"/>
  <c r="AG122" i="2"/>
  <c r="AH122" i="2"/>
  <c r="AI122" i="2"/>
  <c r="AJ122" i="2"/>
  <c r="AK122" i="2"/>
  <c r="AL122" i="2"/>
  <c r="AM122" i="2"/>
  <c r="AN122" i="2"/>
  <c r="AO122" i="2"/>
  <c r="AP122" i="2"/>
  <c r="AQ122" i="2"/>
  <c r="AR122" i="2"/>
  <c r="AS122" i="2"/>
  <c r="AT122" i="2"/>
  <c r="AU122" i="2"/>
  <c r="AV122" i="2"/>
  <c r="AW122" i="2"/>
  <c r="AX122" i="2"/>
  <c r="AY122" i="2"/>
  <c r="AZ122" i="2"/>
  <c r="BA122" i="2"/>
  <c r="BB122" i="2"/>
  <c r="BC122" i="2"/>
  <c r="BD122" i="2"/>
  <c r="BE122" i="2"/>
  <c r="BF122" i="2"/>
  <c r="BG122" i="2"/>
  <c r="BH122" i="2"/>
  <c r="BI122" i="2"/>
  <c r="BJ122" i="2"/>
  <c r="BK122" i="2"/>
  <c r="C491" i="2"/>
  <c r="C123" i="2"/>
  <c r="D123" i="2"/>
  <c r="E123" i="2"/>
  <c r="F123" i="2"/>
  <c r="G123" i="2"/>
  <c r="H123" i="2"/>
  <c r="I123" i="2"/>
  <c r="J123" i="2"/>
  <c r="K123" i="2"/>
  <c r="L123" i="2"/>
  <c r="M123" i="2"/>
  <c r="N123" i="2"/>
  <c r="O123" i="2"/>
  <c r="P123" i="2"/>
  <c r="Q123" i="2"/>
  <c r="R123" i="2"/>
  <c r="S123" i="2"/>
  <c r="T123" i="2"/>
  <c r="U123" i="2"/>
  <c r="V123" i="2"/>
  <c r="W123" i="2"/>
  <c r="X123" i="2"/>
  <c r="Y123" i="2"/>
  <c r="Z123" i="2"/>
  <c r="AA123" i="2"/>
  <c r="AB123" i="2"/>
  <c r="AC123" i="2"/>
  <c r="AD123" i="2"/>
  <c r="AE123" i="2"/>
  <c r="AF123" i="2"/>
  <c r="AG123" i="2"/>
  <c r="AH123" i="2"/>
  <c r="AI123" i="2"/>
  <c r="AJ123" i="2"/>
  <c r="AK123" i="2"/>
  <c r="AL123" i="2"/>
  <c r="AM123" i="2"/>
  <c r="AN123" i="2"/>
  <c r="AO123" i="2"/>
  <c r="AP123" i="2"/>
  <c r="AQ123" i="2"/>
  <c r="AR123" i="2"/>
  <c r="AS123" i="2"/>
  <c r="AT123" i="2"/>
  <c r="AU123" i="2"/>
  <c r="AV123" i="2"/>
  <c r="AW123" i="2"/>
  <c r="AX123" i="2"/>
  <c r="AY123" i="2"/>
  <c r="AZ123" i="2"/>
  <c r="BA123" i="2"/>
  <c r="BB123" i="2"/>
  <c r="BC123" i="2"/>
  <c r="BD123" i="2"/>
  <c r="BE123" i="2"/>
  <c r="BF123" i="2"/>
  <c r="BG123" i="2"/>
  <c r="BH123" i="2"/>
  <c r="BI123" i="2"/>
  <c r="BJ123" i="2"/>
  <c r="BK123" i="2"/>
  <c r="C492" i="2"/>
  <c r="C124" i="2"/>
  <c r="D124" i="2"/>
  <c r="E124" i="2"/>
  <c r="F124" i="2"/>
  <c r="G124" i="2"/>
  <c r="H124" i="2"/>
  <c r="I124" i="2"/>
  <c r="J124" i="2"/>
  <c r="K124" i="2"/>
  <c r="L124" i="2"/>
  <c r="M124" i="2"/>
  <c r="N124" i="2"/>
  <c r="O124" i="2"/>
  <c r="P124" i="2"/>
  <c r="Q124" i="2"/>
  <c r="R124" i="2"/>
  <c r="S124" i="2"/>
  <c r="T124" i="2"/>
  <c r="U124" i="2"/>
  <c r="V124" i="2"/>
  <c r="W124" i="2"/>
  <c r="X124" i="2"/>
  <c r="Y124" i="2"/>
  <c r="Z124" i="2"/>
  <c r="AA124" i="2"/>
  <c r="AB124" i="2"/>
  <c r="AC124" i="2"/>
  <c r="AD124" i="2"/>
  <c r="AE124" i="2"/>
  <c r="AF124" i="2"/>
  <c r="AG124" i="2"/>
  <c r="AH124" i="2"/>
  <c r="AI124" i="2"/>
  <c r="AJ124" i="2"/>
  <c r="AK124" i="2"/>
  <c r="AL124" i="2"/>
  <c r="AM124" i="2"/>
  <c r="AN124" i="2"/>
  <c r="AO124" i="2"/>
  <c r="AP124" i="2"/>
  <c r="AQ124" i="2"/>
  <c r="AR124" i="2"/>
  <c r="AS124" i="2"/>
  <c r="AT124" i="2"/>
  <c r="AU124" i="2"/>
  <c r="AV124" i="2"/>
  <c r="AW124" i="2"/>
  <c r="AX124" i="2"/>
  <c r="AY124" i="2"/>
  <c r="AZ124" i="2"/>
  <c r="BA124" i="2"/>
  <c r="BB124" i="2"/>
  <c r="BC124" i="2"/>
  <c r="BD124" i="2"/>
  <c r="BE124" i="2"/>
  <c r="BF124" i="2"/>
  <c r="BG124" i="2"/>
  <c r="BH124" i="2"/>
  <c r="BI124" i="2"/>
  <c r="BJ124" i="2"/>
  <c r="BK124" i="2"/>
  <c r="C493" i="2"/>
  <c r="C125" i="2"/>
  <c r="D125" i="2"/>
  <c r="E125" i="2"/>
  <c r="F125" i="2"/>
  <c r="G125" i="2"/>
  <c r="H125" i="2"/>
  <c r="I125" i="2"/>
  <c r="J125" i="2"/>
  <c r="K125" i="2"/>
  <c r="L125" i="2"/>
  <c r="M125" i="2"/>
  <c r="N125" i="2"/>
  <c r="O125" i="2"/>
  <c r="P125" i="2"/>
  <c r="Q125" i="2"/>
  <c r="R125" i="2"/>
  <c r="S125" i="2"/>
  <c r="T125" i="2"/>
  <c r="U125" i="2"/>
  <c r="V125" i="2"/>
  <c r="W125" i="2"/>
  <c r="X125" i="2"/>
  <c r="Y125" i="2"/>
  <c r="Z125" i="2"/>
  <c r="AA125" i="2"/>
  <c r="AB125" i="2"/>
  <c r="AC125" i="2"/>
  <c r="AD125" i="2"/>
  <c r="AE125" i="2"/>
  <c r="AF125" i="2"/>
  <c r="AG125" i="2"/>
  <c r="AH125" i="2"/>
  <c r="AI125" i="2"/>
  <c r="AJ125" i="2"/>
  <c r="AK125" i="2"/>
  <c r="AL125" i="2"/>
  <c r="AM125" i="2"/>
  <c r="AN125" i="2"/>
  <c r="AO125" i="2"/>
  <c r="AP125" i="2"/>
  <c r="AQ125" i="2"/>
  <c r="AR125" i="2"/>
  <c r="AS125" i="2"/>
  <c r="AT125" i="2"/>
  <c r="AU125" i="2"/>
  <c r="AV125" i="2"/>
  <c r="AW125" i="2"/>
  <c r="AX125" i="2"/>
  <c r="AY125" i="2"/>
  <c r="AZ125" i="2"/>
  <c r="BA125" i="2"/>
  <c r="BB125" i="2"/>
  <c r="BC125" i="2"/>
  <c r="BD125" i="2"/>
  <c r="BE125" i="2"/>
  <c r="BF125" i="2"/>
  <c r="BG125" i="2"/>
  <c r="BH125" i="2"/>
  <c r="BI125" i="2"/>
  <c r="BJ125" i="2"/>
  <c r="BK125" i="2"/>
  <c r="C494" i="2"/>
  <c r="C126" i="2"/>
  <c r="D126" i="2"/>
  <c r="E126" i="2"/>
  <c r="F126" i="2"/>
  <c r="G126" i="2"/>
  <c r="H126" i="2"/>
  <c r="I126" i="2"/>
  <c r="J126" i="2"/>
  <c r="K126" i="2"/>
  <c r="L126" i="2"/>
  <c r="M126" i="2"/>
  <c r="N126" i="2"/>
  <c r="O126" i="2"/>
  <c r="P126" i="2"/>
  <c r="Q126" i="2"/>
  <c r="R126" i="2"/>
  <c r="S126" i="2"/>
  <c r="T126" i="2"/>
  <c r="U126" i="2"/>
  <c r="V126" i="2"/>
  <c r="W126" i="2"/>
  <c r="X126" i="2"/>
  <c r="Y126" i="2"/>
  <c r="Z126" i="2"/>
  <c r="AA126" i="2"/>
  <c r="AB126" i="2"/>
  <c r="AC126" i="2"/>
  <c r="AD126" i="2"/>
  <c r="AE126" i="2"/>
  <c r="AF126" i="2"/>
  <c r="AG126" i="2"/>
  <c r="AH126" i="2"/>
  <c r="AI126" i="2"/>
  <c r="AJ126" i="2"/>
  <c r="AK126" i="2"/>
  <c r="AL126" i="2"/>
  <c r="AM126" i="2"/>
  <c r="AN126" i="2"/>
  <c r="AO126" i="2"/>
  <c r="AP126" i="2"/>
  <c r="AQ126" i="2"/>
  <c r="AR126" i="2"/>
  <c r="AS126" i="2"/>
  <c r="AT126" i="2"/>
  <c r="AU126" i="2"/>
  <c r="AV126" i="2"/>
  <c r="AW126" i="2"/>
  <c r="AX126" i="2"/>
  <c r="AY126" i="2"/>
  <c r="AZ126" i="2"/>
  <c r="BA126" i="2"/>
  <c r="BB126" i="2"/>
  <c r="BC126" i="2"/>
  <c r="BD126" i="2"/>
  <c r="BE126" i="2"/>
  <c r="BF126" i="2"/>
  <c r="BG126" i="2"/>
  <c r="BH126" i="2"/>
  <c r="BI126" i="2"/>
  <c r="BJ126" i="2"/>
  <c r="BK126" i="2"/>
  <c r="C495" i="2"/>
  <c r="C127" i="2"/>
  <c r="D127" i="2"/>
  <c r="E127" i="2"/>
  <c r="F127" i="2"/>
  <c r="G127" i="2"/>
  <c r="H127" i="2"/>
  <c r="I127" i="2"/>
  <c r="J127" i="2"/>
  <c r="K127" i="2"/>
  <c r="L127" i="2"/>
  <c r="M127" i="2"/>
  <c r="N127" i="2"/>
  <c r="O127" i="2"/>
  <c r="P127" i="2"/>
  <c r="Q127" i="2"/>
  <c r="R127" i="2"/>
  <c r="S127" i="2"/>
  <c r="T127" i="2"/>
  <c r="U127" i="2"/>
  <c r="V127" i="2"/>
  <c r="W127" i="2"/>
  <c r="X127" i="2"/>
  <c r="Y127" i="2"/>
  <c r="Z127" i="2"/>
  <c r="AA127" i="2"/>
  <c r="AB127" i="2"/>
  <c r="AC127" i="2"/>
  <c r="AD127" i="2"/>
  <c r="AE127" i="2"/>
  <c r="AF127" i="2"/>
  <c r="AG127" i="2"/>
  <c r="AH127" i="2"/>
  <c r="AI127" i="2"/>
  <c r="AJ127" i="2"/>
  <c r="AK127" i="2"/>
  <c r="AL127" i="2"/>
  <c r="AM127" i="2"/>
  <c r="AN127" i="2"/>
  <c r="AO127" i="2"/>
  <c r="AP127" i="2"/>
  <c r="AQ127" i="2"/>
  <c r="AR127" i="2"/>
  <c r="AS127" i="2"/>
  <c r="AT127" i="2"/>
  <c r="AU127" i="2"/>
  <c r="AV127" i="2"/>
  <c r="AW127" i="2"/>
  <c r="AX127" i="2"/>
  <c r="AY127" i="2"/>
  <c r="AZ127" i="2"/>
  <c r="BA127" i="2"/>
  <c r="BB127" i="2"/>
  <c r="BC127" i="2"/>
  <c r="BD127" i="2"/>
  <c r="BE127" i="2"/>
  <c r="BF127" i="2"/>
  <c r="BG127" i="2"/>
  <c r="BH127" i="2"/>
  <c r="BI127" i="2"/>
  <c r="BJ127" i="2"/>
  <c r="BK127" i="2"/>
  <c r="C496" i="2"/>
  <c r="C128" i="2"/>
  <c r="D128" i="2"/>
  <c r="E128" i="2"/>
  <c r="F128" i="2"/>
  <c r="G128" i="2"/>
  <c r="H128" i="2"/>
  <c r="I128" i="2"/>
  <c r="J128" i="2"/>
  <c r="K128" i="2"/>
  <c r="L128" i="2"/>
  <c r="M128" i="2"/>
  <c r="N128" i="2"/>
  <c r="O128" i="2"/>
  <c r="P128" i="2"/>
  <c r="Q128" i="2"/>
  <c r="R128" i="2"/>
  <c r="S128" i="2"/>
  <c r="T128" i="2"/>
  <c r="U128" i="2"/>
  <c r="V128" i="2"/>
  <c r="W128" i="2"/>
  <c r="X128" i="2"/>
  <c r="Y128" i="2"/>
  <c r="Z128" i="2"/>
  <c r="AA128" i="2"/>
  <c r="AB128" i="2"/>
  <c r="AC128" i="2"/>
  <c r="AD128" i="2"/>
  <c r="AE128" i="2"/>
  <c r="AF128" i="2"/>
  <c r="AG128" i="2"/>
  <c r="AH128" i="2"/>
  <c r="AI128" i="2"/>
  <c r="AJ128" i="2"/>
  <c r="AK128" i="2"/>
  <c r="AL128" i="2"/>
  <c r="AM128" i="2"/>
  <c r="AN128" i="2"/>
  <c r="AO128" i="2"/>
  <c r="AP128" i="2"/>
  <c r="AQ128" i="2"/>
  <c r="AR128" i="2"/>
  <c r="AS128" i="2"/>
  <c r="AT128" i="2"/>
  <c r="AU128" i="2"/>
  <c r="AV128" i="2"/>
  <c r="AW128" i="2"/>
  <c r="AX128" i="2"/>
  <c r="AY128" i="2"/>
  <c r="AZ128" i="2"/>
  <c r="BA128" i="2"/>
  <c r="BB128" i="2"/>
  <c r="BC128" i="2"/>
  <c r="BD128" i="2"/>
  <c r="BE128" i="2"/>
  <c r="BF128" i="2"/>
  <c r="BG128" i="2"/>
  <c r="BH128" i="2"/>
  <c r="BI128" i="2"/>
  <c r="BJ128" i="2"/>
  <c r="BK128" i="2"/>
  <c r="C497" i="2"/>
  <c r="C129" i="2"/>
  <c r="D129" i="2"/>
  <c r="E129" i="2"/>
  <c r="F129" i="2"/>
  <c r="G129" i="2"/>
  <c r="H129" i="2"/>
  <c r="I129" i="2"/>
  <c r="J129" i="2"/>
  <c r="K129" i="2"/>
  <c r="L129" i="2"/>
  <c r="M129" i="2"/>
  <c r="N129" i="2"/>
  <c r="O129" i="2"/>
  <c r="P129" i="2"/>
  <c r="Q129" i="2"/>
  <c r="R129" i="2"/>
  <c r="S129" i="2"/>
  <c r="T129" i="2"/>
  <c r="U129" i="2"/>
  <c r="V129" i="2"/>
  <c r="W129" i="2"/>
  <c r="X129" i="2"/>
  <c r="Y129" i="2"/>
  <c r="Z129" i="2"/>
  <c r="AA129" i="2"/>
  <c r="AB129" i="2"/>
  <c r="AC129" i="2"/>
  <c r="AD129" i="2"/>
  <c r="AE129" i="2"/>
  <c r="AF129" i="2"/>
  <c r="AG129" i="2"/>
  <c r="AH129" i="2"/>
  <c r="AI129" i="2"/>
  <c r="AJ129" i="2"/>
  <c r="AK129" i="2"/>
  <c r="AL129" i="2"/>
  <c r="AM129" i="2"/>
  <c r="AN129" i="2"/>
  <c r="AO129" i="2"/>
  <c r="AP129" i="2"/>
  <c r="AQ129" i="2"/>
  <c r="AR129" i="2"/>
  <c r="AS129" i="2"/>
  <c r="AT129" i="2"/>
  <c r="AU129" i="2"/>
  <c r="AV129" i="2"/>
  <c r="AW129" i="2"/>
  <c r="AX129" i="2"/>
  <c r="AY129" i="2"/>
  <c r="AZ129" i="2"/>
  <c r="BA129" i="2"/>
  <c r="BB129" i="2"/>
  <c r="BC129" i="2"/>
  <c r="BD129" i="2"/>
  <c r="BE129" i="2"/>
  <c r="BF129" i="2"/>
  <c r="BG129" i="2"/>
  <c r="BH129" i="2"/>
  <c r="BI129" i="2"/>
  <c r="BJ129" i="2"/>
  <c r="BK129" i="2"/>
  <c r="C498" i="2"/>
  <c r="C130" i="2"/>
  <c r="D130" i="2"/>
  <c r="E130" i="2"/>
  <c r="F130" i="2"/>
  <c r="G130" i="2"/>
  <c r="H130" i="2"/>
  <c r="I130" i="2"/>
  <c r="J130" i="2"/>
  <c r="K130" i="2"/>
  <c r="L130" i="2"/>
  <c r="M130" i="2"/>
  <c r="N130" i="2"/>
  <c r="O130" i="2"/>
  <c r="P130" i="2"/>
  <c r="Q130" i="2"/>
  <c r="R130" i="2"/>
  <c r="S130" i="2"/>
  <c r="T130" i="2"/>
  <c r="U130" i="2"/>
  <c r="V130" i="2"/>
  <c r="W130" i="2"/>
  <c r="X130" i="2"/>
  <c r="Y130" i="2"/>
  <c r="Z130" i="2"/>
  <c r="AA130" i="2"/>
  <c r="AB130" i="2"/>
  <c r="AC130" i="2"/>
  <c r="AD130" i="2"/>
  <c r="AE130" i="2"/>
  <c r="AF130" i="2"/>
  <c r="AG130" i="2"/>
  <c r="AH130" i="2"/>
  <c r="AI130" i="2"/>
  <c r="AJ130" i="2"/>
  <c r="AK130" i="2"/>
  <c r="AL130" i="2"/>
  <c r="AM130" i="2"/>
  <c r="AN130" i="2"/>
  <c r="AO130" i="2"/>
  <c r="AP130" i="2"/>
  <c r="AQ130" i="2"/>
  <c r="AR130" i="2"/>
  <c r="AS130" i="2"/>
  <c r="AT130" i="2"/>
  <c r="AU130" i="2"/>
  <c r="AV130" i="2"/>
  <c r="AW130" i="2"/>
  <c r="AX130" i="2"/>
  <c r="AY130" i="2"/>
  <c r="AZ130" i="2"/>
  <c r="BA130" i="2"/>
  <c r="BB130" i="2"/>
  <c r="BC130" i="2"/>
  <c r="BD130" i="2"/>
  <c r="BE130" i="2"/>
  <c r="BF130" i="2"/>
  <c r="BG130" i="2"/>
  <c r="BH130" i="2"/>
  <c r="BI130" i="2"/>
  <c r="BJ130" i="2"/>
  <c r="BK130" i="2"/>
  <c r="C499" i="2"/>
  <c r="C131" i="2"/>
  <c r="D131" i="2"/>
  <c r="E131" i="2"/>
  <c r="F131" i="2"/>
  <c r="G131" i="2"/>
  <c r="H131" i="2"/>
  <c r="I131" i="2"/>
  <c r="J131" i="2"/>
  <c r="K131" i="2"/>
  <c r="L131" i="2"/>
  <c r="M131" i="2"/>
  <c r="N131" i="2"/>
  <c r="O131" i="2"/>
  <c r="P131" i="2"/>
  <c r="Q131" i="2"/>
  <c r="R131" i="2"/>
  <c r="S131" i="2"/>
  <c r="T131" i="2"/>
  <c r="U131" i="2"/>
  <c r="V131" i="2"/>
  <c r="W131" i="2"/>
  <c r="X131" i="2"/>
  <c r="Y131" i="2"/>
  <c r="Z131" i="2"/>
  <c r="AA131" i="2"/>
  <c r="AB131" i="2"/>
  <c r="AC131" i="2"/>
  <c r="AD131" i="2"/>
  <c r="AE131" i="2"/>
  <c r="AF131" i="2"/>
  <c r="AG131" i="2"/>
  <c r="AH131" i="2"/>
  <c r="AI131" i="2"/>
  <c r="AJ131" i="2"/>
  <c r="AK131" i="2"/>
  <c r="AL131" i="2"/>
  <c r="AM131" i="2"/>
  <c r="AN131" i="2"/>
  <c r="AO131" i="2"/>
  <c r="AP131" i="2"/>
  <c r="AQ131" i="2"/>
  <c r="AR131" i="2"/>
  <c r="AS131" i="2"/>
  <c r="AT131" i="2"/>
  <c r="AU131" i="2"/>
  <c r="AV131" i="2"/>
  <c r="AW131" i="2"/>
  <c r="AX131" i="2"/>
  <c r="AY131" i="2"/>
  <c r="AZ131" i="2"/>
  <c r="BA131" i="2"/>
  <c r="BB131" i="2"/>
  <c r="BC131" i="2"/>
  <c r="BD131" i="2"/>
  <c r="BE131" i="2"/>
  <c r="BF131" i="2"/>
  <c r="BG131" i="2"/>
  <c r="BH131" i="2"/>
  <c r="BI131" i="2"/>
  <c r="BJ131" i="2"/>
  <c r="BK131" i="2"/>
  <c r="C500" i="2"/>
  <c r="C132" i="2"/>
  <c r="D132" i="2"/>
  <c r="E132" i="2"/>
  <c r="F132" i="2"/>
  <c r="G132" i="2"/>
  <c r="H132" i="2"/>
  <c r="I132" i="2"/>
  <c r="J132" i="2"/>
  <c r="K132" i="2"/>
  <c r="L132" i="2"/>
  <c r="M132" i="2"/>
  <c r="N132" i="2"/>
  <c r="O132" i="2"/>
  <c r="P132" i="2"/>
  <c r="Q132" i="2"/>
  <c r="R132" i="2"/>
  <c r="S132" i="2"/>
  <c r="T132" i="2"/>
  <c r="U132" i="2"/>
  <c r="V132" i="2"/>
  <c r="W132" i="2"/>
  <c r="X132" i="2"/>
  <c r="Y132" i="2"/>
  <c r="Z132" i="2"/>
  <c r="AA132" i="2"/>
  <c r="AB132" i="2"/>
  <c r="AC132" i="2"/>
  <c r="AD132" i="2"/>
  <c r="AE132" i="2"/>
  <c r="AF132" i="2"/>
  <c r="AG132" i="2"/>
  <c r="AH132" i="2"/>
  <c r="AI132" i="2"/>
  <c r="AJ132" i="2"/>
  <c r="AK132" i="2"/>
  <c r="AL132" i="2"/>
  <c r="AM132" i="2"/>
  <c r="AN132" i="2"/>
  <c r="AO132" i="2"/>
  <c r="AP132" i="2"/>
  <c r="AQ132" i="2"/>
  <c r="AR132" i="2"/>
  <c r="AS132" i="2"/>
  <c r="AT132" i="2"/>
  <c r="AU132" i="2"/>
  <c r="AV132" i="2"/>
  <c r="AW132" i="2"/>
  <c r="AX132" i="2"/>
  <c r="AY132" i="2"/>
  <c r="AZ132" i="2"/>
  <c r="BA132" i="2"/>
  <c r="BB132" i="2"/>
  <c r="BC132" i="2"/>
  <c r="BD132" i="2"/>
  <c r="BE132" i="2"/>
  <c r="BF132" i="2"/>
  <c r="BG132" i="2"/>
  <c r="BH132" i="2"/>
  <c r="BI132" i="2"/>
  <c r="BJ132" i="2"/>
  <c r="BK132" i="2"/>
  <c r="C501" i="2"/>
  <c r="C133" i="2"/>
  <c r="D133" i="2"/>
  <c r="E133" i="2"/>
  <c r="F133" i="2"/>
  <c r="G133" i="2"/>
  <c r="H133" i="2"/>
  <c r="I133" i="2"/>
  <c r="J133" i="2"/>
  <c r="K133" i="2"/>
  <c r="L133" i="2"/>
  <c r="M133" i="2"/>
  <c r="N133" i="2"/>
  <c r="O133" i="2"/>
  <c r="P133" i="2"/>
  <c r="Q133" i="2"/>
  <c r="R133" i="2"/>
  <c r="S133" i="2"/>
  <c r="T133" i="2"/>
  <c r="U133" i="2"/>
  <c r="V133" i="2"/>
  <c r="W133" i="2"/>
  <c r="X133" i="2"/>
  <c r="Y133" i="2"/>
  <c r="Z133" i="2"/>
  <c r="AA133" i="2"/>
  <c r="AB133" i="2"/>
  <c r="AC133" i="2"/>
  <c r="AD133" i="2"/>
  <c r="AE133" i="2"/>
  <c r="AF133" i="2"/>
  <c r="AG133" i="2"/>
  <c r="AH133" i="2"/>
  <c r="AI133" i="2"/>
  <c r="AJ133" i="2"/>
  <c r="AK133" i="2"/>
  <c r="AL133" i="2"/>
  <c r="AM133" i="2"/>
  <c r="AN133" i="2"/>
  <c r="AO133" i="2"/>
  <c r="AP133" i="2"/>
  <c r="AQ133" i="2"/>
  <c r="AR133" i="2"/>
  <c r="AS133" i="2"/>
  <c r="AT133" i="2"/>
  <c r="AU133" i="2"/>
  <c r="AV133" i="2"/>
  <c r="AW133" i="2"/>
  <c r="AX133" i="2"/>
  <c r="AY133" i="2"/>
  <c r="AZ133" i="2"/>
  <c r="BA133" i="2"/>
  <c r="BB133" i="2"/>
  <c r="BC133" i="2"/>
  <c r="BD133" i="2"/>
  <c r="BE133" i="2"/>
  <c r="BF133" i="2"/>
  <c r="BG133" i="2"/>
  <c r="BH133" i="2"/>
  <c r="BI133" i="2"/>
  <c r="BJ133" i="2"/>
  <c r="BK133" i="2"/>
  <c r="C502" i="2"/>
  <c r="C134" i="2"/>
  <c r="D134" i="2"/>
  <c r="E134" i="2"/>
  <c r="F134" i="2"/>
  <c r="G134" i="2"/>
  <c r="H134" i="2"/>
  <c r="I134" i="2"/>
  <c r="J134" i="2"/>
  <c r="K134" i="2"/>
  <c r="L134" i="2"/>
  <c r="M134" i="2"/>
  <c r="N134" i="2"/>
  <c r="O134" i="2"/>
  <c r="P134" i="2"/>
  <c r="Q134" i="2"/>
  <c r="R134" i="2"/>
  <c r="S134" i="2"/>
  <c r="T134" i="2"/>
  <c r="U134" i="2"/>
  <c r="V134" i="2"/>
  <c r="W134" i="2"/>
  <c r="X134" i="2"/>
  <c r="Y134" i="2"/>
  <c r="Z134" i="2"/>
  <c r="AA134" i="2"/>
  <c r="AB134" i="2"/>
  <c r="AC134" i="2"/>
  <c r="AD134" i="2"/>
  <c r="AE134" i="2"/>
  <c r="AF134" i="2"/>
  <c r="AG134" i="2"/>
  <c r="AH134" i="2"/>
  <c r="AI134" i="2"/>
  <c r="AJ134" i="2"/>
  <c r="AK134" i="2"/>
  <c r="AL134" i="2"/>
  <c r="AM134" i="2"/>
  <c r="AN134" i="2"/>
  <c r="AO134" i="2"/>
  <c r="AP134" i="2"/>
  <c r="AQ134" i="2"/>
  <c r="AR134" i="2"/>
  <c r="AS134" i="2"/>
  <c r="AT134" i="2"/>
  <c r="AU134" i="2"/>
  <c r="AV134" i="2"/>
  <c r="AW134" i="2"/>
  <c r="AX134" i="2"/>
  <c r="AY134" i="2"/>
  <c r="AZ134" i="2"/>
  <c r="BA134" i="2"/>
  <c r="BB134" i="2"/>
  <c r="BC134" i="2"/>
  <c r="BD134" i="2"/>
  <c r="BE134" i="2"/>
  <c r="BF134" i="2"/>
  <c r="BG134" i="2"/>
  <c r="BH134" i="2"/>
  <c r="BI134" i="2"/>
  <c r="BJ134" i="2"/>
  <c r="BK134" i="2"/>
  <c r="C503" i="2"/>
  <c r="C135" i="2"/>
  <c r="D135" i="2"/>
  <c r="E135" i="2"/>
  <c r="F135" i="2"/>
  <c r="G135" i="2"/>
  <c r="H135" i="2"/>
  <c r="I135" i="2"/>
  <c r="J135" i="2"/>
  <c r="K135" i="2"/>
  <c r="L135" i="2"/>
  <c r="M135" i="2"/>
  <c r="N135" i="2"/>
  <c r="O135" i="2"/>
  <c r="P135" i="2"/>
  <c r="Q135" i="2"/>
  <c r="R135" i="2"/>
  <c r="S135" i="2"/>
  <c r="T135" i="2"/>
  <c r="U135" i="2"/>
  <c r="V135" i="2"/>
  <c r="W135" i="2"/>
  <c r="X135" i="2"/>
  <c r="Y135" i="2"/>
  <c r="Z135" i="2"/>
  <c r="AA135" i="2"/>
  <c r="AB135" i="2"/>
  <c r="AC135" i="2"/>
  <c r="AD135" i="2"/>
  <c r="AE135" i="2"/>
  <c r="AF135" i="2"/>
  <c r="AG135" i="2"/>
  <c r="AH135" i="2"/>
  <c r="AI135" i="2"/>
  <c r="AJ135" i="2"/>
  <c r="AK135" i="2"/>
  <c r="AL135" i="2"/>
  <c r="AM135" i="2"/>
  <c r="AN135" i="2"/>
  <c r="AO135" i="2"/>
  <c r="AP135" i="2"/>
  <c r="AQ135" i="2"/>
  <c r="AR135" i="2"/>
  <c r="AS135" i="2"/>
  <c r="AT135" i="2"/>
  <c r="AU135" i="2"/>
  <c r="AV135" i="2"/>
  <c r="AW135" i="2"/>
  <c r="AX135" i="2"/>
  <c r="AY135" i="2"/>
  <c r="AZ135" i="2"/>
  <c r="BA135" i="2"/>
  <c r="BB135" i="2"/>
  <c r="BC135" i="2"/>
  <c r="BD135" i="2"/>
  <c r="BE135" i="2"/>
  <c r="BF135" i="2"/>
  <c r="BG135" i="2"/>
  <c r="BH135" i="2"/>
  <c r="BI135" i="2"/>
  <c r="BJ135" i="2"/>
  <c r="BK135" i="2"/>
  <c r="C504" i="2"/>
  <c r="C136" i="2"/>
  <c r="D136" i="2"/>
  <c r="E136" i="2"/>
  <c r="F136" i="2"/>
  <c r="G136" i="2"/>
  <c r="H136" i="2"/>
  <c r="I136" i="2"/>
  <c r="J136" i="2"/>
  <c r="K136" i="2"/>
  <c r="L136" i="2"/>
  <c r="M136" i="2"/>
  <c r="N136" i="2"/>
  <c r="O136" i="2"/>
  <c r="P136" i="2"/>
  <c r="Q136" i="2"/>
  <c r="R136" i="2"/>
  <c r="S136" i="2"/>
  <c r="T136" i="2"/>
  <c r="U136" i="2"/>
  <c r="V136" i="2"/>
  <c r="W136" i="2"/>
  <c r="X136" i="2"/>
  <c r="Y136" i="2"/>
  <c r="Z136" i="2"/>
  <c r="AA136" i="2"/>
  <c r="AB136" i="2"/>
  <c r="AC136" i="2"/>
  <c r="AD136" i="2"/>
  <c r="AE136" i="2"/>
  <c r="AF136" i="2"/>
  <c r="AG136" i="2"/>
  <c r="AH136" i="2"/>
  <c r="AI136" i="2"/>
  <c r="AJ136" i="2"/>
  <c r="AK136" i="2"/>
  <c r="AL136" i="2"/>
  <c r="AM136" i="2"/>
  <c r="AN136" i="2"/>
  <c r="AO136" i="2"/>
  <c r="AP136" i="2"/>
  <c r="AQ136" i="2"/>
  <c r="AR136" i="2"/>
  <c r="AS136" i="2"/>
  <c r="AT136" i="2"/>
  <c r="AU136" i="2"/>
  <c r="AV136" i="2"/>
  <c r="AW136" i="2"/>
  <c r="AX136" i="2"/>
  <c r="AY136" i="2"/>
  <c r="AZ136" i="2"/>
  <c r="BA136" i="2"/>
  <c r="BB136" i="2"/>
  <c r="BC136" i="2"/>
  <c r="BD136" i="2"/>
  <c r="BE136" i="2"/>
  <c r="BF136" i="2"/>
  <c r="BG136" i="2"/>
  <c r="BH136" i="2"/>
  <c r="BI136" i="2"/>
  <c r="BJ136" i="2"/>
  <c r="BK136" i="2"/>
  <c r="C505" i="2"/>
  <c r="C137" i="2"/>
  <c r="D137" i="2"/>
  <c r="E137" i="2"/>
  <c r="F137" i="2"/>
  <c r="G137" i="2"/>
  <c r="H137" i="2"/>
  <c r="I137" i="2"/>
  <c r="J137" i="2"/>
  <c r="K137" i="2"/>
  <c r="L137" i="2"/>
  <c r="M137" i="2"/>
  <c r="N137" i="2"/>
  <c r="O137" i="2"/>
  <c r="P137" i="2"/>
  <c r="Q137" i="2"/>
  <c r="R137" i="2"/>
  <c r="S137" i="2"/>
  <c r="T137" i="2"/>
  <c r="U137" i="2"/>
  <c r="V137" i="2"/>
  <c r="W137" i="2"/>
  <c r="X137" i="2"/>
  <c r="Y137" i="2"/>
  <c r="Z137" i="2"/>
  <c r="AA137" i="2"/>
  <c r="AB137" i="2"/>
  <c r="AC137" i="2"/>
  <c r="AD137" i="2"/>
  <c r="AE137" i="2"/>
  <c r="AF137" i="2"/>
  <c r="AG137" i="2"/>
  <c r="AH137" i="2"/>
  <c r="AI137" i="2"/>
  <c r="AJ137" i="2"/>
  <c r="AK137" i="2"/>
  <c r="AL137" i="2"/>
  <c r="AM137" i="2"/>
  <c r="AN137" i="2"/>
  <c r="AO137" i="2"/>
  <c r="AP137" i="2"/>
  <c r="AQ137" i="2"/>
  <c r="AR137" i="2"/>
  <c r="AS137" i="2"/>
  <c r="AT137" i="2"/>
  <c r="AU137" i="2"/>
  <c r="AV137" i="2"/>
  <c r="AW137" i="2"/>
  <c r="AX137" i="2"/>
  <c r="AY137" i="2"/>
  <c r="AZ137" i="2"/>
  <c r="BA137" i="2"/>
  <c r="BB137" i="2"/>
  <c r="BC137" i="2"/>
  <c r="BD137" i="2"/>
  <c r="BE137" i="2"/>
  <c r="BF137" i="2"/>
  <c r="BG137" i="2"/>
  <c r="BH137" i="2"/>
  <c r="BI137" i="2"/>
  <c r="BJ137" i="2"/>
  <c r="BK137" i="2"/>
  <c r="C506" i="2"/>
  <c r="C138" i="2"/>
  <c r="D138" i="2"/>
  <c r="E138" i="2"/>
  <c r="F138" i="2"/>
  <c r="G138" i="2"/>
  <c r="H138" i="2"/>
  <c r="I138" i="2"/>
  <c r="J138" i="2"/>
  <c r="K138" i="2"/>
  <c r="L138" i="2"/>
  <c r="M138" i="2"/>
  <c r="N138" i="2"/>
  <c r="O138" i="2"/>
  <c r="P138" i="2"/>
  <c r="Q138" i="2"/>
  <c r="R138" i="2"/>
  <c r="S138" i="2"/>
  <c r="T138" i="2"/>
  <c r="U138" i="2"/>
  <c r="V138" i="2"/>
  <c r="W138" i="2"/>
  <c r="X138" i="2"/>
  <c r="Y138" i="2"/>
  <c r="Z138" i="2"/>
  <c r="AA138" i="2"/>
  <c r="AB138" i="2"/>
  <c r="AC138" i="2"/>
  <c r="AD138" i="2"/>
  <c r="AE138" i="2"/>
  <c r="AF138" i="2"/>
  <c r="AG138" i="2"/>
  <c r="AH138" i="2"/>
  <c r="AI138" i="2"/>
  <c r="AJ138" i="2"/>
  <c r="AK138" i="2"/>
  <c r="AL138" i="2"/>
  <c r="AM138" i="2"/>
  <c r="AN138" i="2"/>
  <c r="AO138" i="2"/>
  <c r="AP138" i="2"/>
  <c r="AQ138" i="2"/>
  <c r="AR138" i="2"/>
  <c r="AS138" i="2"/>
  <c r="AT138" i="2"/>
  <c r="AU138" i="2"/>
  <c r="AV138" i="2"/>
  <c r="AW138" i="2"/>
  <c r="AX138" i="2"/>
  <c r="AY138" i="2"/>
  <c r="AZ138" i="2"/>
  <c r="BA138" i="2"/>
  <c r="BB138" i="2"/>
  <c r="BC138" i="2"/>
  <c r="BD138" i="2"/>
  <c r="BE138" i="2"/>
  <c r="BF138" i="2"/>
  <c r="BG138" i="2"/>
  <c r="BH138" i="2"/>
  <c r="BI138" i="2"/>
  <c r="BJ138" i="2"/>
  <c r="BK138" i="2"/>
  <c r="C507" i="2"/>
  <c r="C139" i="2"/>
  <c r="D139" i="2"/>
  <c r="E139" i="2"/>
  <c r="F139" i="2"/>
  <c r="G139" i="2"/>
  <c r="H139" i="2"/>
  <c r="I139" i="2"/>
  <c r="J139" i="2"/>
  <c r="K139" i="2"/>
  <c r="L139" i="2"/>
  <c r="M139" i="2"/>
  <c r="N139" i="2"/>
  <c r="O139" i="2"/>
  <c r="P139" i="2"/>
  <c r="Q139" i="2"/>
  <c r="R139" i="2"/>
  <c r="S139" i="2"/>
  <c r="T139" i="2"/>
  <c r="U139" i="2"/>
  <c r="V139" i="2"/>
  <c r="W139" i="2"/>
  <c r="X139" i="2"/>
  <c r="Y139" i="2"/>
  <c r="Z139" i="2"/>
  <c r="AA139" i="2"/>
  <c r="AB139" i="2"/>
  <c r="AC139" i="2"/>
  <c r="AD139" i="2"/>
  <c r="AE139" i="2"/>
  <c r="AF139" i="2"/>
  <c r="AG139" i="2"/>
  <c r="AH139" i="2"/>
  <c r="AI139" i="2"/>
  <c r="AJ139" i="2"/>
  <c r="AK139" i="2"/>
  <c r="AL139" i="2"/>
  <c r="AM139" i="2"/>
  <c r="AN139" i="2"/>
  <c r="AO139" i="2"/>
  <c r="AP139" i="2"/>
  <c r="AQ139" i="2"/>
  <c r="AR139" i="2"/>
  <c r="AS139" i="2"/>
  <c r="AT139" i="2"/>
  <c r="AU139" i="2"/>
  <c r="AV139" i="2"/>
  <c r="AW139" i="2"/>
  <c r="AX139" i="2"/>
  <c r="AY139" i="2"/>
  <c r="AZ139" i="2"/>
  <c r="BA139" i="2"/>
  <c r="BB139" i="2"/>
  <c r="BC139" i="2"/>
  <c r="BD139" i="2"/>
  <c r="BE139" i="2"/>
  <c r="BF139" i="2"/>
  <c r="BG139" i="2"/>
  <c r="BH139" i="2"/>
  <c r="BI139" i="2"/>
  <c r="BJ139" i="2"/>
  <c r="BK139" i="2"/>
  <c r="C508" i="2"/>
  <c r="C140" i="2"/>
  <c r="D140" i="2"/>
  <c r="E140" i="2"/>
  <c r="F140" i="2"/>
  <c r="G140" i="2"/>
  <c r="H140" i="2"/>
  <c r="I140" i="2"/>
  <c r="J140" i="2"/>
  <c r="K140" i="2"/>
  <c r="L140" i="2"/>
  <c r="M140" i="2"/>
  <c r="N140" i="2"/>
  <c r="O140" i="2"/>
  <c r="P140" i="2"/>
  <c r="Q140" i="2"/>
  <c r="R140" i="2"/>
  <c r="S140" i="2"/>
  <c r="T140" i="2"/>
  <c r="U140" i="2"/>
  <c r="V140" i="2"/>
  <c r="W140" i="2"/>
  <c r="X140" i="2"/>
  <c r="Y140" i="2"/>
  <c r="Z140" i="2"/>
  <c r="AA140" i="2"/>
  <c r="AB140" i="2"/>
  <c r="AC140" i="2"/>
  <c r="AD140" i="2"/>
  <c r="AE140" i="2"/>
  <c r="AF140" i="2"/>
  <c r="AG140" i="2"/>
  <c r="AH140" i="2"/>
  <c r="AI140" i="2"/>
  <c r="AJ140" i="2"/>
  <c r="AK140" i="2"/>
  <c r="AL140" i="2"/>
  <c r="AM140" i="2"/>
  <c r="AN140" i="2"/>
  <c r="AO140" i="2"/>
  <c r="AP140" i="2"/>
  <c r="AQ140" i="2"/>
  <c r="AR140" i="2"/>
  <c r="AS140" i="2"/>
  <c r="AT140" i="2"/>
  <c r="AU140" i="2"/>
  <c r="AV140" i="2"/>
  <c r="AW140" i="2"/>
  <c r="AX140" i="2"/>
  <c r="AY140" i="2"/>
  <c r="AZ140" i="2"/>
  <c r="BA140" i="2"/>
  <c r="BB140" i="2"/>
  <c r="BC140" i="2"/>
  <c r="BD140" i="2"/>
  <c r="BE140" i="2"/>
  <c r="BF140" i="2"/>
  <c r="BG140" i="2"/>
  <c r="BH140" i="2"/>
  <c r="BI140" i="2"/>
  <c r="BJ140" i="2"/>
  <c r="BK140" i="2"/>
  <c r="C509" i="2"/>
  <c r="C141" i="2"/>
  <c r="D141" i="2"/>
  <c r="E141" i="2"/>
  <c r="F141" i="2"/>
  <c r="G141" i="2"/>
  <c r="H141" i="2"/>
  <c r="I141" i="2"/>
  <c r="J141" i="2"/>
  <c r="K141" i="2"/>
  <c r="L141" i="2"/>
  <c r="M141" i="2"/>
  <c r="N141" i="2"/>
  <c r="O141" i="2"/>
  <c r="P141" i="2"/>
  <c r="Q141" i="2"/>
  <c r="R141" i="2"/>
  <c r="S141" i="2"/>
  <c r="T141" i="2"/>
  <c r="U141" i="2"/>
  <c r="V141" i="2"/>
  <c r="W141" i="2"/>
  <c r="X141" i="2"/>
  <c r="Y141" i="2"/>
  <c r="Z141" i="2"/>
  <c r="AA141" i="2"/>
  <c r="AB141" i="2"/>
  <c r="AC141" i="2"/>
  <c r="AD141" i="2"/>
  <c r="AE141" i="2"/>
  <c r="AF141" i="2"/>
  <c r="AG141" i="2"/>
  <c r="AH141" i="2"/>
  <c r="AI141" i="2"/>
  <c r="AJ141" i="2"/>
  <c r="AK141" i="2"/>
  <c r="AL141" i="2"/>
  <c r="AM141" i="2"/>
  <c r="AN141" i="2"/>
  <c r="AO141" i="2"/>
  <c r="AP141" i="2"/>
  <c r="AQ141" i="2"/>
  <c r="AR141" i="2"/>
  <c r="AS141" i="2"/>
  <c r="AT141" i="2"/>
  <c r="AU141" i="2"/>
  <c r="AV141" i="2"/>
  <c r="AW141" i="2"/>
  <c r="AX141" i="2"/>
  <c r="AY141" i="2"/>
  <c r="AZ141" i="2"/>
  <c r="BA141" i="2"/>
  <c r="BB141" i="2"/>
  <c r="BC141" i="2"/>
  <c r="BD141" i="2"/>
  <c r="BE141" i="2"/>
  <c r="BF141" i="2"/>
  <c r="BG141" i="2"/>
  <c r="BH141" i="2"/>
  <c r="BI141" i="2"/>
  <c r="BJ141" i="2"/>
  <c r="BK141" i="2"/>
  <c r="C510" i="2"/>
  <c r="C142" i="2"/>
  <c r="D142" i="2"/>
  <c r="E142" i="2"/>
  <c r="F142" i="2"/>
  <c r="G142" i="2"/>
  <c r="H142" i="2"/>
  <c r="I142" i="2"/>
  <c r="J142" i="2"/>
  <c r="K142" i="2"/>
  <c r="L142" i="2"/>
  <c r="M142" i="2"/>
  <c r="N142" i="2"/>
  <c r="O142" i="2"/>
  <c r="P142" i="2"/>
  <c r="Q142" i="2"/>
  <c r="R142" i="2"/>
  <c r="S142" i="2"/>
  <c r="T142" i="2"/>
  <c r="U142" i="2"/>
  <c r="V142" i="2"/>
  <c r="W142" i="2"/>
  <c r="X142" i="2"/>
  <c r="Y142" i="2"/>
  <c r="Z142" i="2"/>
  <c r="AA142" i="2"/>
  <c r="AB142" i="2"/>
  <c r="AC142" i="2"/>
  <c r="AD142" i="2"/>
  <c r="AE142" i="2"/>
  <c r="AF142" i="2"/>
  <c r="AG142" i="2"/>
  <c r="AH142" i="2"/>
  <c r="AI142" i="2"/>
  <c r="AJ142" i="2"/>
  <c r="AK142" i="2"/>
  <c r="AL142" i="2"/>
  <c r="AM142" i="2"/>
  <c r="AN142" i="2"/>
  <c r="AO142" i="2"/>
  <c r="AP142" i="2"/>
  <c r="AQ142" i="2"/>
  <c r="AR142" i="2"/>
  <c r="AS142" i="2"/>
  <c r="AT142" i="2"/>
  <c r="AU142" i="2"/>
  <c r="AV142" i="2"/>
  <c r="AW142" i="2"/>
  <c r="AX142" i="2"/>
  <c r="AY142" i="2"/>
  <c r="AZ142" i="2"/>
  <c r="BA142" i="2"/>
  <c r="BB142" i="2"/>
  <c r="BC142" i="2"/>
  <c r="BD142" i="2"/>
  <c r="BE142" i="2"/>
  <c r="BF142" i="2"/>
  <c r="BG142" i="2"/>
  <c r="BH142" i="2"/>
  <c r="BI142" i="2"/>
  <c r="BJ142" i="2"/>
  <c r="BK142" i="2"/>
  <c r="C511" i="2"/>
  <c r="C143" i="2"/>
  <c r="D143" i="2"/>
  <c r="E143" i="2"/>
  <c r="F143" i="2"/>
  <c r="G143" i="2"/>
  <c r="H143" i="2"/>
  <c r="I143" i="2"/>
  <c r="J143" i="2"/>
  <c r="K143" i="2"/>
  <c r="L143" i="2"/>
  <c r="M143" i="2"/>
  <c r="N143" i="2"/>
  <c r="O143" i="2"/>
  <c r="P143" i="2"/>
  <c r="Q143" i="2"/>
  <c r="R143" i="2"/>
  <c r="S143" i="2"/>
  <c r="T143" i="2"/>
  <c r="U143" i="2"/>
  <c r="V143" i="2"/>
  <c r="W143" i="2"/>
  <c r="X143" i="2"/>
  <c r="Y143" i="2"/>
  <c r="Z143" i="2"/>
  <c r="AA143" i="2"/>
  <c r="AB143" i="2"/>
  <c r="AC143" i="2"/>
  <c r="AD143" i="2"/>
  <c r="AE143" i="2"/>
  <c r="AF143" i="2"/>
  <c r="AG143" i="2"/>
  <c r="AH143" i="2"/>
  <c r="AI143" i="2"/>
  <c r="AJ143" i="2"/>
  <c r="AK143" i="2"/>
  <c r="AL143" i="2"/>
  <c r="AM143" i="2"/>
  <c r="AN143" i="2"/>
  <c r="AO143" i="2"/>
  <c r="AP143" i="2"/>
  <c r="AQ143" i="2"/>
  <c r="AR143" i="2"/>
  <c r="AS143" i="2"/>
  <c r="AT143" i="2"/>
  <c r="AU143" i="2"/>
  <c r="AV143" i="2"/>
  <c r="AW143" i="2"/>
  <c r="AX143" i="2"/>
  <c r="AY143" i="2"/>
  <c r="AZ143" i="2"/>
  <c r="BA143" i="2"/>
  <c r="BB143" i="2"/>
  <c r="BC143" i="2"/>
  <c r="BD143" i="2"/>
  <c r="BE143" i="2"/>
  <c r="BF143" i="2"/>
  <c r="BG143" i="2"/>
  <c r="BH143" i="2"/>
  <c r="BI143" i="2"/>
  <c r="BJ143" i="2"/>
  <c r="BK143" i="2"/>
  <c r="C512" i="2"/>
  <c r="C144" i="2"/>
  <c r="D144" i="2"/>
  <c r="E144" i="2"/>
  <c r="F144" i="2"/>
  <c r="G144" i="2"/>
  <c r="H144" i="2"/>
  <c r="I144" i="2"/>
  <c r="J144" i="2"/>
  <c r="K144" i="2"/>
  <c r="L144" i="2"/>
  <c r="M144" i="2"/>
  <c r="N144" i="2"/>
  <c r="O144" i="2"/>
  <c r="P144" i="2"/>
  <c r="Q144" i="2"/>
  <c r="R144" i="2"/>
  <c r="S144" i="2"/>
  <c r="T144" i="2"/>
  <c r="U144" i="2"/>
  <c r="V144" i="2"/>
  <c r="W144" i="2"/>
  <c r="X144" i="2"/>
  <c r="Y144" i="2"/>
  <c r="Z144" i="2"/>
  <c r="AA144" i="2"/>
  <c r="AB144" i="2"/>
  <c r="AC144" i="2"/>
  <c r="AD144" i="2"/>
  <c r="AE144" i="2"/>
  <c r="AF144" i="2"/>
  <c r="AG144" i="2"/>
  <c r="AH144" i="2"/>
  <c r="AI144" i="2"/>
  <c r="AJ144" i="2"/>
  <c r="AK144" i="2"/>
  <c r="AL144" i="2"/>
  <c r="AM144" i="2"/>
  <c r="AN144" i="2"/>
  <c r="AO144" i="2"/>
  <c r="AP144" i="2"/>
  <c r="AQ144" i="2"/>
  <c r="AR144" i="2"/>
  <c r="AS144" i="2"/>
  <c r="AT144" i="2"/>
  <c r="AU144" i="2"/>
  <c r="AV144" i="2"/>
  <c r="AW144" i="2"/>
  <c r="AX144" i="2"/>
  <c r="AY144" i="2"/>
  <c r="AZ144" i="2"/>
  <c r="BA144" i="2"/>
  <c r="BB144" i="2"/>
  <c r="BC144" i="2"/>
  <c r="BD144" i="2"/>
  <c r="BE144" i="2"/>
  <c r="BF144" i="2"/>
  <c r="BG144" i="2"/>
  <c r="BH144" i="2"/>
  <c r="BI144" i="2"/>
  <c r="BJ144" i="2"/>
  <c r="BK144" i="2"/>
  <c r="C513" i="2"/>
  <c r="C145" i="2"/>
  <c r="D145" i="2"/>
  <c r="E145" i="2"/>
  <c r="F145" i="2"/>
  <c r="G145" i="2"/>
  <c r="H145" i="2"/>
  <c r="I145" i="2"/>
  <c r="J145" i="2"/>
  <c r="K145" i="2"/>
  <c r="L145" i="2"/>
  <c r="M145" i="2"/>
  <c r="N145" i="2"/>
  <c r="O145" i="2"/>
  <c r="P145" i="2"/>
  <c r="Q145" i="2"/>
  <c r="R145" i="2"/>
  <c r="S145" i="2"/>
  <c r="T145" i="2"/>
  <c r="U145" i="2"/>
  <c r="V145" i="2"/>
  <c r="W145" i="2"/>
  <c r="X145" i="2"/>
  <c r="Y145" i="2"/>
  <c r="Z145" i="2"/>
  <c r="AA145" i="2"/>
  <c r="AB145" i="2"/>
  <c r="AC145" i="2"/>
  <c r="AD145" i="2"/>
  <c r="AE145" i="2"/>
  <c r="AF145" i="2"/>
  <c r="AG145" i="2"/>
  <c r="AH145" i="2"/>
  <c r="AI145" i="2"/>
  <c r="AJ145" i="2"/>
  <c r="AK145" i="2"/>
  <c r="AL145" i="2"/>
  <c r="AM145" i="2"/>
  <c r="AN145" i="2"/>
  <c r="AO145" i="2"/>
  <c r="AP145" i="2"/>
  <c r="AQ145" i="2"/>
  <c r="AR145" i="2"/>
  <c r="AS145" i="2"/>
  <c r="AT145" i="2"/>
  <c r="AU145" i="2"/>
  <c r="AV145" i="2"/>
  <c r="AW145" i="2"/>
  <c r="AX145" i="2"/>
  <c r="AY145" i="2"/>
  <c r="AZ145" i="2"/>
  <c r="BA145" i="2"/>
  <c r="BB145" i="2"/>
  <c r="BC145" i="2"/>
  <c r="BD145" i="2"/>
  <c r="BE145" i="2"/>
  <c r="BF145" i="2"/>
  <c r="BG145" i="2"/>
  <c r="BH145" i="2"/>
  <c r="BI145" i="2"/>
  <c r="BJ145" i="2"/>
  <c r="BK145" i="2"/>
  <c r="C514" i="2"/>
  <c r="C146" i="2"/>
  <c r="D146" i="2"/>
  <c r="E146" i="2"/>
  <c r="F146" i="2"/>
  <c r="G146" i="2"/>
  <c r="H146" i="2"/>
  <c r="I146" i="2"/>
  <c r="J146" i="2"/>
  <c r="K146" i="2"/>
  <c r="L146" i="2"/>
  <c r="M146" i="2"/>
  <c r="N146" i="2"/>
  <c r="O146" i="2"/>
  <c r="P146" i="2"/>
  <c r="Q146" i="2"/>
  <c r="R146" i="2"/>
  <c r="S146" i="2"/>
  <c r="T146" i="2"/>
  <c r="U146" i="2"/>
  <c r="V146" i="2"/>
  <c r="W146" i="2"/>
  <c r="X146" i="2"/>
  <c r="Y146" i="2"/>
  <c r="Z146" i="2"/>
  <c r="AA146" i="2"/>
  <c r="AB146" i="2"/>
  <c r="AC146" i="2"/>
  <c r="AD146" i="2"/>
  <c r="AE146" i="2"/>
  <c r="AF146" i="2"/>
  <c r="AG146" i="2"/>
  <c r="AH146" i="2"/>
  <c r="AI146" i="2"/>
  <c r="AJ146" i="2"/>
  <c r="AK146" i="2"/>
  <c r="AL146" i="2"/>
  <c r="AM146" i="2"/>
  <c r="AN146" i="2"/>
  <c r="AO146" i="2"/>
  <c r="AP146" i="2"/>
  <c r="AQ146" i="2"/>
  <c r="AR146" i="2"/>
  <c r="AS146" i="2"/>
  <c r="AT146" i="2"/>
  <c r="AU146" i="2"/>
  <c r="AV146" i="2"/>
  <c r="AW146" i="2"/>
  <c r="AX146" i="2"/>
  <c r="AY146" i="2"/>
  <c r="AZ146" i="2"/>
  <c r="BA146" i="2"/>
  <c r="BB146" i="2"/>
  <c r="BC146" i="2"/>
  <c r="BD146" i="2"/>
  <c r="BE146" i="2"/>
  <c r="BF146" i="2"/>
  <c r="BG146" i="2"/>
  <c r="BH146" i="2"/>
  <c r="BI146" i="2"/>
  <c r="BJ146" i="2"/>
  <c r="BK146" i="2"/>
  <c r="C515" i="2"/>
  <c r="C147" i="2"/>
  <c r="D147" i="2"/>
  <c r="E147" i="2"/>
  <c r="F147" i="2"/>
  <c r="G147" i="2"/>
  <c r="H147" i="2"/>
  <c r="I147" i="2"/>
  <c r="J147" i="2"/>
  <c r="K147" i="2"/>
  <c r="L147" i="2"/>
  <c r="M147" i="2"/>
  <c r="N147" i="2"/>
  <c r="O147" i="2"/>
  <c r="P147" i="2"/>
  <c r="Q147" i="2"/>
  <c r="R147" i="2"/>
  <c r="S147" i="2"/>
  <c r="T147" i="2"/>
  <c r="U147" i="2"/>
  <c r="V147" i="2"/>
  <c r="W147" i="2"/>
  <c r="X147" i="2"/>
  <c r="Y147" i="2"/>
  <c r="Z147" i="2"/>
  <c r="AA147" i="2"/>
  <c r="AB147" i="2"/>
  <c r="AC147" i="2"/>
  <c r="AD147" i="2"/>
  <c r="AE147" i="2"/>
  <c r="AF147" i="2"/>
  <c r="AG147" i="2"/>
  <c r="AH147" i="2"/>
  <c r="AI147" i="2"/>
  <c r="AJ147" i="2"/>
  <c r="AK147" i="2"/>
  <c r="AL147" i="2"/>
  <c r="AM147" i="2"/>
  <c r="AN147" i="2"/>
  <c r="AO147" i="2"/>
  <c r="AP147" i="2"/>
  <c r="AQ147" i="2"/>
  <c r="AR147" i="2"/>
  <c r="AS147" i="2"/>
  <c r="AT147" i="2"/>
  <c r="AU147" i="2"/>
  <c r="AV147" i="2"/>
  <c r="AW147" i="2"/>
  <c r="AX147" i="2"/>
  <c r="AY147" i="2"/>
  <c r="AZ147" i="2"/>
  <c r="BA147" i="2"/>
  <c r="BB147" i="2"/>
  <c r="BC147" i="2"/>
  <c r="BD147" i="2"/>
  <c r="BE147" i="2"/>
  <c r="BF147" i="2"/>
  <c r="BG147" i="2"/>
  <c r="BH147" i="2"/>
  <c r="BI147" i="2"/>
  <c r="BJ147" i="2"/>
  <c r="BK147" i="2"/>
  <c r="C516" i="2"/>
  <c r="C148" i="2"/>
  <c r="D148" i="2"/>
  <c r="E148" i="2"/>
  <c r="F148" i="2"/>
  <c r="G148" i="2"/>
  <c r="H148" i="2"/>
  <c r="I148" i="2"/>
  <c r="J148" i="2"/>
  <c r="K148" i="2"/>
  <c r="L148" i="2"/>
  <c r="M148" i="2"/>
  <c r="N148" i="2"/>
  <c r="O148" i="2"/>
  <c r="P148" i="2"/>
  <c r="Q148" i="2"/>
  <c r="R148" i="2"/>
  <c r="S148" i="2"/>
  <c r="T148" i="2"/>
  <c r="U148" i="2"/>
  <c r="V148" i="2"/>
  <c r="W148" i="2"/>
  <c r="X148" i="2"/>
  <c r="Y148" i="2"/>
  <c r="Z148" i="2"/>
  <c r="AA148" i="2"/>
  <c r="AB148" i="2"/>
  <c r="AC148" i="2"/>
  <c r="AD148" i="2"/>
  <c r="AE148" i="2"/>
  <c r="AF148" i="2"/>
  <c r="AG148" i="2"/>
  <c r="AH148" i="2"/>
  <c r="AI148" i="2"/>
  <c r="AJ148" i="2"/>
  <c r="AK148" i="2"/>
  <c r="AL148" i="2"/>
  <c r="AM148" i="2"/>
  <c r="AN148" i="2"/>
  <c r="AO148" i="2"/>
  <c r="AP148" i="2"/>
  <c r="AQ148" i="2"/>
  <c r="AR148" i="2"/>
  <c r="AS148" i="2"/>
  <c r="AT148" i="2"/>
  <c r="AU148" i="2"/>
  <c r="AV148" i="2"/>
  <c r="AW148" i="2"/>
  <c r="AX148" i="2"/>
  <c r="AY148" i="2"/>
  <c r="AZ148" i="2"/>
  <c r="BA148" i="2"/>
  <c r="BB148" i="2"/>
  <c r="BC148" i="2"/>
  <c r="BD148" i="2"/>
  <c r="BE148" i="2"/>
  <c r="BF148" i="2"/>
  <c r="BG148" i="2"/>
  <c r="BH148" i="2"/>
  <c r="BI148" i="2"/>
  <c r="BJ148" i="2"/>
  <c r="BK148" i="2"/>
  <c r="C517" i="2"/>
  <c r="C149" i="2"/>
  <c r="D149" i="2"/>
  <c r="E149" i="2"/>
  <c r="F149" i="2"/>
  <c r="G149" i="2"/>
  <c r="H149" i="2"/>
  <c r="I149" i="2"/>
  <c r="J149" i="2"/>
  <c r="K149" i="2"/>
  <c r="L149" i="2"/>
  <c r="M149" i="2"/>
  <c r="N149" i="2"/>
  <c r="O149" i="2"/>
  <c r="P149" i="2"/>
  <c r="Q149" i="2"/>
  <c r="R149" i="2"/>
  <c r="S149" i="2"/>
  <c r="T149" i="2"/>
  <c r="U149" i="2"/>
  <c r="V149" i="2"/>
  <c r="W149" i="2"/>
  <c r="X149" i="2"/>
  <c r="Y149" i="2"/>
  <c r="Z149" i="2"/>
  <c r="AA149" i="2"/>
  <c r="AB149" i="2"/>
  <c r="AC149" i="2"/>
  <c r="AD149" i="2"/>
  <c r="AE149" i="2"/>
  <c r="AF149" i="2"/>
  <c r="AG149" i="2"/>
  <c r="AH149" i="2"/>
  <c r="AI149" i="2"/>
  <c r="AJ149" i="2"/>
  <c r="AK149" i="2"/>
  <c r="AL149" i="2"/>
  <c r="AM149" i="2"/>
  <c r="AN149" i="2"/>
  <c r="AO149" i="2"/>
  <c r="AP149" i="2"/>
  <c r="AQ149" i="2"/>
  <c r="AR149" i="2"/>
  <c r="AS149" i="2"/>
  <c r="AT149" i="2"/>
  <c r="AU149" i="2"/>
  <c r="AV149" i="2"/>
  <c r="AW149" i="2"/>
  <c r="AX149" i="2"/>
  <c r="AY149" i="2"/>
  <c r="AZ149" i="2"/>
  <c r="BA149" i="2"/>
  <c r="BB149" i="2"/>
  <c r="BC149" i="2"/>
  <c r="BD149" i="2"/>
  <c r="BE149" i="2"/>
  <c r="BF149" i="2"/>
  <c r="BG149" i="2"/>
  <c r="BH149" i="2"/>
  <c r="BI149" i="2"/>
  <c r="BJ149" i="2"/>
  <c r="BK149" i="2"/>
  <c r="C518" i="2"/>
  <c r="C150" i="2"/>
  <c r="D150" i="2"/>
  <c r="E150" i="2"/>
  <c r="F150" i="2"/>
  <c r="G150" i="2"/>
  <c r="H150" i="2"/>
  <c r="I150" i="2"/>
  <c r="J150" i="2"/>
  <c r="K150" i="2"/>
  <c r="L150" i="2"/>
  <c r="M150" i="2"/>
  <c r="N150" i="2"/>
  <c r="O150" i="2"/>
  <c r="P150" i="2"/>
  <c r="Q150" i="2"/>
  <c r="R150" i="2"/>
  <c r="S150" i="2"/>
  <c r="T150" i="2"/>
  <c r="U150" i="2"/>
  <c r="V150" i="2"/>
  <c r="W150" i="2"/>
  <c r="X150" i="2"/>
  <c r="Y150" i="2"/>
  <c r="Z150" i="2"/>
  <c r="AA150" i="2"/>
  <c r="AB150" i="2"/>
  <c r="AC150" i="2"/>
  <c r="AD150" i="2"/>
  <c r="AE150" i="2"/>
  <c r="AF150" i="2"/>
  <c r="AG150" i="2"/>
  <c r="AH150" i="2"/>
  <c r="AI150" i="2"/>
  <c r="AJ150" i="2"/>
  <c r="AK150" i="2"/>
  <c r="AL150" i="2"/>
  <c r="AM150" i="2"/>
  <c r="AN150" i="2"/>
  <c r="AO150" i="2"/>
  <c r="AP150" i="2"/>
  <c r="AQ150" i="2"/>
  <c r="AR150" i="2"/>
  <c r="AS150" i="2"/>
  <c r="AT150" i="2"/>
  <c r="AU150" i="2"/>
  <c r="AV150" i="2"/>
  <c r="AW150" i="2"/>
  <c r="AX150" i="2"/>
  <c r="AY150" i="2"/>
  <c r="AZ150" i="2"/>
  <c r="BA150" i="2"/>
  <c r="BB150" i="2"/>
  <c r="BC150" i="2"/>
  <c r="BD150" i="2"/>
  <c r="BE150" i="2"/>
  <c r="BF150" i="2"/>
  <c r="BG150" i="2"/>
  <c r="BH150" i="2"/>
  <c r="BI150" i="2"/>
  <c r="BJ150" i="2"/>
  <c r="BK150" i="2"/>
  <c r="C519" i="2"/>
  <c r="C151" i="2"/>
  <c r="D151" i="2"/>
  <c r="E151" i="2"/>
  <c r="F151" i="2"/>
  <c r="G151" i="2"/>
  <c r="H151" i="2"/>
  <c r="I151" i="2"/>
  <c r="J151" i="2"/>
  <c r="K151" i="2"/>
  <c r="L151" i="2"/>
  <c r="M151" i="2"/>
  <c r="N151" i="2"/>
  <c r="O151" i="2"/>
  <c r="P151" i="2"/>
  <c r="Q151" i="2"/>
  <c r="R151" i="2"/>
  <c r="S151" i="2"/>
  <c r="T151" i="2"/>
  <c r="U151" i="2"/>
  <c r="V151" i="2"/>
  <c r="W151" i="2"/>
  <c r="X151" i="2"/>
  <c r="Y151" i="2"/>
  <c r="Z151" i="2"/>
  <c r="AA151" i="2"/>
  <c r="AB151" i="2"/>
  <c r="AC151" i="2"/>
  <c r="AD151" i="2"/>
  <c r="AE151" i="2"/>
  <c r="AF151" i="2"/>
  <c r="AG151" i="2"/>
  <c r="AH151" i="2"/>
  <c r="AI151" i="2"/>
  <c r="AJ151" i="2"/>
  <c r="AK151" i="2"/>
  <c r="AL151" i="2"/>
  <c r="AM151" i="2"/>
  <c r="AN151" i="2"/>
  <c r="AO151" i="2"/>
  <c r="AP151" i="2"/>
  <c r="AQ151" i="2"/>
  <c r="AR151" i="2"/>
  <c r="AS151" i="2"/>
  <c r="AT151" i="2"/>
  <c r="AU151" i="2"/>
  <c r="AV151" i="2"/>
  <c r="AW151" i="2"/>
  <c r="AX151" i="2"/>
  <c r="AY151" i="2"/>
  <c r="AZ151" i="2"/>
  <c r="BA151" i="2"/>
  <c r="BB151" i="2"/>
  <c r="BC151" i="2"/>
  <c r="BD151" i="2"/>
  <c r="BE151" i="2"/>
  <c r="BF151" i="2"/>
  <c r="BG151" i="2"/>
  <c r="BH151" i="2"/>
  <c r="BI151" i="2"/>
  <c r="BJ151" i="2"/>
  <c r="BK151" i="2"/>
  <c r="C520" i="2"/>
  <c r="C152" i="2"/>
  <c r="D152" i="2"/>
  <c r="E152" i="2"/>
  <c r="F152" i="2"/>
  <c r="G152" i="2"/>
  <c r="H152" i="2"/>
  <c r="I152" i="2"/>
  <c r="J152" i="2"/>
  <c r="K152" i="2"/>
  <c r="L152" i="2"/>
  <c r="M152" i="2"/>
  <c r="N152" i="2"/>
  <c r="O152" i="2"/>
  <c r="P152" i="2"/>
  <c r="Q152" i="2"/>
  <c r="R152" i="2"/>
  <c r="S152" i="2"/>
  <c r="T152" i="2"/>
  <c r="U152" i="2"/>
  <c r="V152" i="2"/>
  <c r="W152" i="2"/>
  <c r="X152" i="2"/>
  <c r="Y152" i="2"/>
  <c r="Z152" i="2"/>
  <c r="AA152" i="2"/>
  <c r="AB152" i="2"/>
  <c r="AC152" i="2"/>
  <c r="AD152" i="2"/>
  <c r="AE152" i="2"/>
  <c r="AF152" i="2"/>
  <c r="AG152" i="2"/>
  <c r="AH152" i="2"/>
  <c r="AI152" i="2"/>
  <c r="AJ152" i="2"/>
  <c r="AK152" i="2"/>
  <c r="AL152" i="2"/>
  <c r="AM152" i="2"/>
  <c r="AN152" i="2"/>
  <c r="AO152" i="2"/>
  <c r="AP152" i="2"/>
  <c r="AQ152" i="2"/>
  <c r="AR152" i="2"/>
  <c r="AS152" i="2"/>
  <c r="AT152" i="2"/>
  <c r="AU152" i="2"/>
  <c r="AV152" i="2"/>
  <c r="AW152" i="2"/>
  <c r="AX152" i="2"/>
  <c r="AY152" i="2"/>
  <c r="AZ152" i="2"/>
  <c r="BA152" i="2"/>
  <c r="BB152" i="2"/>
  <c r="BC152" i="2"/>
  <c r="BD152" i="2"/>
  <c r="BE152" i="2"/>
  <c r="BF152" i="2"/>
  <c r="BG152" i="2"/>
  <c r="BH152" i="2"/>
  <c r="BI152" i="2"/>
  <c r="BJ152" i="2"/>
  <c r="BK152" i="2"/>
  <c r="C521" i="2"/>
  <c r="C153" i="2"/>
  <c r="D153" i="2"/>
  <c r="E153" i="2"/>
  <c r="F153" i="2"/>
  <c r="G153" i="2"/>
  <c r="H153" i="2"/>
  <c r="I153" i="2"/>
  <c r="J153" i="2"/>
  <c r="K153" i="2"/>
  <c r="L153" i="2"/>
  <c r="M153" i="2"/>
  <c r="N153" i="2"/>
  <c r="O153" i="2"/>
  <c r="P153" i="2"/>
  <c r="Q153" i="2"/>
  <c r="R153" i="2"/>
  <c r="S153" i="2"/>
  <c r="T153" i="2"/>
  <c r="U153" i="2"/>
  <c r="V153" i="2"/>
  <c r="W153" i="2"/>
  <c r="X153" i="2"/>
  <c r="Y153" i="2"/>
  <c r="Z153" i="2"/>
  <c r="AA153" i="2"/>
  <c r="AB153" i="2"/>
  <c r="AC153" i="2"/>
  <c r="AD153" i="2"/>
  <c r="AE153" i="2"/>
  <c r="AF153" i="2"/>
  <c r="AG153" i="2"/>
  <c r="AH153" i="2"/>
  <c r="AI153" i="2"/>
  <c r="AJ153" i="2"/>
  <c r="AK153" i="2"/>
  <c r="AL153" i="2"/>
  <c r="AM153" i="2"/>
  <c r="AN153" i="2"/>
  <c r="AO153" i="2"/>
  <c r="AP153" i="2"/>
  <c r="AQ153" i="2"/>
  <c r="AR153" i="2"/>
  <c r="AS153" i="2"/>
  <c r="AT153" i="2"/>
  <c r="AU153" i="2"/>
  <c r="AV153" i="2"/>
  <c r="AW153" i="2"/>
  <c r="AX153" i="2"/>
  <c r="AY153" i="2"/>
  <c r="AZ153" i="2"/>
  <c r="BA153" i="2"/>
  <c r="BB153" i="2"/>
  <c r="BC153" i="2"/>
  <c r="BD153" i="2"/>
  <c r="BE153" i="2"/>
  <c r="BF153" i="2"/>
  <c r="BG153" i="2"/>
  <c r="BH153" i="2"/>
  <c r="BI153" i="2"/>
  <c r="BJ153" i="2"/>
  <c r="BK153" i="2"/>
  <c r="C522" i="2"/>
  <c r="C154" i="2"/>
  <c r="D154" i="2"/>
  <c r="E154" i="2"/>
  <c r="F154" i="2"/>
  <c r="G154" i="2"/>
  <c r="H154" i="2"/>
  <c r="I154" i="2"/>
  <c r="J154" i="2"/>
  <c r="K154" i="2"/>
  <c r="L154" i="2"/>
  <c r="M154" i="2"/>
  <c r="N154" i="2"/>
  <c r="O154" i="2"/>
  <c r="P154" i="2"/>
  <c r="Q154" i="2"/>
  <c r="R154" i="2"/>
  <c r="S154" i="2"/>
  <c r="T154" i="2"/>
  <c r="U154" i="2"/>
  <c r="V154" i="2"/>
  <c r="W154" i="2"/>
  <c r="X154" i="2"/>
  <c r="Y154" i="2"/>
  <c r="Z154" i="2"/>
  <c r="AA154" i="2"/>
  <c r="AB154" i="2"/>
  <c r="AC154" i="2"/>
  <c r="AD154" i="2"/>
  <c r="AE154" i="2"/>
  <c r="AF154" i="2"/>
  <c r="AG154" i="2"/>
  <c r="AH154" i="2"/>
  <c r="AI154" i="2"/>
  <c r="AJ154" i="2"/>
  <c r="AK154" i="2"/>
  <c r="AL154" i="2"/>
  <c r="AM154" i="2"/>
  <c r="AN154" i="2"/>
  <c r="AO154" i="2"/>
  <c r="AP154" i="2"/>
  <c r="AQ154" i="2"/>
  <c r="AR154" i="2"/>
  <c r="AS154" i="2"/>
  <c r="AT154" i="2"/>
  <c r="AU154" i="2"/>
  <c r="AV154" i="2"/>
  <c r="AW154" i="2"/>
  <c r="AX154" i="2"/>
  <c r="AY154" i="2"/>
  <c r="AZ154" i="2"/>
  <c r="BA154" i="2"/>
  <c r="BB154" i="2"/>
  <c r="BC154" i="2"/>
  <c r="BD154" i="2"/>
  <c r="BE154" i="2"/>
  <c r="BF154" i="2"/>
  <c r="BG154" i="2"/>
  <c r="BH154" i="2"/>
  <c r="BI154" i="2"/>
  <c r="BJ154" i="2"/>
  <c r="BK154" i="2"/>
  <c r="C523" i="2"/>
  <c r="C155" i="2"/>
  <c r="D155" i="2"/>
  <c r="E155" i="2"/>
  <c r="F155" i="2"/>
  <c r="G155" i="2"/>
  <c r="H155" i="2"/>
  <c r="I155" i="2"/>
  <c r="J155" i="2"/>
  <c r="K155" i="2"/>
  <c r="L155" i="2"/>
  <c r="M155" i="2"/>
  <c r="N155" i="2"/>
  <c r="O155" i="2"/>
  <c r="P155" i="2"/>
  <c r="Q155" i="2"/>
  <c r="R155" i="2"/>
  <c r="S155" i="2"/>
  <c r="T155" i="2"/>
  <c r="U155" i="2"/>
  <c r="V155" i="2"/>
  <c r="W155" i="2"/>
  <c r="X155" i="2"/>
  <c r="Y155" i="2"/>
  <c r="Z155" i="2"/>
  <c r="AA155" i="2"/>
  <c r="AB155" i="2"/>
  <c r="AC155" i="2"/>
  <c r="AD155" i="2"/>
  <c r="AE155" i="2"/>
  <c r="AF155" i="2"/>
  <c r="AG155" i="2"/>
  <c r="AH155" i="2"/>
  <c r="AI155" i="2"/>
  <c r="AJ155" i="2"/>
  <c r="AK155" i="2"/>
  <c r="AL155" i="2"/>
  <c r="AM155" i="2"/>
  <c r="AN155" i="2"/>
  <c r="AO155" i="2"/>
  <c r="AP155" i="2"/>
  <c r="AQ155" i="2"/>
  <c r="AR155" i="2"/>
  <c r="AS155" i="2"/>
  <c r="AT155" i="2"/>
  <c r="AU155" i="2"/>
  <c r="AV155" i="2"/>
  <c r="AW155" i="2"/>
  <c r="AX155" i="2"/>
  <c r="AY155" i="2"/>
  <c r="AZ155" i="2"/>
  <c r="BA155" i="2"/>
  <c r="BB155" i="2"/>
  <c r="BC155" i="2"/>
  <c r="BD155" i="2"/>
  <c r="BE155" i="2"/>
  <c r="BF155" i="2"/>
  <c r="BG155" i="2"/>
  <c r="BH155" i="2"/>
  <c r="BI155" i="2"/>
  <c r="BJ155" i="2"/>
  <c r="BK155" i="2"/>
  <c r="C524" i="2"/>
  <c r="C156" i="2"/>
  <c r="D156" i="2"/>
  <c r="E156" i="2"/>
  <c r="F156" i="2"/>
  <c r="G156" i="2"/>
  <c r="H156" i="2"/>
  <c r="I156" i="2"/>
  <c r="J156" i="2"/>
  <c r="K156" i="2"/>
  <c r="L156" i="2"/>
  <c r="M156" i="2"/>
  <c r="N156" i="2"/>
  <c r="O156" i="2"/>
  <c r="P156" i="2"/>
  <c r="Q156" i="2"/>
  <c r="R156" i="2"/>
  <c r="S156" i="2"/>
  <c r="T156" i="2"/>
  <c r="U156" i="2"/>
  <c r="V156" i="2"/>
  <c r="W156" i="2"/>
  <c r="X156" i="2"/>
  <c r="Y156" i="2"/>
  <c r="Z156" i="2"/>
  <c r="AA156" i="2"/>
  <c r="AB156" i="2"/>
  <c r="AC156" i="2"/>
  <c r="AD156" i="2"/>
  <c r="AE156" i="2"/>
  <c r="AF156" i="2"/>
  <c r="AG156" i="2"/>
  <c r="AH156" i="2"/>
  <c r="AI156" i="2"/>
  <c r="AJ156" i="2"/>
  <c r="AK156" i="2"/>
  <c r="AL156" i="2"/>
  <c r="AM156" i="2"/>
  <c r="AN156" i="2"/>
  <c r="AO156" i="2"/>
  <c r="AP156" i="2"/>
  <c r="AQ156" i="2"/>
  <c r="AR156" i="2"/>
  <c r="AS156" i="2"/>
  <c r="AT156" i="2"/>
  <c r="AU156" i="2"/>
  <c r="AV156" i="2"/>
  <c r="AW156" i="2"/>
  <c r="AX156" i="2"/>
  <c r="AY156" i="2"/>
  <c r="AZ156" i="2"/>
  <c r="BA156" i="2"/>
  <c r="BB156" i="2"/>
  <c r="BC156" i="2"/>
  <c r="BD156" i="2"/>
  <c r="BE156" i="2"/>
  <c r="BF156" i="2"/>
  <c r="BG156" i="2"/>
  <c r="BH156" i="2"/>
  <c r="BI156" i="2"/>
  <c r="BJ156" i="2"/>
  <c r="BK156" i="2"/>
  <c r="C525" i="2"/>
  <c r="C157" i="2"/>
  <c r="D157" i="2"/>
  <c r="E157" i="2"/>
  <c r="F157" i="2"/>
  <c r="G157" i="2"/>
  <c r="H157" i="2"/>
  <c r="I157" i="2"/>
  <c r="J157" i="2"/>
  <c r="K157" i="2"/>
  <c r="L157" i="2"/>
  <c r="M157" i="2"/>
  <c r="N157" i="2"/>
  <c r="O157" i="2"/>
  <c r="P157" i="2"/>
  <c r="Q157" i="2"/>
  <c r="R157" i="2"/>
  <c r="S157" i="2"/>
  <c r="T157" i="2"/>
  <c r="U157" i="2"/>
  <c r="V157" i="2"/>
  <c r="W157" i="2"/>
  <c r="X157" i="2"/>
  <c r="Y157" i="2"/>
  <c r="Z157" i="2"/>
  <c r="AA157" i="2"/>
  <c r="AB157" i="2"/>
  <c r="AC157" i="2"/>
  <c r="AD157" i="2"/>
  <c r="AE157" i="2"/>
  <c r="AF157" i="2"/>
  <c r="AG157" i="2"/>
  <c r="AH157" i="2"/>
  <c r="AI157" i="2"/>
  <c r="AJ157" i="2"/>
  <c r="AK157" i="2"/>
  <c r="AL157" i="2"/>
  <c r="AM157" i="2"/>
  <c r="AN157" i="2"/>
  <c r="AO157" i="2"/>
  <c r="AP157" i="2"/>
  <c r="AQ157" i="2"/>
  <c r="AR157" i="2"/>
  <c r="AS157" i="2"/>
  <c r="AT157" i="2"/>
  <c r="AU157" i="2"/>
  <c r="AV157" i="2"/>
  <c r="AW157" i="2"/>
  <c r="AX157" i="2"/>
  <c r="AY157" i="2"/>
  <c r="AZ157" i="2"/>
  <c r="BA157" i="2"/>
  <c r="BB157" i="2"/>
  <c r="BC157" i="2"/>
  <c r="BD157" i="2"/>
  <c r="BE157" i="2"/>
  <c r="BF157" i="2"/>
  <c r="BG157" i="2"/>
  <c r="BH157" i="2"/>
  <c r="BI157" i="2"/>
  <c r="BJ157" i="2"/>
  <c r="BK157" i="2"/>
  <c r="C526" i="2"/>
  <c r="C158" i="2"/>
  <c r="D158" i="2"/>
  <c r="E158" i="2"/>
  <c r="F158" i="2"/>
  <c r="G158" i="2"/>
  <c r="H158" i="2"/>
  <c r="I158" i="2"/>
  <c r="J158" i="2"/>
  <c r="K158" i="2"/>
  <c r="L158" i="2"/>
  <c r="M158" i="2"/>
  <c r="N158" i="2"/>
  <c r="O158" i="2"/>
  <c r="P158" i="2"/>
  <c r="Q158" i="2"/>
  <c r="R158" i="2"/>
  <c r="S158" i="2"/>
  <c r="T158" i="2"/>
  <c r="U158" i="2"/>
  <c r="V158" i="2"/>
  <c r="W158" i="2"/>
  <c r="X158" i="2"/>
  <c r="Y158" i="2"/>
  <c r="Z158" i="2"/>
  <c r="AA158" i="2"/>
  <c r="AB158" i="2"/>
  <c r="AC158" i="2"/>
  <c r="AD158" i="2"/>
  <c r="AE158" i="2"/>
  <c r="AF158" i="2"/>
  <c r="AG158" i="2"/>
  <c r="AH158" i="2"/>
  <c r="AI158" i="2"/>
  <c r="AJ158" i="2"/>
  <c r="AK158" i="2"/>
  <c r="AL158" i="2"/>
  <c r="AM158" i="2"/>
  <c r="AN158" i="2"/>
  <c r="AO158" i="2"/>
  <c r="AP158" i="2"/>
  <c r="AQ158" i="2"/>
  <c r="AR158" i="2"/>
  <c r="AS158" i="2"/>
  <c r="AT158" i="2"/>
  <c r="AU158" i="2"/>
  <c r="AV158" i="2"/>
  <c r="AW158" i="2"/>
  <c r="AX158" i="2"/>
  <c r="AY158" i="2"/>
  <c r="AZ158" i="2"/>
  <c r="BA158" i="2"/>
  <c r="BB158" i="2"/>
  <c r="BC158" i="2"/>
  <c r="BD158" i="2"/>
  <c r="BE158" i="2"/>
  <c r="BF158" i="2"/>
  <c r="BG158" i="2"/>
  <c r="BH158" i="2"/>
  <c r="BI158" i="2"/>
  <c r="BJ158" i="2"/>
  <c r="BK158" i="2"/>
  <c r="C527" i="2"/>
  <c r="C159" i="2"/>
  <c r="D159" i="2"/>
  <c r="E159" i="2"/>
  <c r="F159" i="2"/>
  <c r="G159" i="2"/>
  <c r="H159" i="2"/>
  <c r="I159" i="2"/>
  <c r="J159" i="2"/>
  <c r="K159" i="2"/>
  <c r="L159" i="2"/>
  <c r="M159" i="2"/>
  <c r="N159" i="2"/>
  <c r="O159" i="2"/>
  <c r="P159" i="2"/>
  <c r="Q159" i="2"/>
  <c r="R159" i="2"/>
  <c r="S159" i="2"/>
  <c r="T159" i="2"/>
  <c r="U159" i="2"/>
  <c r="V159" i="2"/>
  <c r="W159" i="2"/>
  <c r="X159" i="2"/>
  <c r="Y159" i="2"/>
  <c r="Z159" i="2"/>
  <c r="AA159" i="2"/>
  <c r="AB159" i="2"/>
  <c r="AC159" i="2"/>
  <c r="AD159" i="2"/>
  <c r="AE159" i="2"/>
  <c r="AF159" i="2"/>
  <c r="AG159" i="2"/>
  <c r="AH159" i="2"/>
  <c r="AI159" i="2"/>
  <c r="AJ159" i="2"/>
  <c r="AK159" i="2"/>
  <c r="AL159" i="2"/>
  <c r="AM159" i="2"/>
  <c r="AN159" i="2"/>
  <c r="AO159" i="2"/>
  <c r="AP159" i="2"/>
  <c r="AQ159" i="2"/>
  <c r="AR159" i="2"/>
  <c r="AS159" i="2"/>
  <c r="AT159" i="2"/>
  <c r="AU159" i="2"/>
  <c r="AV159" i="2"/>
  <c r="AW159" i="2"/>
  <c r="AX159" i="2"/>
  <c r="AY159" i="2"/>
  <c r="AZ159" i="2"/>
  <c r="BA159" i="2"/>
  <c r="BB159" i="2"/>
  <c r="BC159" i="2"/>
  <c r="BD159" i="2"/>
  <c r="BE159" i="2"/>
  <c r="BF159" i="2"/>
  <c r="BG159" i="2"/>
  <c r="BH159" i="2"/>
  <c r="BI159" i="2"/>
  <c r="BJ159" i="2"/>
  <c r="BK159" i="2"/>
  <c r="C528" i="2"/>
  <c r="C160" i="2"/>
  <c r="D160" i="2"/>
  <c r="E160" i="2"/>
  <c r="F160" i="2"/>
  <c r="G160" i="2"/>
  <c r="H160" i="2"/>
  <c r="I160" i="2"/>
  <c r="J160" i="2"/>
  <c r="K160" i="2"/>
  <c r="L160" i="2"/>
  <c r="M160" i="2"/>
  <c r="N160" i="2"/>
  <c r="O160" i="2"/>
  <c r="P160" i="2"/>
  <c r="Q160" i="2"/>
  <c r="R160" i="2"/>
  <c r="S160" i="2"/>
  <c r="T160" i="2"/>
  <c r="U160" i="2"/>
  <c r="V160" i="2"/>
  <c r="W160" i="2"/>
  <c r="X160" i="2"/>
  <c r="Y160" i="2"/>
  <c r="Z160" i="2"/>
  <c r="AA160" i="2"/>
  <c r="AB160" i="2"/>
  <c r="AC160" i="2"/>
  <c r="AD160" i="2"/>
  <c r="AE160" i="2"/>
  <c r="AF160" i="2"/>
  <c r="AG160" i="2"/>
  <c r="AH160" i="2"/>
  <c r="AI160" i="2"/>
  <c r="AJ160" i="2"/>
  <c r="AK160" i="2"/>
  <c r="AL160" i="2"/>
  <c r="AM160" i="2"/>
  <c r="AN160" i="2"/>
  <c r="AO160" i="2"/>
  <c r="AP160" i="2"/>
  <c r="AQ160" i="2"/>
  <c r="AR160" i="2"/>
  <c r="AS160" i="2"/>
  <c r="AT160" i="2"/>
  <c r="AU160" i="2"/>
  <c r="AV160" i="2"/>
  <c r="AW160" i="2"/>
  <c r="AX160" i="2"/>
  <c r="AY160" i="2"/>
  <c r="AZ160" i="2"/>
  <c r="BA160" i="2"/>
  <c r="BB160" i="2"/>
  <c r="BC160" i="2"/>
  <c r="BD160" i="2"/>
  <c r="BE160" i="2"/>
  <c r="BF160" i="2"/>
  <c r="BG160" i="2"/>
  <c r="BH160" i="2"/>
  <c r="BI160" i="2"/>
  <c r="BJ160" i="2"/>
  <c r="BK160" i="2"/>
  <c r="C529" i="2"/>
  <c r="C161" i="2"/>
  <c r="D161" i="2"/>
  <c r="E161" i="2"/>
  <c r="F161" i="2"/>
  <c r="G161" i="2"/>
  <c r="H161" i="2"/>
  <c r="I161" i="2"/>
  <c r="J161" i="2"/>
  <c r="K161" i="2"/>
  <c r="L161" i="2"/>
  <c r="M161" i="2"/>
  <c r="N161" i="2"/>
  <c r="O161" i="2"/>
  <c r="P161" i="2"/>
  <c r="Q161" i="2"/>
  <c r="R161" i="2"/>
  <c r="S161" i="2"/>
  <c r="T161" i="2"/>
  <c r="U161" i="2"/>
  <c r="V161" i="2"/>
  <c r="W161" i="2"/>
  <c r="X161" i="2"/>
  <c r="Y161" i="2"/>
  <c r="Z161" i="2"/>
  <c r="AA161" i="2"/>
  <c r="AB161" i="2"/>
  <c r="AC161" i="2"/>
  <c r="AD161" i="2"/>
  <c r="AE161" i="2"/>
  <c r="AF161" i="2"/>
  <c r="AG161" i="2"/>
  <c r="AH161" i="2"/>
  <c r="AI161" i="2"/>
  <c r="AJ161" i="2"/>
  <c r="AK161" i="2"/>
  <c r="AL161" i="2"/>
  <c r="AM161" i="2"/>
  <c r="AN161" i="2"/>
  <c r="AO161" i="2"/>
  <c r="AP161" i="2"/>
  <c r="AQ161" i="2"/>
  <c r="AR161" i="2"/>
  <c r="AS161" i="2"/>
  <c r="AT161" i="2"/>
  <c r="AU161" i="2"/>
  <c r="AV161" i="2"/>
  <c r="AW161" i="2"/>
  <c r="AX161" i="2"/>
  <c r="AY161" i="2"/>
  <c r="AZ161" i="2"/>
  <c r="BA161" i="2"/>
  <c r="BB161" i="2"/>
  <c r="BC161" i="2"/>
  <c r="BD161" i="2"/>
  <c r="BE161" i="2"/>
  <c r="BF161" i="2"/>
  <c r="BG161" i="2"/>
  <c r="BH161" i="2"/>
  <c r="BI161" i="2"/>
  <c r="BJ161" i="2"/>
  <c r="BK161" i="2"/>
  <c r="C530" i="2"/>
  <c r="C162" i="2"/>
  <c r="D162" i="2"/>
  <c r="E162" i="2"/>
  <c r="F162" i="2"/>
  <c r="G162" i="2"/>
  <c r="H162" i="2"/>
  <c r="I162" i="2"/>
  <c r="J162" i="2"/>
  <c r="K162" i="2"/>
  <c r="L162" i="2"/>
  <c r="M162" i="2"/>
  <c r="N162" i="2"/>
  <c r="O162" i="2"/>
  <c r="P162" i="2"/>
  <c r="Q162" i="2"/>
  <c r="R162" i="2"/>
  <c r="S162" i="2"/>
  <c r="T162" i="2"/>
  <c r="U162" i="2"/>
  <c r="V162" i="2"/>
  <c r="W162" i="2"/>
  <c r="X162" i="2"/>
  <c r="Y162" i="2"/>
  <c r="Z162" i="2"/>
  <c r="AA162" i="2"/>
  <c r="AB162" i="2"/>
  <c r="AC162" i="2"/>
  <c r="AD162" i="2"/>
  <c r="AE162" i="2"/>
  <c r="AF162" i="2"/>
  <c r="AG162" i="2"/>
  <c r="AH162" i="2"/>
  <c r="AI162" i="2"/>
  <c r="AJ162" i="2"/>
  <c r="AK162" i="2"/>
  <c r="AL162" i="2"/>
  <c r="AM162" i="2"/>
  <c r="AN162" i="2"/>
  <c r="AO162" i="2"/>
  <c r="AP162" i="2"/>
  <c r="AQ162" i="2"/>
  <c r="AR162" i="2"/>
  <c r="AS162" i="2"/>
  <c r="AT162" i="2"/>
  <c r="AU162" i="2"/>
  <c r="AV162" i="2"/>
  <c r="AW162" i="2"/>
  <c r="AX162" i="2"/>
  <c r="AY162" i="2"/>
  <c r="AZ162" i="2"/>
  <c r="BA162" i="2"/>
  <c r="BB162" i="2"/>
  <c r="BC162" i="2"/>
  <c r="BD162" i="2"/>
  <c r="BE162" i="2"/>
  <c r="BF162" i="2"/>
  <c r="BG162" i="2"/>
  <c r="BH162" i="2"/>
  <c r="BI162" i="2"/>
  <c r="BJ162" i="2"/>
  <c r="BK162" i="2"/>
  <c r="C531" i="2"/>
  <c r="C163" i="2"/>
  <c r="D163" i="2"/>
  <c r="E163" i="2"/>
  <c r="F163" i="2"/>
  <c r="G163" i="2"/>
  <c r="H163" i="2"/>
  <c r="I163" i="2"/>
  <c r="J163" i="2"/>
  <c r="K163" i="2"/>
  <c r="L163" i="2"/>
  <c r="M163" i="2"/>
  <c r="N163" i="2"/>
  <c r="O163" i="2"/>
  <c r="P163" i="2"/>
  <c r="Q163" i="2"/>
  <c r="R163" i="2"/>
  <c r="S163" i="2"/>
  <c r="T163" i="2"/>
  <c r="U163" i="2"/>
  <c r="V163" i="2"/>
  <c r="W163" i="2"/>
  <c r="X163" i="2"/>
  <c r="Y163" i="2"/>
  <c r="Z163" i="2"/>
  <c r="AA163" i="2"/>
  <c r="AB163" i="2"/>
  <c r="AC163" i="2"/>
  <c r="AD163" i="2"/>
  <c r="AE163" i="2"/>
  <c r="AF163" i="2"/>
  <c r="AG163" i="2"/>
  <c r="AH163" i="2"/>
  <c r="AI163" i="2"/>
  <c r="AJ163" i="2"/>
  <c r="AK163" i="2"/>
  <c r="AL163" i="2"/>
  <c r="AM163" i="2"/>
  <c r="AN163" i="2"/>
  <c r="AO163" i="2"/>
  <c r="AP163" i="2"/>
  <c r="AQ163" i="2"/>
  <c r="AR163" i="2"/>
  <c r="AS163" i="2"/>
  <c r="AT163" i="2"/>
  <c r="AU163" i="2"/>
  <c r="AV163" i="2"/>
  <c r="AW163" i="2"/>
  <c r="AX163" i="2"/>
  <c r="AY163" i="2"/>
  <c r="AZ163" i="2"/>
  <c r="BA163" i="2"/>
  <c r="BB163" i="2"/>
  <c r="BC163" i="2"/>
  <c r="BD163" i="2"/>
  <c r="BE163" i="2"/>
  <c r="BF163" i="2"/>
  <c r="BG163" i="2"/>
  <c r="BH163" i="2"/>
  <c r="BI163" i="2"/>
  <c r="BJ163" i="2"/>
  <c r="BK163" i="2"/>
  <c r="C532" i="2"/>
  <c r="C164" i="2"/>
  <c r="D164" i="2"/>
  <c r="E164" i="2"/>
  <c r="F164" i="2"/>
  <c r="G164" i="2"/>
  <c r="H164" i="2"/>
  <c r="I164" i="2"/>
  <c r="J164" i="2"/>
  <c r="K164" i="2"/>
  <c r="L164" i="2"/>
  <c r="M164" i="2"/>
  <c r="N164" i="2"/>
  <c r="O164" i="2"/>
  <c r="P164" i="2"/>
  <c r="Q164" i="2"/>
  <c r="R164" i="2"/>
  <c r="S164" i="2"/>
  <c r="T164" i="2"/>
  <c r="U164" i="2"/>
  <c r="V164" i="2"/>
  <c r="W164" i="2"/>
  <c r="X164" i="2"/>
  <c r="Y164" i="2"/>
  <c r="Z164" i="2"/>
  <c r="AA164" i="2"/>
  <c r="AB164" i="2"/>
  <c r="AC164" i="2"/>
  <c r="AD164" i="2"/>
  <c r="AE164" i="2"/>
  <c r="AF164" i="2"/>
  <c r="AG164" i="2"/>
  <c r="AH164" i="2"/>
  <c r="AI164" i="2"/>
  <c r="AJ164" i="2"/>
  <c r="AK164" i="2"/>
  <c r="AL164" i="2"/>
  <c r="AM164" i="2"/>
  <c r="AN164" i="2"/>
  <c r="AO164" i="2"/>
  <c r="AP164" i="2"/>
  <c r="AQ164" i="2"/>
  <c r="AR164" i="2"/>
  <c r="AS164" i="2"/>
  <c r="AT164" i="2"/>
  <c r="AU164" i="2"/>
  <c r="AV164" i="2"/>
  <c r="AW164" i="2"/>
  <c r="AX164" i="2"/>
  <c r="AY164" i="2"/>
  <c r="AZ164" i="2"/>
  <c r="BA164" i="2"/>
  <c r="BB164" i="2"/>
  <c r="BC164" i="2"/>
  <c r="BD164" i="2"/>
  <c r="BE164" i="2"/>
  <c r="BF164" i="2"/>
  <c r="BG164" i="2"/>
  <c r="BH164" i="2"/>
  <c r="BI164" i="2"/>
  <c r="BJ164" i="2"/>
  <c r="BK164" i="2"/>
  <c r="C533" i="2"/>
  <c r="C165" i="2"/>
  <c r="D165" i="2"/>
  <c r="E165" i="2"/>
  <c r="F165" i="2"/>
  <c r="G165" i="2"/>
  <c r="H165" i="2"/>
  <c r="I165" i="2"/>
  <c r="J165" i="2"/>
  <c r="K165" i="2"/>
  <c r="L165" i="2"/>
  <c r="M165" i="2"/>
  <c r="N165" i="2"/>
  <c r="O165" i="2"/>
  <c r="P165" i="2"/>
  <c r="Q165" i="2"/>
  <c r="R165" i="2"/>
  <c r="S165" i="2"/>
  <c r="T165" i="2"/>
  <c r="U165" i="2"/>
  <c r="V165" i="2"/>
  <c r="W165" i="2"/>
  <c r="X165" i="2"/>
  <c r="Y165" i="2"/>
  <c r="Z165" i="2"/>
  <c r="AA165" i="2"/>
  <c r="AB165" i="2"/>
  <c r="AC165" i="2"/>
  <c r="AD165" i="2"/>
  <c r="AE165" i="2"/>
  <c r="AF165" i="2"/>
  <c r="AG165" i="2"/>
  <c r="AH165" i="2"/>
  <c r="AI165" i="2"/>
  <c r="AJ165" i="2"/>
  <c r="AK165" i="2"/>
  <c r="AL165" i="2"/>
  <c r="AM165" i="2"/>
  <c r="AN165" i="2"/>
  <c r="AO165" i="2"/>
  <c r="AP165" i="2"/>
  <c r="AQ165" i="2"/>
  <c r="AR165" i="2"/>
  <c r="AS165" i="2"/>
  <c r="AT165" i="2"/>
  <c r="AU165" i="2"/>
  <c r="AV165" i="2"/>
  <c r="AW165" i="2"/>
  <c r="AX165" i="2"/>
  <c r="AY165" i="2"/>
  <c r="AZ165" i="2"/>
  <c r="BA165" i="2"/>
  <c r="BB165" i="2"/>
  <c r="BC165" i="2"/>
  <c r="BD165" i="2"/>
  <c r="BE165" i="2"/>
  <c r="BF165" i="2"/>
  <c r="BG165" i="2"/>
  <c r="BH165" i="2"/>
  <c r="BI165" i="2"/>
  <c r="BJ165" i="2"/>
  <c r="BK165" i="2"/>
  <c r="C534" i="2"/>
  <c r="C166" i="2"/>
  <c r="D166" i="2"/>
  <c r="E166" i="2"/>
  <c r="F166" i="2"/>
  <c r="G166" i="2"/>
  <c r="H166" i="2"/>
  <c r="I166" i="2"/>
  <c r="J166" i="2"/>
  <c r="K166" i="2"/>
  <c r="L166" i="2"/>
  <c r="M166" i="2"/>
  <c r="N166" i="2"/>
  <c r="O166" i="2"/>
  <c r="P166" i="2"/>
  <c r="Q166" i="2"/>
  <c r="R166" i="2"/>
  <c r="S166" i="2"/>
  <c r="T166" i="2"/>
  <c r="U166" i="2"/>
  <c r="V166" i="2"/>
  <c r="W166" i="2"/>
  <c r="X166" i="2"/>
  <c r="Y166" i="2"/>
  <c r="Z166" i="2"/>
  <c r="AA166" i="2"/>
  <c r="AB166" i="2"/>
  <c r="AC166" i="2"/>
  <c r="AD166" i="2"/>
  <c r="AE166" i="2"/>
  <c r="AF166" i="2"/>
  <c r="AG166" i="2"/>
  <c r="AH166" i="2"/>
  <c r="AI166" i="2"/>
  <c r="AJ166" i="2"/>
  <c r="AK166" i="2"/>
  <c r="AL166" i="2"/>
  <c r="AM166" i="2"/>
  <c r="AN166" i="2"/>
  <c r="AO166" i="2"/>
  <c r="AP166" i="2"/>
  <c r="AQ166" i="2"/>
  <c r="AR166" i="2"/>
  <c r="AS166" i="2"/>
  <c r="AT166" i="2"/>
  <c r="AU166" i="2"/>
  <c r="AV166" i="2"/>
  <c r="AW166" i="2"/>
  <c r="AX166" i="2"/>
  <c r="AY166" i="2"/>
  <c r="AZ166" i="2"/>
  <c r="BA166" i="2"/>
  <c r="BB166" i="2"/>
  <c r="BC166" i="2"/>
  <c r="BD166" i="2"/>
  <c r="BE166" i="2"/>
  <c r="BF166" i="2"/>
  <c r="BG166" i="2"/>
  <c r="BH166" i="2"/>
  <c r="BI166" i="2"/>
  <c r="BJ166" i="2"/>
  <c r="BK166" i="2"/>
  <c r="C535" i="2"/>
  <c r="C167" i="2"/>
  <c r="D167" i="2"/>
  <c r="E167" i="2"/>
  <c r="F167" i="2"/>
  <c r="G167" i="2"/>
  <c r="H167" i="2"/>
  <c r="I167" i="2"/>
  <c r="J167" i="2"/>
  <c r="K167" i="2"/>
  <c r="L167" i="2"/>
  <c r="M167" i="2"/>
  <c r="N167" i="2"/>
  <c r="O167" i="2"/>
  <c r="P167" i="2"/>
  <c r="Q167" i="2"/>
  <c r="R167" i="2"/>
  <c r="S167" i="2"/>
  <c r="T167" i="2"/>
  <c r="U167" i="2"/>
  <c r="V167" i="2"/>
  <c r="W167" i="2"/>
  <c r="X167" i="2"/>
  <c r="Y167" i="2"/>
  <c r="Z167" i="2"/>
  <c r="AA167" i="2"/>
  <c r="AB167" i="2"/>
  <c r="AC167" i="2"/>
  <c r="AD167" i="2"/>
  <c r="AE167" i="2"/>
  <c r="AF167" i="2"/>
  <c r="AG167" i="2"/>
  <c r="AH167" i="2"/>
  <c r="AI167" i="2"/>
  <c r="AJ167" i="2"/>
  <c r="AK167" i="2"/>
  <c r="AL167" i="2"/>
  <c r="AM167" i="2"/>
  <c r="AN167" i="2"/>
  <c r="AO167" i="2"/>
  <c r="AP167" i="2"/>
  <c r="AQ167" i="2"/>
  <c r="AR167" i="2"/>
  <c r="AS167" i="2"/>
  <c r="AT167" i="2"/>
  <c r="AU167" i="2"/>
  <c r="AV167" i="2"/>
  <c r="AW167" i="2"/>
  <c r="AX167" i="2"/>
  <c r="AY167" i="2"/>
  <c r="AZ167" i="2"/>
  <c r="BA167" i="2"/>
  <c r="BB167" i="2"/>
  <c r="BC167" i="2"/>
  <c r="BD167" i="2"/>
  <c r="BE167" i="2"/>
  <c r="BF167" i="2"/>
  <c r="BG167" i="2"/>
  <c r="BH167" i="2"/>
  <c r="BI167" i="2"/>
  <c r="BJ167" i="2"/>
  <c r="BK167" i="2"/>
  <c r="C536" i="2"/>
  <c r="C168" i="2"/>
  <c r="D168" i="2"/>
  <c r="E168" i="2"/>
  <c r="F168" i="2"/>
  <c r="G168" i="2"/>
  <c r="H168" i="2"/>
  <c r="I168" i="2"/>
  <c r="J168" i="2"/>
  <c r="K168" i="2"/>
  <c r="L168" i="2"/>
  <c r="M168" i="2"/>
  <c r="N168" i="2"/>
  <c r="O168" i="2"/>
  <c r="P168" i="2"/>
  <c r="Q168" i="2"/>
  <c r="R168" i="2"/>
  <c r="S168" i="2"/>
  <c r="T168" i="2"/>
  <c r="U168" i="2"/>
  <c r="V168" i="2"/>
  <c r="W168" i="2"/>
  <c r="X168" i="2"/>
  <c r="Y168" i="2"/>
  <c r="Z168" i="2"/>
  <c r="AA168" i="2"/>
  <c r="AB168" i="2"/>
  <c r="AC168" i="2"/>
  <c r="AD168" i="2"/>
  <c r="AE168" i="2"/>
  <c r="AF168" i="2"/>
  <c r="AG168" i="2"/>
  <c r="AH168" i="2"/>
  <c r="AI168" i="2"/>
  <c r="AJ168" i="2"/>
  <c r="AK168" i="2"/>
  <c r="AL168" i="2"/>
  <c r="AM168" i="2"/>
  <c r="AN168" i="2"/>
  <c r="AO168" i="2"/>
  <c r="AP168" i="2"/>
  <c r="AQ168" i="2"/>
  <c r="AR168" i="2"/>
  <c r="AS168" i="2"/>
  <c r="AT168" i="2"/>
  <c r="AU168" i="2"/>
  <c r="AV168" i="2"/>
  <c r="AW168" i="2"/>
  <c r="AX168" i="2"/>
  <c r="AY168" i="2"/>
  <c r="AZ168" i="2"/>
  <c r="BA168" i="2"/>
  <c r="BB168" i="2"/>
  <c r="BC168" i="2"/>
  <c r="BD168" i="2"/>
  <c r="BE168" i="2"/>
  <c r="BF168" i="2"/>
  <c r="BG168" i="2"/>
  <c r="BH168" i="2"/>
  <c r="BI168" i="2"/>
  <c r="BJ168" i="2"/>
  <c r="BK168" i="2"/>
  <c r="C537" i="2"/>
  <c r="C169" i="2"/>
  <c r="D169" i="2"/>
  <c r="E169" i="2"/>
  <c r="F169" i="2"/>
  <c r="G169" i="2"/>
  <c r="H169" i="2"/>
  <c r="I169" i="2"/>
  <c r="J169" i="2"/>
  <c r="K169" i="2"/>
  <c r="L169" i="2"/>
  <c r="M169" i="2"/>
  <c r="N169" i="2"/>
  <c r="O169" i="2"/>
  <c r="P169" i="2"/>
  <c r="Q169" i="2"/>
  <c r="R169" i="2"/>
  <c r="S169" i="2"/>
  <c r="T169" i="2"/>
  <c r="U169" i="2"/>
  <c r="V169" i="2"/>
  <c r="W169" i="2"/>
  <c r="X169" i="2"/>
  <c r="Y169" i="2"/>
  <c r="Z169" i="2"/>
  <c r="AA169" i="2"/>
  <c r="AB169" i="2"/>
  <c r="AC169" i="2"/>
  <c r="AD169" i="2"/>
  <c r="AE169" i="2"/>
  <c r="AF169" i="2"/>
  <c r="AG169" i="2"/>
  <c r="AH169" i="2"/>
  <c r="AI169" i="2"/>
  <c r="AJ169" i="2"/>
  <c r="AK169" i="2"/>
  <c r="AL169" i="2"/>
  <c r="AM169" i="2"/>
  <c r="AN169" i="2"/>
  <c r="AO169" i="2"/>
  <c r="AP169" i="2"/>
  <c r="AQ169" i="2"/>
  <c r="AR169" i="2"/>
  <c r="AS169" i="2"/>
  <c r="AT169" i="2"/>
  <c r="AU169" i="2"/>
  <c r="AV169" i="2"/>
  <c r="AW169" i="2"/>
  <c r="AX169" i="2"/>
  <c r="AY169" i="2"/>
  <c r="AZ169" i="2"/>
  <c r="BA169" i="2"/>
  <c r="BB169" i="2"/>
  <c r="BC169" i="2"/>
  <c r="BD169" i="2"/>
  <c r="BE169" i="2"/>
  <c r="BF169" i="2"/>
  <c r="BG169" i="2"/>
  <c r="BH169" i="2"/>
  <c r="BI169" i="2"/>
  <c r="BJ169" i="2"/>
  <c r="BK169" i="2"/>
  <c r="C538" i="2"/>
  <c r="C170" i="2"/>
  <c r="D170" i="2"/>
  <c r="E170" i="2"/>
  <c r="F170" i="2"/>
  <c r="G170" i="2"/>
  <c r="H170" i="2"/>
  <c r="I170" i="2"/>
  <c r="J170" i="2"/>
  <c r="K170" i="2"/>
  <c r="L170" i="2"/>
  <c r="M170" i="2"/>
  <c r="N170" i="2"/>
  <c r="O170" i="2"/>
  <c r="P170" i="2"/>
  <c r="Q170" i="2"/>
  <c r="R170" i="2"/>
  <c r="S170" i="2"/>
  <c r="T170" i="2"/>
  <c r="U170" i="2"/>
  <c r="V170" i="2"/>
  <c r="W170" i="2"/>
  <c r="X170" i="2"/>
  <c r="Y170" i="2"/>
  <c r="Z170" i="2"/>
  <c r="AA170" i="2"/>
  <c r="AB170" i="2"/>
  <c r="AC170" i="2"/>
  <c r="AD170" i="2"/>
  <c r="AE170" i="2"/>
  <c r="AF170" i="2"/>
  <c r="AG170" i="2"/>
  <c r="AH170" i="2"/>
  <c r="AI170" i="2"/>
  <c r="AJ170" i="2"/>
  <c r="AK170" i="2"/>
  <c r="AL170" i="2"/>
  <c r="AM170" i="2"/>
  <c r="AN170" i="2"/>
  <c r="AO170" i="2"/>
  <c r="AP170" i="2"/>
  <c r="AQ170" i="2"/>
  <c r="AR170" i="2"/>
  <c r="AS170" i="2"/>
  <c r="AT170" i="2"/>
  <c r="AU170" i="2"/>
  <c r="AV170" i="2"/>
  <c r="AW170" i="2"/>
  <c r="AX170" i="2"/>
  <c r="AY170" i="2"/>
  <c r="AZ170" i="2"/>
  <c r="BA170" i="2"/>
  <c r="BB170" i="2"/>
  <c r="BC170" i="2"/>
  <c r="BD170" i="2"/>
  <c r="BE170" i="2"/>
  <c r="BF170" i="2"/>
  <c r="BG170" i="2"/>
  <c r="BH170" i="2"/>
  <c r="BI170" i="2"/>
  <c r="BJ170" i="2"/>
  <c r="BK170" i="2"/>
  <c r="C539" i="2"/>
  <c r="C110" i="2"/>
  <c r="D110" i="2"/>
  <c r="E110" i="2"/>
  <c r="F110" i="2"/>
  <c r="G110" i="2"/>
  <c r="H110" i="2"/>
  <c r="I110" i="2"/>
  <c r="J110" i="2"/>
  <c r="K110" i="2"/>
  <c r="L110" i="2"/>
  <c r="M110" i="2"/>
  <c r="N110" i="2"/>
  <c r="O110" i="2"/>
  <c r="P110" i="2"/>
  <c r="Q110" i="2"/>
  <c r="R110" i="2"/>
  <c r="S110" i="2"/>
  <c r="T110" i="2"/>
  <c r="U110" i="2"/>
  <c r="V110" i="2"/>
  <c r="W110" i="2"/>
  <c r="X110" i="2"/>
  <c r="Y110" i="2"/>
  <c r="Z110" i="2"/>
  <c r="AA110" i="2"/>
  <c r="AB110" i="2"/>
  <c r="AC110" i="2"/>
  <c r="AD110" i="2"/>
  <c r="AE110" i="2"/>
  <c r="AF110" i="2"/>
  <c r="AG110" i="2"/>
  <c r="AH110" i="2"/>
  <c r="AI110" i="2"/>
  <c r="AJ110" i="2"/>
  <c r="AK110" i="2"/>
  <c r="AL110" i="2"/>
  <c r="AM110" i="2"/>
  <c r="AN110" i="2"/>
  <c r="AO110" i="2"/>
  <c r="AP110" i="2"/>
  <c r="AQ110" i="2"/>
  <c r="AR110" i="2"/>
  <c r="AS110" i="2"/>
  <c r="AT110" i="2"/>
  <c r="AU110" i="2"/>
  <c r="AV110" i="2"/>
  <c r="AW110" i="2"/>
  <c r="AX110" i="2"/>
  <c r="AY110" i="2"/>
  <c r="AZ110" i="2"/>
  <c r="BA110" i="2"/>
  <c r="BB110" i="2"/>
  <c r="BC110" i="2"/>
  <c r="BD110" i="2"/>
  <c r="BE110" i="2"/>
  <c r="BF110" i="2"/>
  <c r="BG110" i="2"/>
  <c r="BH110" i="2"/>
  <c r="BI110" i="2"/>
  <c r="BJ110" i="2"/>
  <c r="BK110" i="2"/>
  <c r="C479" i="2"/>
  <c r="D466" i="2"/>
  <c r="E466" i="2"/>
  <c r="F466" i="2"/>
  <c r="G466" i="2"/>
  <c r="H466" i="2"/>
  <c r="I466" i="2"/>
  <c r="J466" i="2"/>
  <c r="K466" i="2"/>
  <c r="L466" i="2"/>
  <c r="M466" i="2"/>
  <c r="N466" i="2"/>
  <c r="O466" i="2"/>
  <c r="P466" i="2"/>
  <c r="Q466" i="2"/>
  <c r="R466" i="2"/>
  <c r="S466" i="2"/>
  <c r="T466" i="2"/>
  <c r="U466" i="2"/>
  <c r="V466" i="2"/>
  <c r="W466" i="2"/>
  <c r="X466" i="2"/>
  <c r="Y466" i="2"/>
  <c r="Z466" i="2"/>
  <c r="AA466" i="2"/>
  <c r="AB466" i="2"/>
  <c r="AC466" i="2"/>
  <c r="AD466" i="2"/>
  <c r="AE466" i="2"/>
  <c r="AF466" i="2"/>
  <c r="AG466" i="2"/>
  <c r="AH466" i="2"/>
  <c r="AI466" i="2"/>
  <c r="AJ466" i="2"/>
  <c r="AK466" i="2"/>
  <c r="AL466" i="2"/>
  <c r="AM466" i="2"/>
  <c r="AN466" i="2"/>
  <c r="AO466" i="2"/>
  <c r="AP466" i="2"/>
  <c r="AQ466" i="2"/>
  <c r="AR466" i="2"/>
  <c r="AS466" i="2"/>
  <c r="AT466" i="2"/>
  <c r="AU466" i="2"/>
  <c r="AV466" i="2"/>
  <c r="AW466" i="2"/>
  <c r="AX466" i="2"/>
  <c r="AY466" i="2"/>
  <c r="AZ466" i="2"/>
  <c r="BA466" i="2"/>
  <c r="BB466" i="2"/>
  <c r="BC466" i="2"/>
  <c r="BD466" i="2"/>
  <c r="BE466" i="2"/>
  <c r="BF466" i="2"/>
  <c r="BG466" i="2"/>
  <c r="BH466" i="2"/>
  <c r="BI466" i="2"/>
  <c r="BJ466" i="2"/>
  <c r="BK466" i="2"/>
  <c r="C466" i="2"/>
  <c r="CB13" i="2"/>
  <c r="CB14" i="2"/>
  <c r="CB15" i="2"/>
  <c r="CB16" i="2"/>
  <c r="CB17" i="2"/>
  <c r="CB18" i="2"/>
  <c r="CB19" i="2"/>
  <c r="CB20" i="2"/>
  <c r="CB21" i="2"/>
  <c r="CB22" i="2"/>
  <c r="CB23" i="2"/>
  <c r="CB24" i="2"/>
  <c r="CB25" i="2"/>
  <c r="CB26" i="2"/>
  <c r="CB27" i="2"/>
  <c r="CB28" i="2"/>
  <c r="CB29" i="2"/>
  <c r="CB30" i="2"/>
  <c r="CB31" i="2"/>
  <c r="CB32" i="2"/>
  <c r="CB33" i="2"/>
  <c r="CB34" i="2"/>
  <c r="CB35" i="2"/>
  <c r="CB36" i="2"/>
  <c r="CB37" i="2"/>
  <c r="CB38" i="2"/>
  <c r="CB39" i="2"/>
  <c r="CB40"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12" i="2"/>
  <c r="D252" i="2"/>
  <c r="E252" i="2"/>
  <c r="F252" i="2"/>
  <c r="G252" i="2"/>
  <c r="H252" i="2"/>
  <c r="I252" i="2"/>
  <c r="J252" i="2"/>
  <c r="K252" i="2"/>
  <c r="L252" i="2"/>
  <c r="M252" i="2"/>
  <c r="N252" i="2"/>
  <c r="O252" i="2"/>
  <c r="P252" i="2"/>
  <c r="Q252" i="2"/>
  <c r="R252" i="2"/>
  <c r="S252" i="2"/>
  <c r="T252" i="2"/>
  <c r="U252" i="2"/>
  <c r="V252" i="2"/>
  <c r="W252" i="2"/>
  <c r="X252" i="2"/>
  <c r="Y252" i="2"/>
  <c r="Z252" i="2"/>
  <c r="AA252" i="2"/>
  <c r="AB252" i="2"/>
  <c r="AC252" i="2"/>
  <c r="AD252" i="2"/>
  <c r="AE252" i="2"/>
  <c r="AF252" i="2"/>
  <c r="AG252" i="2"/>
  <c r="AH252" i="2"/>
  <c r="AI252" i="2"/>
  <c r="AJ252" i="2"/>
  <c r="AK252" i="2"/>
  <c r="AL252" i="2"/>
  <c r="AM252" i="2"/>
  <c r="AN252" i="2"/>
  <c r="AO252" i="2"/>
  <c r="AP252" i="2"/>
  <c r="AQ252" i="2"/>
  <c r="AR252" i="2"/>
  <c r="AS252" i="2"/>
  <c r="AT252" i="2"/>
  <c r="AU252" i="2"/>
  <c r="AV252" i="2"/>
  <c r="AW252" i="2"/>
  <c r="AX252" i="2"/>
  <c r="AY252" i="2"/>
  <c r="AZ252" i="2"/>
  <c r="BA252" i="2"/>
  <c r="BB252" i="2"/>
  <c r="BC252" i="2"/>
  <c r="BD252" i="2"/>
  <c r="BE252" i="2"/>
  <c r="BF252" i="2"/>
  <c r="BG252" i="2"/>
  <c r="BH252" i="2"/>
  <c r="BI252" i="2"/>
  <c r="BJ252" i="2"/>
  <c r="BK252" i="2"/>
  <c r="D253" i="2"/>
  <c r="E253" i="2"/>
  <c r="F253" i="2"/>
  <c r="G253" i="2"/>
  <c r="H253" i="2"/>
  <c r="I253" i="2"/>
  <c r="J253" i="2"/>
  <c r="K253" i="2"/>
  <c r="L253" i="2"/>
  <c r="M253" i="2"/>
  <c r="N253" i="2"/>
  <c r="O253" i="2"/>
  <c r="P253" i="2"/>
  <c r="Q253" i="2"/>
  <c r="R253" i="2"/>
  <c r="S253" i="2"/>
  <c r="T253" i="2"/>
  <c r="U253" i="2"/>
  <c r="V253" i="2"/>
  <c r="W253" i="2"/>
  <c r="X253" i="2"/>
  <c r="Y253" i="2"/>
  <c r="Z253" i="2"/>
  <c r="AA253" i="2"/>
  <c r="AB253" i="2"/>
  <c r="AC253" i="2"/>
  <c r="AD253" i="2"/>
  <c r="AE253" i="2"/>
  <c r="AF253" i="2"/>
  <c r="AG253" i="2"/>
  <c r="AH253" i="2"/>
  <c r="AI253" i="2"/>
  <c r="AJ253" i="2"/>
  <c r="AK253" i="2"/>
  <c r="AL253" i="2"/>
  <c r="AM253" i="2"/>
  <c r="AN253" i="2"/>
  <c r="AO253" i="2"/>
  <c r="AP253" i="2"/>
  <c r="AQ253" i="2"/>
  <c r="AR253" i="2"/>
  <c r="AS253" i="2"/>
  <c r="AT253" i="2"/>
  <c r="AU253" i="2"/>
  <c r="AV253" i="2"/>
  <c r="AW253" i="2"/>
  <c r="AX253" i="2"/>
  <c r="AY253" i="2"/>
  <c r="AZ253" i="2"/>
  <c r="BA253" i="2"/>
  <c r="BB253" i="2"/>
  <c r="BC253" i="2"/>
  <c r="BD253" i="2"/>
  <c r="BE253" i="2"/>
  <c r="BF253" i="2"/>
  <c r="BG253" i="2"/>
  <c r="BH253" i="2"/>
  <c r="BI253" i="2"/>
  <c r="BJ253" i="2"/>
  <c r="BK253" i="2"/>
  <c r="D254" i="2"/>
  <c r="E254" i="2"/>
  <c r="F254" i="2"/>
  <c r="G254" i="2"/>
  <c r="H254" i="2"/>
  <c r="I254" i="2"/>
  <c r="J254" i="2"/>
  <c r="K254" i="2"/>
  <c r="L254" i="2"/>
  <c r="M254" i="2"/>
  <c r="N254" i="2"/>
  <c r="O254" i="2"/>
  <c r="P254" i="2"/>
  <c r="Q254" i="2"/>
  <c r="R254" i="2"/>
  <c r="S254" i="2"/>
  <c r="T254" i="2"/>
  <c r="U254" i="2"/>
  <c r="V254" i="2"/>
  <c r="W254" i="2"/>
  <c r="X254" i="2"/>
  <c r="Y254" i="2"/>
  <c r="Z254" i="2"/>
  <c r="AA254" i="2"/>
  <c r="AB254" i="2"/>
  <c r="AC254" i="2"/>
  <c r="AD254" i="2"/>
  <c r="AE254" i="2"/>
  <c r="AF254" i="2"/>
  <c r="AG254" i="2"/>
  <c r="AH254" i="2"/>
  <c r="AI254" i="2"/>
  <c r="AJ254" i="2"/>
  <c r="AK254" i="2"/>
  <c r="AL254" i="2"/>
  <c r="AM254" i="2"/>
  <c r="AN254" i="2"/>
  <c r="AO254" i="2"/>
  <c r="AP254" i="2"/>
  <c r="AQ254" i="2"/>
  <c r="AR254" i="2"/>
  <c r="AS254" i="2"/>
  <c r="AT254" i="2"/>
  <c r="AU254" i="2"/>
  <c r="AV254" i="2"/>
  <c r="AW254" i="2"/>
  <c r="AX254" i="2"/>
  <c r="AY254" i="2"/>
  <c r="AZ254" i="2"/>
  <c r="BA254" i="2"/>
  <c r="BB254" i="2"/>
  <c r="BC254" i="2"/>
  <c r="BD254" i="2"/>
  <c r="BE254" i="2"/>
  <c r="BF254" i="2"/>
  <c r="BG254" i="2"/>
  <c r="BH254" i="2"/>
  <c r="BI254" i="2"/>
  <c r="BJ254" i="2"/>
  <c r="BK254" i="2"/>
  <c r="D255" i="2"/>
  <c r="E255" i="2"/>
  <c r="F255" i="2"/>
  <c r="G255" i="2"/>
  <c r="H255" i="2"/>
  <c r="I255" i="2"/>
  <c r="J255" i="2"/>
  <c r="K255" i="2"/>
  <c r="L255" i="2"/>
  <c r="M255" i="2"/>
  <c r="N255" i="2"/>
  <c r="O255" i="2"/>
  <c r="P255" i="2"/>
  <c r="Q255" i="2"/>
  <c r="R255" i="2"/>
  <c r="S255" i="2"/>
  <c r="T255" i="2"/>
  <c r="U255" i="2"/>
  <c r="V255" i="2"/>
  <c r="W255" i="2"/>
  <c r="X255" i="2"/>
  <c r="Y255" i="2"/>
  <c r="Z255" i="2"/>
  <c r="AA255" i="2"/>
  <c r="AB255" i="2"/>
  <c r="AC255" i="2"/>
  <c r="AD255" i="2"/>
  <c r="AE255" i="2"/>
  <c r="AF255" i="2"/>
  <c r="AG255" i="2"/>
  <c r="AH255" i="2"/>
  <c r="AI255" i="2"/>
  <c r="AJ255" i="2"/>
  <c r="AK255" i="2"/>
  <c r="AL255" i="2"/>
  <c r="AM255" i="2"/>
  <c r="AN255" i="2"/>
  <c r="AO255" i="2"/>
  <c r="AP255" i="2"/>
  <c r="AQ255" i="2"/>
  <c r="AR255" i="2"/>
  <c r="AS255" i="2"/>
  <c r="AT255" i="2"/>
  <c r="AU255" i="2"/>
  <c r="AV255" i="2"/>
  <c r="AW255" i="2"/>
  <c r="AX255" i="2"/>
  <c r="AY255" i="2"/>
  <c r="AZ255" i="2"/>
  <c r="BA255" i="2"/>
  <c r="BB255" i="2"/>
  <c r="BC255" i="2"/>
  <c r="BD255" i="2"/>
  <c r="BE255" i="2"/>
  <c r="BF255" i="2"/>
  <c r="BG255" i="2"/>
  <c r="BH255" i="2"/>
  <c r="BI255" i="2"/>
  <c r="BJ255" i="2"/>
  <c r="BK255" i="2"/>
  <c r="D256" i="2"/>
  <c r="E256" i="2"/>
  <c r="F256" i="2"/>
  <c r="G256" i="2"/>
  <c r="H256" i="2"/>
  <c r="I256" i="2"/>
  <c r="J256" i="2"/>
  <c r="K256" i="2"/>
  <c r="L256" i="2"/>
  <c r="M256" i="2"/>
  <c r="N256" i="2"/>
  <c r="O256" i="2"/>
  <c r="P256" i="2"/>
  <c r="Q256" i="2"/>
  <c r="R256" i="2"/>
  <c r="S256" i="2"/>
  <c r="T256" i="2"/>
  <c r="U256" i="2"/>
  <c r="V256" i="2"/>
  <c r="W256" i="2"/>
  <c r="X256" i="2"/>
  <c r="Y256" i="2"/>
  <c r="Z256" i="2"/>
  <c r="AA256" i="2"/>
  <c r="AB256" i="2"/>
  <c r="AC256" i="2"/>
  <c r="AD256" i="2"/>
  <c r="AE256" i="2"/>
  <c r="AF256" i="2"/>
  <c r="AG256" i="2"/>
  <c r="AH256" i="2"/>
  <c r="AI256" i="2"/>
  <c r="AJ256" i="2"/>
  <c r="AK256" i="2"/>
  <c r="AL256" i="2"/>
  <c r="AM256" i="2"/>
  <c r="AN256" i="2"/>
  <c r="AO256" i="2"/>
  <c r="AP256" i="2"/>
  <c r="AQ256" i="2"/>
  <c r="AR256" i="2"/>
  <c r="AS256" i="2"/>
  <c r="AT256" i="2"/>
  <c r="AU256" i="2"/>
  <c r="AV256" i="2"/>
  <c r="AW256" i="2"/>
  <c r="AX256" i="2"/>
  <c r="AY256" i="2"/>
  <c r="AZ256" i="2"/>
  <c r="BA256" i="2"/>
  <c r="BB256" i="2"/>
  <c r="BC256" i="2"/>
  <c r="BD256" i="2"/>
  <c r="BE256" i="2"/>
  <c r="BF256" i="2"/>
  <c r="BG256" i="2"/>
  <c r="BH256" i="2"/>
  <c r="BI256" i="2"/>
  <c r="BJ256" i="2"/>
  <c r="BK256" i="2"/>
  <c r="D257" i="2"/>
  <c r="E257" i="2"/>
  <c r="F257" i="2"/>
  <c r="G257" i="2"/>
  <c r="H257" i="2"/>
  <c r="I257" i="2"/>
  <c r="J257" i="2"/>
  <c r="K257" i="2"/>
  <c r="L257" i="2"/>
  <c r="M257" i="2"/>
  <c r="N257" i="2"/>
  <c r="O257" i="2"/>
  <c r="P257" i="2"/>
  <c r="Q257" i="2"/>
  <c r="R257" i="2"/>
  <c r="S257" i="2"/>
  <c r="T257" i="2"/>
  <c r="U257" i="2"/>
  <c r="V257" i="2"/>
  <c r="W257" i="2"/>
  <c r="X257" i="2"/>
  <c r="Y257" i="2"/>
  <c r="Z257" i="2"/>
  <c r="AA257" i="2"/>
  <c r="AB257" i="2"/>
  <c r="AC257" i="2"/>
  <c r="AD257" i="2"/>
  <c r="AE257" i="2"/>
  <c r="AF257" i="2"/>
  <c r="AG257" i="2"/>
  <c r="AH257" i="2"/>
  <c r="AI257" i="2"/>
  <c r="AJ257" i="2"/>
  <c r="AK257" i="2"/>
  <c r="AL257" i="2"/>
  <c r="AM257" i="2"/>
  <c r="AN257" i="2"/>
  <c r="AO257" i="2"/>
  <c r="AP257" i="2"/>
  <c r="AQ257" i="2"/>
  <c r="AR257" i="2"/>
  <c r="AS257" i="2"/>
  <c r="AT257" i="2"/>
  <c r="AU257" i="2"/>
  <c r="AV257" i="2"/>
  <c r="AW257" i="2"/>
  <c r="AX257" i="2"/>
  <c r="AY257" i="2"/>
  <c r="AZ257" i="2"/>
  <c r="BA257" i="2"/>
  <c r="BB257" i="2"/>
  <c r="BC257" i="2"/>
  <c r="BD257" i="2"/>
  <c r="BE257" i="2"/>
  <c r="BF257" i="2"/>
  <c r="BG257" i="2"/>
  <c r="BH257" i="2"/>
  <c r="BI257" i="2"/>
  <c r="BJ257" i="2"/>
  <c r="BK257" i="2"/>
  <c r="D258" i="2"/>
  <c r="E258" i="2"/>
  <c r="F258" i="2"/>
  <c r="G258" i="2"/>
  <c r="H258" i="2"/>
  <c r="I258" i="2"/>
  <c r="J258" i="2"/>
  <c r="K258" i="2"/>
  <c r="L258" i="2"/>
  <c r="M258" i="2"/>
  <c r="N258" i="2"/>
  <c r="O258" i="2"/>
  <c r="P258" i="2"/>
  <c r="Q258" i="2"/>
  <c r="R258" i="2"/>
  <c r="S258" i="2"/>
  <c r="T258" i="2"/>
  <c r="U258" i="2"/>
  <c r="V258" i="2"/>
  <c r="W258" i="2"/>
  <c r="X258" i="2"/>
  <c r="Y258" i="2"/>
  <c r="Z258" i="2"/>
  <c r="AA258" i="2"/>
  <c r="AB258" i="2"/>
  <c r="AC258" i="2"/>
  <c r="AD258" i="2"/>
  <c r="AE258" i="2"/>
  <c r="AF258" i="2"/>
  <c r="AG258" i="2"/>
  <c r="AH258" i="2"/>
  <c r="AI258" i="2"/>
  <c r="AJ258" i="2"/>
  <c r="AK258" i="2"/>
  <c r="AL258" i="2"/>
  <c r="AM258" i="2"/>
  <c r="AN258" i="2"/>
  <c r="AO258" i="2"/>
  <c r="AP258" i="2"/>
  <c r="AQ258" i="2"/>
  <c r="AR258" i="2"/>
  <c r="AS258" i="2"/>
  <c r="AT258" i="2"/>
  <c r="AU258" i="2"/>
  <c r="AV258" i="2"/>
  <c r="AW258" i="2"/>
  <c r="AX258" i="2"/>
  <c r="AY258" i="2"/>
  <c r="AZ258" i="2"/>
  <c r="BA258" i="2"/>
  <c r="BB258" i="2"/>
  <c r="BC258" i="2"/>
  <c r="BD258" i="2"/>
  <c r="BE258" i="2"/>
  <c r="BF258" i="2"/>
  <c r="BG258" i="2"/>
  <c r="BH258" i="2"/>
  <c r="BI258" i="2"/>
  <c r="BJ258" i="2"/>
  <c r="BK258" i="2"/>
  <c r="D259" i="2"/>
  <c r="E259" i="2"/>
  <c r="F259" i="2"/>
  <c r="G259" i="2"/>
  <c r="H259" i="2"/>
  <c r="I259" i="2"/>
  <c r="J259" i="2"/>
  <c r="K259" i="2"/>
  <c r="L259" i="2"/>
  <c r="M259" i="2"/>
  <c r="N259" i="2"/>
  <c r="O259" i="2"/>
  <c r="P259" i="2"/>
  <c r="Q259" i="2"/>
  <c r="R259" i="2"/>
  <c r="S259" i="2"/>
  <c r="T259" i="2"/>
  <c r="U259" i="2"/>
  <c r="V259" i="2"/>
  <c r="W259" i="2"/>
  <c r="X259" i="2"/>
  <c r="Y259" i="2"/>
  <c r="Z259" i="2"/>
  <c r="AA259" i="2"/>
  <c r="AB259" i="2"/>
  <c r="AC259" i="2"/>
  <c r="AD259" i="2"/>
  <c r="AE259" i="2"/>
  <c r="AF259" i="2"/>
  <c r="AG259" i="2"/>
  <c r="AH259" i="2"/>
  <c r="AI259" i="2"/>
  <c r="AJ259" i="2"/>
  <c r="AK259" i="2"/>
  <c r="AL259" i="2"/>
  <c r="AM259" i="2"/>
  <c r="AN259" i="2"/>
  <c r="AO259" i="2"/>
  <c r="AP259" i="2"/>
  <c r="AQ259" i="2"/>
  <c r="AR259" i="2"/>
  <c r="AS259" i="2"/>
  <c r="AT259" i="2"/>
  <c r="AU259" i="2"/>
  <c r="AV259" i="2"/>
  <c r="AW259" i="2"/>
  <c r="AX259" i="2"/>
  <c r="AY259" i="2"/>
  <c r="AZ259" i="2"/>
  <c r="BA259" i="2"/>
  <c r="BB259" i="2"/>
  <c r="BC259" i="2"/>
  <c r="BD259" i="2"/>
  <c r="BE259" i="2"/>
  <c r="BF259" i="2"/>
  <c r="BG259" i="2"/>
  <c r="BH259" i="2"/>
  <c r="BI259" i="2"/>
  <c r="BJ259" i="2"/>
  <c r="BK259" i="2"/>
  <c r="D260" i="2"/>
  <c r="E260" i="2"/>
  <c r="F260" i="2"/>
  <c r="G260" i="2"/>
  <c r="H260" i="2"/>
  <c r="I260" i="2"/>
  <c r="J260" i="2"/>
  <c r="K260" i="2"/>
  <c r="L260" i="2"/>
  <c r="M260" i="2"/>
  <c r="N260" i="2"/>
  <c r="O260" i="2"/>
  <c r="P260" i="2"/>
  <c r="Q260" i="2"/>
  <c r="R260" i="2"/>
  <c r="S260" i="2"/>
  <c r="T260" i="2"/>
  <c r="U260" i="2"/>
  <c r="V260" i="2"/>
  <c r="W260" i="2"/>
  <c r="X260" i="2"/>
  <c r="Y260" i="2"/>
  <c r="Z260" i="2"/>
  <c r="AA260" i="2"/>
  <c r="AB260" i="2"/>
  <c r="AC260" i="2"/>
  <c r="AD260" i="2"/>
  <c r="AE260" i="2"/>
  <c r="AF260" i="2"/>
  <c r="AG260" i="2"/>
  <c r="AH260" i="2"/>
  <c r="AI260" i="2"/>
  <c r="AJ260" i="2"/>
  <c r="AK260" i="2"/>
  <c r="AL260" i="2"/>
  <c r="AM260" i="2"/>
  <c r="AN260" i="2"/>
  <c r="AO260" i="2"/>
  <c r="AP260" i="2"/>
  <c r="AQ260" i="2"/>
  <c r="AR260" i="2"/>
  <c r="AS260" i="2"/>
  <c r="AT260" i="2"/>
  <c r="AU260" i="2"/>
  <c r="AV260" i="2"/>
  <c r="AW260" i="2"/>
  <c r="AX260" i="2"/>
  <c r="AY260" i="2"/>
  <c r="AZ260" i="2"/>
  <c r="BA260" i="2"/>
  <c r="BB260" i="2"/>
  <c r="BC260" i="2"/>
  <c r="BD260" i="2"/>
  <c r="BE260" i="2"/>
  <c r="BF260" i="2"/>
  <c r="BG260" i="2"/>
  <c r="BH260" i="2"/>
  <c r="BI260" i="2"/>
  <c r="BJ260" i="2"/>
  <c r="BK260" i="2"/>
  <c r="D261" i="2"/>
  <c r="E261" i="2"/>
  <c r="F261" i="2"/>
  <c r="G261" i="2"/>
  <c r="H261" i="2"/>
  <c r="I261" i="2"/>
  <c r="J261" i="2"/>
  <c r="K261" i="2"/>
  <c r="L261" i="2"/>
  <c r="M261" i="2"/>
  <c r="N261" i="2"/>
  <c r="O261" i="2"/>
  <c r="P261" i="2"/>
  <c r="Q261" i="2"/>
  <c r="R261" i="2"/>
  <c r="S261" i="2"/>
  <c r="T261" i="2"/>
  <c r="U261" i="2"/>
  <c r="V261" i="2"/>
  <c r="W261" i="2"/>
  <c r="X261" i="2"/>
  <c r="Y261" i="2"/>
  <c r="Z261" i="2"/>
  <c r="AA261" i="2"/>
  <c r="AB261" i="2"/>
  <c r="AC261" i="2"/>
  <c r="AD261" i="2"/>
  <c r="AE261" i="2"/>
  <c r="AF261" i="2"/>
  <c r="AG261" i="2"/>
  <c r="AH261" i="2"/>
  <c r="AI261" i="2"/>
  <c r="AJ261" i="2"/>
  <c r="AK261" i="2"/>
  <c r="AL261" i="2"/>
  <c r="AM261" i="2"/>
  <c r="AN261" i="2"/>
  <c r="AO261" i="2"/>
  <c r="AP261" i="2"/>
  <c r="AQ261" i="2"/>
  <c r="AR261" i="2"/>
  <c r="AS261" i="2"/>
  <c r="AT261" i="2"/>
  <c r="AU261" i="2"/>
  <c r="AV261" i="2"/>
  <c r="AW261" i="2"/>
  <c r="AX261" i="2"/>
  <c r="AY261" i="2"/>
  <c r="AZ261" i="2"/>
  <c r="BA261" i="2"/>
  <c r="BB261" i="2"/>
  <c r="BC261" i="2"/>
  <c r="BD261" i="2"/>
  <c r="BE261" i="2"/>
  <c r="BF261" i="2"/>
  <c r="BG261" i="2"/>
  <c r="BH261" i="2"/>
  <c r="BI261" i="2"/>
  <c r="BJ261" i="2"/>
  <c r="BK261" i="2"/>
  <c r="D262" i="2"/>
  <c r="E262" i="2"/>
  <c r="F262" i="2"/>
  <c r="G262" i="2"/>
  <c r="H262" i="2"/>
  <c r="I262" i="2"/>
  <c r="J262" i="2"/>
  <c r="K262" i="2"/>
  <c r="L262" i="2"/>
  <c r="M262" i="2"/>
  <c r="N262" i="2"/>
  <c r="O262" i="2"/>
  <c r="P262" i="2"/>
  <c r="Q262" i="2"/>
  <c r="R262" i="2"/>
  <c r="S262" i="2"/>
  <c r="T262" i="2"/>
  <c r="U262" i="2"/>
  <c r="V262" i="2"/>
  <c r="W262" i="2"/>
  <c r="X262" i="2"/>
  <c r="Y262" i="2"/>
  <c r="Z262" i="2"/>
  <c r="AA262" i="2"/>
  <c r="AB262" i="2"/>
  <c r="AC262" i="2"/>
  <c r="AD262" i="2"/>
  <c r="AE262" i="2"/>
  <c r="AF262" i="2"/>
  <c r="AG262" i="2"/>
  <c r="AH262" i="2"/>
  <c r="AI262" i="2"/>
  <c r="AJ262" i="2"/>
  <c r="AK262" i="2"/>
  <c r="AL262" i="2"/>
  <c r="AM262" i="2"/>
  <c r="AN262" i="2"/>
  <c r="AO262" i="2"/>
  <c r="AP262" i="2"/>
  <c r="AQ262" i="2"/>
  <c r="AR262" i="2"/>
  <c r="AS262" i="2"/>
  <c r="AT262" i="2"/>
  <c r="AU262" i="2"/>
  <c r="AV262" i="2"/>
  <c r="AW262" i="2"/>
  <c r="AX262" i="2"/>
  <c r="AY262" i="2"/>
  <c r="AZ262" i="2"/>
  <c r="BA262" i="2"/>
  <c r="BB262" i="2"/>
  <c r="BC262" i="2"/>
  <c r="BD262" i="2"/>
  <c r="BE262" i="2"/>
  <c r="BF262" i="2"/>
  <c r="BG262" i="2"/>
  <c r="BH262" i="2"/>
  <c r="BI262" i="2"/>
  <c r="BJ262" i="2"/>
  <c r="BK262" i="2"/>
  <c r="D263" i="2"/>
  <c r="E263" i="2"/>
  <c r="F263" i="2"/>
  <c r="G263" i="2"/>
  <c r="H263" i="2"/>
  <c r="I263" i="2"/>
  <c r="J263" i="2"/>
  <c r="K263" i="2"/>
  <c r="L263" i="2"/>
  <c r="M263" i="2"/>
  <c r="N263" i="2"/>
  <c r="O263" i="2"/>
  <c r="P263" i="2"/>
  <c r="Q263" i="2"/>
  <c r="R263" i="2"/>
  <c r="S263" i="2"/>
  <c r="T263" i="2"/>
  <c r="U263" i="2"/>
  <c r="V263" i="2"/>
  <c r="W263" i="2"/>
  <c r="X263" i="2"/>
  <c r="Y263" i="2"/>
  <c r="Z263" i="2"/>
  <c r="AA263" i="2"/>
  <c r="AB263" i="2"/>
  <c r="AC263" i="2"/>
  <c r="AD263" i="2"/>
  <c r="AE263" i="2"/>
  <c r="AF263" i="2"/>
  <c r="AG263" i="2"/>
  <c r="AH263" i="2"/>
  <c r="AI263" i="2"/>
  <c r="AJ263" i="2"/>
  <c r="AK263" i="2"/>
  <c r="AL263" i="2"/>
  <c r="AM263" i="2"/>
  <c r="AN263" i="2"/>
  <c r="AO263" i="2"/>
  <c r="AP263" i="2"/>
  <c r="AQ263" i="2"/>
  <c r="AR263" i="2"/>
  <c r="AS263" i="2"/>
  <c r="AT263" i="2"/>
  <c r="AU263" i="2"/>
  <c r="AV263" i="2"/>
  <c r="AW263" i="2"/>
  <c r="AX263" i="2"/>
  <c r="AY263" i="2"/>
  <c r="AZ263" i="2"/>
  <c r="BA263" i="2"/>
  <c r="BB263" i="2"/>
  <c r="BC263" i="2"/>
  <c r="BD263" i="2"/>
  <c r="BE263" i="2"/>
  <c r="BF263" i="2"/>
  <c r="BG263" i="2"/>
  <c r="BH263" i="2"/>
  <c r="BI263" i="2"/>
  <c r="BJ263" i="2"/>
  <c r="BK263" i="2"/>
  <c r="D264" i="2"/>
  <c r="E264" i="2"/>
  <c r="F264" i="2"/>
  <c r="G264" i="2"/>
  <c r="H264" i="2"/>
  <c r="I264" i="2"/>
  <c r="J264" i="2"/>
  <c r="K264" i="2"/>
  <c r="L264" i="2"/>
  <c r="M264" i="2"/>
  <c r="N264" i="2"/>
  <c r="O264" i="2"/>
  <c r="P264" i="2"/>
  <c r="Q264" i="2"/>
  <c r="R264" i="2"/>
  <c r="S264" i="2"/>
  <c r="T264" i="2"/>
  <c r="U264" i="2"/>
  <c r="V264" i="2"/>
  <c r="W264" i="2"/>
  <c r="X264" i="2"/>
  <c r="Y264" i="2"/>
  <c r="Z264" i="2"/>
  <c r="AA264" i="2"/>
  <c r="AB264" i="2"/>
  <c r="AC264" i="2"/>
  <c r="AD264" i="2"/>
  <c r="AE264" i="2"/>
  <c r="AF264" i="2"/>
  <c r="AG264" i="2"/>
  <c r="AH264" i="2"/>
  <c r="AI264" i="2"/>
  <c r="AJ264" i="2"/>
  <c r="AK264" i="2"/>
  <c r="AL264" i="2"/>
  <c r="AM264" i="2"/>
  <c r="AN264" i="2"/>
  <c r="AO264" i="2"/>
  <c r="AP264" i="2"/>
  <c r="AQ264" i="2"/>
  <c r="AR264" i="2"/>
  <c r="AS264" i="2"/>
  <c r="AT264" i="2"/>
  <c r="AU264" i="2"/>
  <c r="AV264" i="2"/>
  <c r="AW264" i="2"/>
  <c r="AX264" i="2"/>
  <c r="AY264" i="2"/>
  <c r="AZ264" i="2"/>
  <c r="BA264" i="2"/>
  <c r="BB264" i="2"/>
  <c r="BC264" i="2"/>
  <c r="BD264" i="2"/>
  <c r="BE264" i="2"/>
  <c r="BF264" i="2"/>
  <c r="BG264" i="2"/>
  <c r="BH264" i="2"/>
  <c r="BI264" i="2"/>
  <c r="BJ264" i="2"/>
  <c r="BK264" i="2"/>
  <c r="D265" i="2"/>
  <c r="E265" i="2"/>
  <c r="F265" i="2"/>
  <c r="G265" i="2"/>
  <c r="H265" i="2"/>
  <c r="I265" i="2"/>
  <c r="J265" i="2"/>
  <c r="K265" i="2"/>
  <c r="L265" i="2"/>
  <c r="M265" i="2"/>
  <c r="N265" i="2"/>
  <c r="O265" i="2"/>
  <c r="P265" i="2"/>
  <c r="Q265" i="2"/>
  <c r="R265" i="2"/>
  <c r="S265" i="2"/>
  <c r="T265" i="2"/>
  <c r="U265" i="2"/>
  <c r="V265" i="2"/>
  <c r="W265" i="2"/>
  <c r="X265" i="2"/>
  <c r="Y265" i="2"/>
  <c r="Z265" i="2"/>
  <c r="AA265" i="2"/>
  <c r="AB265" i="2"/>
  <c r="AC265" i="2"/>
  <c r="AD265" i="2"/>
  <c r="AE265" i="2"/>
  <c r="AF265" i="2"/>
  <c r="AG265" i="2"/>
  <c r="AH265" i="2"/>
  <c r="AI265" i="2"/>
  <c r="AJ265" i="2"/>
  <c r="AK265" i="2"/>
  <c r="AL265" i="2"/>
  <c r="AM265" i="2"/>
  <c r="AN265" i="2"/>
  <c r="AO265" i="2"/>
  <c r="AP265" i="2"/>
  <c r="AQ265" i="2"/>
  <c r="AR265" i="2"/>
  <c r="AS265" i="2"/>
  <c r="AT265" i="2"/>
  <c r="AU265" i="2"/>
  <c r="AV265" i="2"/>
  <c r="AW265" i="2"/>
  <c r="AX265" i="2"/>
  <c r="AY265" i="2"/>
  <c r="AZ265" i="2"/>
  <c r="BA265" i="2"/>
  <c r="BB265" i="2"/>
  <c r="BC265" i="2"/>
  <c r="BD265" i="2"/>
  <c r="BE265" i="2"/>
  <c r="BF265" i="2"/>
  <c r="BG265" i="2"/>
  <c r="BH265" i="2"/>
  <c r="BI265" i="2"/>
  <c r="BJ265" i="2"/>
  <c r="BK265" i="2"/>
  <c r="D266" i="2"/>
  <c r="E266" i="2"/>
  <c r="F266" i="2"/>
  <c r="G266" i="2"/>
  <c r="H266" i="2"/>
  <c r="I266" i="2"/>
  <c r="J266" i="2"/>
  <c r="K266" i="2"/>
  <c r="L266" i="2"/>
  <c r="M266" i="2"/>
  <c r="N266" i="2"/>
  <c r="O266" i="2"/>
  <c r="P266" i="2"/>
  <c r="Q266" i="2"/>
  <c r="R266" i="2"/>
  <c r="S266" i="2"/>
  <c r="T266" i="2"/>
  <c r="U266" i="2"/>
  <c r="V266" i="2"/>
  <c r="W266" i="2"/>
  <c r="X266" i="2"/>
  <c r="Y266" i="2"/>
  <c r="Z266" i="2"/>
  <c r="AA266" i="2"/>
  <c r="AB266" i="2"/>
  <c r="AC266" i="2"/>
  <c r="AD266" i="2"/>
  <c r="AE266" i="2"/>
  <c r="AF266" i="2"/>
  <c r="AG266" i="2"/>
  <c r="AH266" i="2"/>
  <c r="AI266" i="2"/>
  <c r="AJ266" i="2"/>
  <c r="AK266" i="2"/>
  <c r="AL266" i="2"/>
  <c r="AM266" i="2"/>
  <c r="AN266" i="2"/>
  <c r="AO266" i="2"/>
  <c r="AP266" i="2"/>
  <c r="AQ266" i="2"/>
  <c r="AR266" i="2"/>
  <c r="AS266" i="2"/>
  <c r="AT266" i="2"/>
  <c r="AU266" i="2"/>
  <c r="AV266" i="2"/>
  <c r="AW266" i="2"/>
  <c r="AX266" i="2"/>
  <c r="AY266" i="2"/>
  <c r="AZ266" i="2"/>
  <c r="BA266" i="2"/>
  <c r="BB266" i="2"/>
  <c r="BC266" i="2"/>
  <c r="BD266" i="2"/>
  <c r="BE266" i="2"/>
  <c r="BF266" i="2"/>
  <c r="BG266" i="2"/>
  <c r="BH266" i="2"/>
  <c r="BI266" i="2"/>
  <c r="BJ266" i="2"/>
  <c r="BK266" i="2"/>
  <c r="D267" i="2"/>
  <c r="E267" i="2"/>
  <c r="F267" i="2"/>
  <c r="G267" i="2"/>
  <c r="H267" i="2"/>
  <c r="I267" i="2"/>
  <c r="J267" i="2"/>
  <c r="K267" i="2"/>
  <c r="L267" i="2"/>
  <c r="M267" i="2"/>
  <c r="N267" i="2"/>
  <c r="O267" i="2"/>
  <c r="P267" i="2"/>
  <c r="Q267" i="2"/>
  <c r="R267" i="2"/>
  <c r="S267" i="2"/>
  <c r="T267" i="2"/>
  <c r="U267" i="2"/>
  <c r="V267" i="2"/>
  <c r="W267" i="2"/>
  <c r="X267" i="2"/>
  <c r="Y267" i="2"/>
  <c r="Z267" i="2"/>
  <c r="AA267" i="2"/>
  <c r="AB267" i="2"/>
  <c r="AC267" i="2"/>
  <c r="AD267" i="2"/>
  <c r="AE267" i="2"/>
  <c r="AF267" i="2"/>
  <c r="AG267" i="2"/>
  <c r="AH267" i="2"/>
  <c r="AI267" i="2"/>
  <c r="AJ267" i="2"/>
  <c r="AK267" i="2"/>
  <c r="AL267" i="2"/>
  <c r="AM267" i="2"/>
  <c r="AN267" i="2"/>
  <c r="AO267" i="2"/>
  <c r="AP267" i="2"/>
  <c r="AQ267" i="2"/>
  <c r="AR267" i="2"/>
  <c r="AS267" i="2"/>
  <c r="AT267" i="2"/>
  <c r="AU267" i="2"/>
  <c r="AV267" i="2"/>
  <c r="AW267" i="2"/>
  <c r="AX267" i="2"/>
  <c r="AY267" i="2"/>
  <c r="AZ267" i="2"/>
  <c r="BA267" i="2"/>
  <c r="BB267" i="2"/>
  <c r="BC267" i="2"/>
  <c r="BD267" i="2"/>
  <c r="BE267" i="2"/>
  <c r="BF267" i="2"/>
  <c r="BG267" i="2"/>
  <c r="BH267" i="2"/>
  <c r="BI267" i="2"/>
  <c r="BJ267" i="2"/>
  <c r="BK267" i="2"/>
  <c r="D268" i="2"/>
  <c r="E268" i="2"/>
  <c r="F268" i="2"/>
  <c r="G268" i="2"/>
  <c r="H268" i="2"/>
  <c r="I268" i="2"/>
  <c r="J268" i="2"/>
  <c r="K268" i="2"/>
  <c r="L268" i="2"/>
  <c r="M268" i="2"/>
  <c r="N268" i="2"/>
  <c r="O268" i="2"/>
  <c r="P268" i="2"/>
  <c r="Q268" i="2"/>
  <c r="R268" i="2"/>
  <c r="S268" i="2"/>
  <c r="T268" i="2"/>
  <c r="U268" i="2"/>
  <c r="V268" i="2"/>
  <c r="W268" i="2"/>
  <c r="X268" i="2"/>
  <c r="Y268" i="2"/>
  <c r="Z268" i="2"/>
  <c r="AA268" i="2"/>
  <c r="AB268" i="2"/>
  <c r="AC268" i="2"/>
  <c r="AD268" i="2"/>
  <c r="AE268" i="2"/>
  <c r="AF268" i="2"/>
  <c r="AG268" i="2"/>
  <c r="AH268" i="2"/>
  <c r="AI268" i="2"/>
  <c r="AJ268" i="2"/>
  <c r="AK268" i="2"/>
  <c r="AL268" i="2"/>
  <c r="AM268" i="2"/>
  <c r="AN268" i="2"/>
  <c r="AO268" i="2"/>
  <c r="AP268" i="2"/>
  <c r="AQ268" i="2"/>
  <c r="AR268" i="2"/>
  <c r="AS268" i="2"/>
  <c r="AT268" i="2"/>
  <c r="AU268" i="2"/>
  <c r="AV268" i="2"/>
  <c r="AW268" i="2"/>
  <c r="AX268" i="2"/>
  <c r="AY268" i="2"/>
  <c r="AZ268" i="2"/>
  <c r="BA268" i="2"/>
  <c r="BB268" i="2"/>
  <c r="BC268" i="2"/>
  <c r="BD268" i="2"/>
  <c r="BE268" i="2"/>
  <c r="BF268" i="2"/>
  <c r="BG268" i="2"/>
  <c r="BH268" i="2"/>
  <c r="BI268" i="2"/>
  <c r="BJ268" i="2"/>
  <c r="BK268" i="2"/>
  <c r="D269" i="2"/>
  <c r="E269" i="2"/>
  <c r="F269" i="2"/>
  <c r="G269" i="2"/>
  <c r="H269" i="2"/>
  <c r="I269" i="2"/>
  <c r="J269" i="2"/>
  <c r="K269" i="2"/>
  <c r="L269" i="2"/>
  <c r="M269" i="2"/>
  <c r="N269" i="2"/>
  <c r="O269" i="2"/>
  <c r="P269" i="2"/>
  <c r="Q269" i="2"/>
  <c r="R269" i="2"/>
  <c r="S269" i="2"/>
  <c r="T269" i="2"/>
  <c r="U269" i="2"/>
  <c r="V269" i="2"/>
  <c r="W269" i="2"/>
  <c r="X269" i="2"/>
  <c r="Y269" i="2"/>
  <c r="Z269" i="2"/>
  <c r="AA269" i="2"/>
  <c r="AB269" i="2"/>
  <c r="AC269" i="2"/>
  <c r="AD269" i="2"/>
  <c r="AE269" i="2"/>
  <c r="AF269" i="2"/>
  <c r="AG269" i="2"/>
  <c r="AH269" i="2"/>
  <c r="AI269" i="2"/>
  <c r="AJ269" i="2"/>
  <c r="AK269" i="2"/>
  <c r="AL269" i="2"/>
  <c r="AM269" i="2"/>
  <c r="AN269" i="2"/>
  <c r="AO269" i="2"/>
  <c r="AP269" i="2"/>
  <c r="AQ269" i="2"/>
  <c r="AR269" i="2"/>
  <c r="AS269" i="2"/>
  <c r="AT269" i="2"/>
  <c r="AU269" i="2"/>
  <c r="AV269" i="2"/>
  <c r="AW269" i="2"/>
  <c r="AX269" i="2"/>
  <c r="AY269" i="2"/>
  <c r="AZ269" i="2"/>
  <c r="BA269" i="2"/>
  <c r="BB269" i="2"/>
  <c r="BC269" i="2"/>
  <c r="BD269" i="2"/>
  <c r="BE269" i="2"/>
  <c r="BF269" i="2"/>
  <c r="BG269" i="2"/>
  <c r="BH269" i="2"/>
  <c r="BI269" i="2"/>
  <c r="BJ269" i="2"/>
  <c r="BK269" i="2"/>
  <c r="D270" i="2"/>
  <c r="E270" i="2"/>
  <c r="F270" i="2"/>
  <c r="G270" i="2"/>
  <c r="H270" i="2"/>
  <c r="I270" i="2"/>
  <c r="J270" i="2"/>
  <c r="K270" i="2"/>
  <c r="L270" i="2"/>
  <c r="M270" i="2"/>
  <c r="N270" i="2"/>
  <c r="O270" i="2"/>
  <c r="P270" i="2"/>
  <c r="Q270" i="2"/>
  <c r="R270" i="2"/>
  <c r="S270" i="2"/>
  <c r="T270" i="2"/>
  <c r="U270" i="2"/>
  <c r="V270" i="2"/>
  <c r="W270" i="2"/>
  <c r="X270" i="2"/>
  <c r="Y270" i="2"/>
  <c r="Z270" i="2"/>
  <c r="AA270" i="2"/>
  <c r="AB270" i="2"/>
  <c r="AC270" i="2"/>
  <c r="AD270" i="2"/>
  <c r="AE270" i="2"/>
  <c r="AF270" i="2"/>
  <c r="AG270" i="2"/>
  <c r="AH270" i="2"/>
  <c r="AI270" i="2"/>
  <c r="AJ270" i="2"/>
  <c r="AK270" i="2"/>
  <c r="AL270" i="2"/>
  <c r="AM270" i="2"/>
  <c r="AN270" i="2"/>
  <c r="AO270" i="2"/>
  <c r="AP270" i="2"/>
  <c r="AQ270" i="2"/>
  <c r="AR270" i="2"/>
  <c r="AS270" i="2"/>
  <c r="AT270" i="2"/>
  <c r="AU270" i="2"/>
  <c r="AV270" i="2"/>
  <c r="AW270" i="2"/>
  <c r="AX270" i="2"/>
  <c r="AY270" i="2"/>
  <c r="AZ270" i="2"/>
  <c r="BA270" i="2"/>
  <c r="BB270" i="2"/>
  <c r="BC270" i="2"/>
  <c r="BD270" i="2"/>
  <c r="BE270" i="2"/>
  <c r="BF270" i="2"/>
  <c r="BG270" i="2"/>
  <c r="BH270" i="2"/>
  <c r="BI270" i="2"/>
  <c r="BJ270" i="2"/>
  <c r="BK270" i="2"/>
  <c r="D271" i="2"/>
  <c r="E271" i="2"/>
  <c r="F271" i="2"/>
  <c r="G271" i="2"/>
  <c r="H271" i="2"/>
  <c r="I271" i="2"/>
  <c r="J271" i="2"/>
  <c r="K271" i="2"/>
  <c r="L271" i="2"/>
  <c r="M271" i="2"/>
  <c r="N271" i="2"/>
  <c r="O271" i="2"/>
  <c r="P271" i="2"/>
  <c r="Q271" i="2"/>
  <c r="R271" i="2"/>
  <c r="S271" i="2"/>
  <c r="T271" i="2"/>
  <c r="U271" i="2"/>
  <c r="V271" i="2"/>
  <c r="W271" i="2"/>
  <c r="X271" i="2"/>
  <c r="Y271" i="2"/>
  <c r="Z271" i="2"/>
  <c r="AA271" i="2"/>
  <c r="AB271" i="2"/>
  <c r="AC271" i="2"/>
  <c r="AD271" i="2"/>
  <c r="AE271" i="2"/>
  <c r="AF271" i="2"/>
  <c r="AG271" i="2"/>
  <c r="AH271" i="2"/>
  <c r="AI271" i="2"/>
  <c r="AJ271" i="2"/>
  <c r="AK271" i="2"/>
  <c r="AL271" i="2"/>
  <c r="AM271" i="2"/>
  <c r="AN271" i="2"/>
  <c r="AO271" i="2"/>
  <c r="AP271" i="2"/>
  <c r="AQ271" i="2"/>
  <c r="AR271" i="2"/>
  <c r="AS271" i="2"/>
  <c r="AT271" i="2"/>
  <c r="AU271" i="2"/>
  <c r="AV271" i="2"/>
  <c r="AW271" i="2"/>
  <c r="AX271" i="2"/>
  <c r="AY271" i="2"/>
  <c r="AZ271" i="2"/>
  <c r="BA271" i="2"/>
  <c r="BB271" i="2"/>
  <c r="BC271" i="2"/>
  <c r="BD271" i="2"/>
  <c r="BE271" i="2"/>
  <c r="BF271" i="2"/>
  <c r="BG271" i="2"/>
  <c r="BH271" i="2"/>
  <c r="BI271" i="2"/>
  <c r="BJ271" i="2"/>
  <c r="BK271" i="2"/>
  <c r="D272" i="2"/>
  <c r="E272" i="2"/>
  <c r="F272" i="2"/>
  <c r="G272" i="2"/>
  <c r="H272" i="2"/>
  <c r="I272" i="2"/>
  <c r="J272" i="2"/>
  <c r="K272" i="2"/>
  <c r="L272" i="2"/>
  <c r="M272" i="2"/>
  <c r="N272" i="2"/>
  <c r="O272" i="2"/>
  <c r="P272" i="2"/>
  <c r="Q272" i="2"/>
  <c r="R272" i="2"/>
  <c r="S272" i="2"/>
  <c r="T272" i="2"/>
  <c r="U272" i="2"/>
  <c r="V272" i="2"/>
  <c r="W272" i="2"/>
  <c r="X272" i="2"/>
  <c r="Y272" i="2"/>
  <c r="Z272" i="2"/>
  <c r="AA272" i="2"/>
  <c r="AB272" i="2"/>
  <c r="AC272" i="2"/>
  <c r="AD272" i="2"/>
  <c r="AE272" i="2"/>
  <c r="AF272" i="2"/>
  <c r="AG272" i="2"/>
  <c r="AH272" i="2"/>
  <c r="AI272" i="2"/>
  <c r="AJ272" i="2"/>
  <c r="AK272" i="2"/>
  <c r="AL272" i="2"/>
  <c r="AM272" i="2"/>
  <c r="AN272" i="2"/>
  <c r="AO272" i="2"/>
  <c r="AP272" i="2"/>
  <c r="AQ272" i="2"/>
  <c r="AR272" i="2"/>
  <c r="AS272" i="2"/>
  <c r="AT272" i="2"/>
  <c r="AU272" i="2"/>
  <c r="AV272" i="2"/>
  <c r="AW272" i="2"/>
  <c r="AX272" i="2"/>
  <c r="AY272" i="2"/>
  <c r="AZ272" i="2"/>
  <c r="BA272" i="2"/>
  <c r="BB272" i="2"/>
  <c r="BC272" i="2"/>
  <c r="BD272" i="2"/>
  <c r="BE272" i="2"/>
  <c r="BF272" i="2"/>
  <c r="BG272" i="2"/>
  <c r="BH272" i="2"/>
  <c r="BI272" i="2"/>
  <c r="BJ272" i="2"/>
  <c r="BK272" i="2"/>
  <c r="D273" i="2"/>
  <c r="E273" i="2"/>
  <c r="F273" i="2"/>
  <c r="G273" i="2"/>
  <c r="H273" i="2"/>
  <c r="I273" i="2"/>
  <c r="J273" i="2"/>
  <c r="K273" i="2"/>
  <c r="L273" i="2"/>
  <c r="M273" i="2"/>
  <c r="N273" i="2"/>
  <c r="O273" i="2"/>
  <c r="P273" i="2"/>
  <c r="Q273" i="2"/>
  <c r="R273" i="2"/>
  <c r="S273" i="2"/>
  <c r="T273" i="2"/>
  <c r="U273" i="2"/>
  <c r="V273" i="2"/>
  <c r="W273" i="2"/>
  <c r="X273" i="2"/>
  <c r="Y273" i="2"/>
  <c r="Z273" i="2"/>
  <c r="AA273" i="2"/>
  <c r="AB273" i="2"/>
  <c r="AC273" i="2"/>
  <c r="AD273" i="2"/>
  <c r="AE273" i="2"/>
  <c r="AF273" i="2"/>
  <c r="AG273" i="2"/>
  <c r="AH273" i="2"/>
  <c r="AI273" i="2"/>
  <c r="AJ273" i="2"/>
  <c r="AK273" i="2"/>
  <c r="AL273" i="2"/>
  <c r="AM273" i="2"/>
  <c r="AN273" i="2"/>
  <c r="AO273" i="2"/>
  <c r="AP273" i="2"/>
  <c r="AQ273" i="2"/>
  <c r="AR273" i="2"/>
  <c r="AS273" i="2"/>
  <c r="AT273" i="2"/>
  <c r="AU273" i="2"/>
  <c r="AV273" i="2"/>
  <c r="AW273" i="2"/>
  <c r="AX273" i="2"/>
  <c r="AY273" i="2"/>
  <c r="AZ273" i="2"/>
  <c r="BA273" i="2"/>
  <c r="BB273" i="2"/>
  <c r="BC273" i="2"/>
  <c r="BD273" i="2"/>
  <c r="BE273" i="2"/>
  <c r="BF273" i="2"/>
  <c r="BG273" i="2"/>
  <c r="BH273" i="2"/>
  <c r="BI273" i="2"/>
  <c r="BJ273" i="2"/>
  <c r="BK273" i="2"/>
  <c r="D274" i="2"/>
  <c r="E274" i="2"/>
  <c r="F274" i="2"/>
  <c r="G274" i="2"/>
  <c r="H274" i="2"/>
  <c r="I274" i="2"/>
  <c r="J274" i="2"/>
  <c r="K274" i="2"/>
  <c r="L274" i="2"/>
  <c r="M274" i="2"/>
  <c r="N274" i="2"/>
  <c r="O274" i="2"/>
  <c r="P274" i="2"/>
  <c r="Q274" i="2"/>
  <c r="R274" i="2"/>
  <c r="S274" i="2"/>
  <c r="T274" i="2"/>
  <c r="U274" i="2"/>
  <c r="V274" i="2"/>
  <c r="W274" i="2"/>
  <c r="X274" i="2"/>
  <c r="Y274" i="2"/>
  <c r="Z274" i="2"/>
  <c r="AA274" i="2"/>
  <c r="AB274" i="2"/>
  <c r="AC274" i="2"/>
  <c r="AD274" i="2"/>
  <c r="AE274" i="2"/>
  <c r="AF274" i="2"/>
  <c r="AG274" i="2"/>
  <c r="AH274" i="2"/>
  <c r="AI274" i="2"/>
  <c r="AJ274" i="2"/>
  <c r="AK274" i="2"/>
  <c r="AL274" i="2"/>
  <c r="AM274" i="2"/>
  <c r="AN274" i="2"/>
  <c r="AO274" i="2"/>
  <c r="AP274" i="2"/>
  <c r="AQ274" i="2"/>
  <c r="AR274" i="2"/>
  <c r="AS274" i="2"/>
  <c r="AT274" i="2"/>
  <c r="AU274" i="2"/>
  <c r="AV274" i="2"/>
  <c r="AW274" i="2"/>
  <c r="AX274" i="2"/>
  <c r="AY274" i="2"/>
  <c r="AZ274" i="2"/>
  <c r="BA274" i="2"/>
  <c r="BB274" i="2"/>
  <c r="BC274" i="2"/>
  <c r="BD274" i="2"/>
  <c r="BE274" i="2"/>
  <c r="BF274" i="2"/>
  <c r="BG274" i="2"/>
  <c r="BH274" i="2"/>
  <c r="BI274" i="2"/>
  <c r="BJ274" i="2"/>
  <c r="BK274" i="2"/>
  <c r="D275" i="2"/>
  <c r="E275" i="2"/>
  <c r="F275" i="2"/>
  <c r="G275" i="2"/>
  <c r="H275" i="2"/>
  <c r="I275" i="2"/>
  <c r="J275" i="2"/>
  <c r="K275" i="2"/>
  <c r="L275" i="2"/>
  <c r="M275" i="2"/>
  <c r="N275" i="2"/>
  <c r="O275" i="2"/>
  <c r="P275" i="2"/>
  <c r="Q275" i="2"/>
  <c r="R275" i="2"/>
  <c r="S275" i="2"/>
  <c r="T275" i="2"/>
  <c r="U275" i="2"/>
  <c r="V275" i="2"/>
  <c r="W275" i="2"/>
  <c r="X275" i="2"/>
  <c r="Y275" i="2"/>
  <c r="Z275" i="2"/>
  <c r="AA275" i="2"/>
  <c r="AB275" i="2"/>
  <c r="AC275" i="2"/>
  <c r="AD275" i="2"/>
  <c r="AE275" i="2"/>
  <c r="AF275" i="2"/>
  <c r="AG275" i="2"/>
  <c r="AH275" i="2"/>
  <c r="AI275" i="2"/>
  <c r="AJ275" i="2"/>
  <c r="AK275" i="2"/>
  <c r="AL275" i="2"/>
  <c r="AM275" i="2"/>
  <c r="AN275" i="2"/>
  <c r="AO275" i="2"/>
  <c r="AP275" i="2"/>
  <c r="AQ275" i="2"/>
  <c r="AR275" i="2"/>
  <c r="AS275" i="2"/>
  <c r="AT275" i="2"/>
  <c r="AU275" i="2"/>
  <c r="AV275" i="2"/>
  <c r="AW275" i="2"/>
  <c r="AX275" i="2"/>
  <c r="AY275" i="2"/>
  <c r="AZ275" i="2"/>
  <c r="BA275" i="2"/>
  <c r="BB275" i="2"/>
  <c r="BC275" i="2"/>
  <c r="BD275" i="2"/>
  <c r="BE275" i="2"/>
  <c r="BF275" i="2"/>
  <c r="BG275" i="2"/>
  <c r="BH275" i="2"/>
  <c r="BI275" i="2"/>
  <c r="BJ275" i="2"/>
  <c r="BK275" i="2"/>
  <c r="D276" i="2"/>
  <c r="E276" i="2"/>
  <c r="F276" i="2"/>
  <c r="G276" i="2"/>
  <c r="H276" i="2"/>
  <c r="I276" i="2"/>
  <c r="J276" i="2"/>
  <c r="K276" i="2"/>
  <c r="L276" i="2"/>
  <c r="M276" i="2"/>
  <c r="N276" i="2"/>
  <c r="O276" i="2"/>
  <c r="P276" i="2"/>
  <c r="Q276" i="2"/>
  <c r="R276" i="2"/>
  <c r="S276" i="2"/>
  <c r="T276" i="2"/>
  <c r="U276" i="2"/>
  <c r="V276" i="2"/>
  <c r="W276" i="2"/>
  <c r="X276" i="2"/>
  <c r="Y276" i="2"/>
  <c r="Z276" i="2"/>
  <c r="AA276" i="2"/>
  <c r="AB276" i="2"/>
  <c r="AC276" i="2"/>
  <c r="AD276" i="2"/>
  <c r="AE276" i="2"/>
  <c r="AF276" i="2"/>
  <c r="AG276" i="2"/>
  <c r="AH276" i="2"/>
  <c r="AI276" i="2"/>
  <c r="AJ276" i="2"/>
  <c r="AK276" i="2"/>
  <c r="AL276" i="2"/>
  <c r="AM276" i="2"/>
  <c r="AN276" i="2"/>
  <c r="AO276" i="2"/>
  <c r="AP276" i="2"/>
  <c r="AQ276" i="2"/>
  <c r="AR276" i="2"/>
  <c r="AS276" i="2"/>
  <c r="AT276" i="2"/>
  <c r="AU276" i="2"/>
  <c r="AV276" i="2"/>
  <c r="AW276" i="2"/>
  <c r="AX276" i="2"/>
  <c r="AY276" i="2"/>
  <c r="AZ276" i="2"/>
  <c r="BA276" i="2"/>
  <c r="BB276" i="2"/>
  <c r="BC276" i="2"/>
  <c r="BD276" i="2"/>
  <c r="BE276" i="2"/>
  <c r="BF276" i="2"/>
  <c r="BG276" i="2"/>
  <c r="BH276" i="2"/>
  <c r="BI276" i="2"/>
  <c r="BJ276" i="2"/>
  <c r="BK276" i="2"/>
  <c r="D277" i="2"/>
  <c r="E277" i="2"/>
  <c r="F277" i="2"/>
  <c r="G277" i="2"/>
  <c r="H277" i="2"/>
  <c r="I277" i="2"/>
  <c r="J277" i="2"/>
  <c r="K277" i="2"/>
  <c r="L277" i="2"/>
  <c r="M277" i="2"/>
  <c r="N277" i="2"/>
  <c r="O277" i="2"/>
  <c r="P277" i="2"/>
  <c r="Q277" i="2"/>
  <c r="R277" i="2"/>
  <c r="S277" i="2"/>
  <c r="T277" i="2"/>
  <c r="U277" i="2"/>
  <c r="V277" i="2"/>
  <c r="W277" i="2"/>
  <c r="X277" i="2"/>
  <c r="Y277" i="2"/>
  <c r="Z277" i="2"/>
  <c r="AA277" i="2"/>
  <c r="AB277" i="2"/>
  <c r="AC277" i="2"/>
  <c r="AD277" i="2"/>
  <c r="AE277" i="2"/>
  <c r="AF277" i="2"/>
  <c r="AG277" i="2"/>
  <c r="AH277" i="2"/>
  <c r="AI277" i="2"/>
  <c r="AJ277" i="2"/>
  <c r="AK277" i="2"/>
  <c r="AL277" i="2"/>
  <c r="AM277" i="2"/>
  <c r="AN277" i="2"/>
  <c r="AO277" i="2"/>
  <c r="AP277" i="2"/>
  <c r="AQ277" i="2"/>
  <c r="AR277" i="2"/>
  <c r="AS277" i="2"/>
  <c r="AT277" i="2"/>
  <c r="AU277" i="2"/>
  <c r="AV277" i="2"/>
  <c r="AW277" i="2"/>
  <c r="AX277" i="2"/>
  <c r="AY277" i="2"/>
  <c r="AZ277" i="2"/>
  <c r="BA277" i="2"/>
  <c r="BB277" i="2"/>
  <c r="BC277" i="2"/>
  <c r="BD277" i="2"/>
  <c r="BE277" i="2"/>
  <c r="BF277" i="2"/>
  <c r="BG277" i="2"/>
  <c r="BH277" i="2"/>
  <c r="BI277" i="2"/>
  <c r="BJ277" i="2"/>
  <c r="BK277" i="2"/>
  <c r="D278" i="2"/>
  <c r="E278" i="2"/>
  <c r="F278" i="2"/>
  <c r="G278" i="2"/>
  <c r="H278" i="2"/>
  <c r="I278" i="2"/>
  <c r="J278" i="2"/>
  <c r="K278" i="2"/>
  <c r="L278" i="2"/>
  <c r="M278" i="2"/>
  <c r="N278" i="2"/>
  <c r="O278" i="2"/>
  <c r="P278" i="2"/>
  <c r="Q278" i="2"/>
  <c r="R278" i="2"/>
  <c r="S278" i="2"/>
  <c r="T278" i="2"/>
  <c r="U278" i="2"/>
  <c r="V278" i="2"/>
  <c r="W278" i="2"/>
  <c r="X278" i="2"/>
  <c r="Y278" i="2"/>
  <c r="Z278" i="2"/>
  <c r="AA278" i="2"/>
  <c r="AB278" i="2"/>
  <c r="AC278" i="2"/>
  <c r="AD278" i="2"/>
  <c r="AE278" i="2"/>
  <c r="AF278" i="2"/>
  <c r="AG278" i="2"/>
  <c r="AH278" i="2"/>
  <c r="AI278" i="2"/>
  <c r="AJ278" i="2"/>
  <c r="AK278" i="2"/>
  <c r="AL278" i="2"/>
  <c r="AM278" i="2"/>
  <c r="AN278" i="2"/>
  <c r="AO278" i="2"/>
  <c r="AP278" i="2"/>
  <c r="AQ278" i="2"/>
  <c r="AR278" i="2"/>
  <c r="AS278" i="2"/>
  <c r="AT278" i="2"/>
  <c r="AU278" i="2"/>
  <c r="AV278" i="2"/>
  <c r="AW278" i="2"/>
  <c r="AX278" i="2"/>
  <c r="AY278" i="2"/>
  <c r="AZ278" i="2"/>
  <c r="BA278" i="2"/>
  <c r="BB278" i="2"/>
  <c r="BC278" i="2"/>
  <c r="BD278" i="2"/>
  <c r="BE278" i="2"/>
  <c r="BF278" i="2"/>
  <c r="BG278" i="2"/>
  <c r="BH278" i="2"/>
  <c r="BI278" i="2"/>
  <c r="BJ278" i="2"/>
  <c r="BK278" i="2"/>
  <c r="D279" i="2"/>
  <c r="E279" i="2"/>
  <c r="F279" i="2"/>
  <c r="G279" i="2"/>
  <c r="H279" i="2"/>
  <c r="I279" i="2"/>
  <c r="J279" i="2"/>
  <c r="K279" i="2"/>
  <c r="L279" i="2"/>
  <c r="M279" i="2"/>
  <c r="N279" i="2"/>
  <c r="O279" i="2"/>
  <c r="P279" i="2"/>
  <c r="Q279" i="2"/>
  <c r="R279" i="2"/>
  <c r="S279" i="2"/>
  <c r="T279" i="2"/>
  <c r="U279" i="2"/>
  <c r="V279" i="2"/>
  <c r="W279" i="2"/>
  <c r="X279" i="2"/>
  <c r="Y279" i="2"/>
  <c r="Z279" i="2"/>
  <c r="AA279" i="2"/>
  <c r="AB279" i="2"/>
  <c r="AC279" i="2"/>
  <c r="AD279" i="2"/>
  <c r="AE279" i="2"/>
  <c r="AF279" i="2"/>
  <c r="AG279" i="2"/>
  <c r="AH279" i="2"/>
  <c r="AI279" i="2"/>
  <c r="AJ279" i="2"/>
  <c r="AK279" i="2"/>
  <c r="AL279" i="2"/>
  <c r="AM279" i="2"/>
  <c r="AN279" i="2"/>
  <c r="AO279" i="2"/>
  <c r="AP279" i="2"/>
  <c r="AQ279" i="2"/>
  <c r="AR279" i="2"/>
  <c r="AS279" i="2"/>
  <c r="AT279" i="2"/>
  <c r="AU279" i="2"/>
  <c r="AV279" i="2"/>
  <c r="AW279" i="2"/>
  <c r="AX279" i="2"/>
  <c r="AY279" i="2"/>
  <c r="AZ279" i="2"/>
  <c r="BA279" i="2"/>
  <c r="BB279" i="2"/>
  <c r="BC279" i="2"/>
  <c r="BD279" i="2"/>
  <c r="BE279" i="2"/>
  <c r="BF279" i="2"/>
  <c r="BG279" i="2"/>
  <c r="BH279" i="2"/>
  <c r="BI279" i="2"/>
  <c r="BJ279" i="2"/>
  <c r="BK279" i="2"/>
  <c r="D280" i="2"/>
  <c r="E280" i="2"/>
  <c r="F280" i="2"/>
  <c r="G280" i="2"/>
  <c r="H280" i="2"/>
  <c r="I280" i="2"/>
  <c r="J280" i="2"/>
  <c r="K280" i="2"/>
  <c r="L280" i="2"/>
  <c r="M280" i="2"/>
  <c r="N280" i="2"/>
  <c r="O280" i="2"/>
  <c r="P280" i="2"/>
  <c r="Q280" i="2"/>
  <c r="R280" i="2"/>
  <c r="S280" i="2"/>
  <c r="T280" i="2"/>
  <c r="U280" i="2"/>
  <c r="V280" i="2"/>
  <c r="W280" i="2"/>
  <c r="X280" i="2"/>
  <c r="Y280" i="2"/>
  <c r="Z280" i="2"/>
  <c r="AA280" i="2"/>
  <c r="AB280" i="2"/>
  <c r="AC280" i="2"/>
  <c r="AD280" i="2"/>
  <c r="AE280" i="2"/>
  <c r="AF280" i="2"/>
  <c r="AG280" i="2"/>
  <c r="AH280" i="2"/>
  <c r="AI280" i="2"/>
  <c r="AJ280" i="2"/>
  <c r="AK280" i="2"/>
  <c r="AL280" i="2"/>
  <c r="AM280" i="2"/>
  <c r="AN280" i="2"/>
  <c r="AO280" i="2"/>
  <c r="AP280" i="2"/>
  <c r="AQ280" i="2"/>
  <c r="AR280" i="2"/>
  <c r="AS280" i="2"/>
  <c r="AT280" i="2"/>
  <c r="AU280" i="2"/>
  <c r="AV280" i="2"/>
  <c r="AW280" i="2"/>
  <c r="AX280" i="2"/>
  <c r="AY280" i="2"/>
  <c r="AZ280" i="2"/>
  <c r="BA280" i="2"/>
  <c r="BB280" i="2"/>
  <c r="BC280" i="2"/>
  <c r="BD280" i="2"/>
  <c r="BE280" i="2"/>
  <c r="BF280" i="2"/>
  <c r="BG280" i="2"/>
  <c r="BH280" i="2"/>
  <c r="BI280" i="2"/>
  <c r="BJ280" i="2"/>
  <c r="BK280" i="2"/>
  <c r="D281" i="2"/>
  <c r="E281" i="2"/>
  <c r="F281" i="2"/>
  <c r="G281" i="2"/>
  <c r="H281" i="2"/>
  <c r="I281" i="2"/>
  <c r="J281" i="2"/>
  <c r="K281" i="2"/>
  <c r="L281" i="2"/>
  <c r="M281" i="2"/>
  <c r="N281" i="2"/>
  <c r="O281" i="2"/>
  <c r="P281" i="2"/>
  <c r="Q281" i="2"/>
  <c r="R281" i="2"/>
  <c r="S281" i="2"/>
  <c r="T281" i="2"/>
  <c r="U281" i="2"/>
  <c r="V281" i="2"/>
  <c r="W281" i="2"/>
  <c r="X281" i="2"/>
  <c r="Y281" i="2"/>
  <c r="Z281" i="2"/>
  <c r="AA281" i="2"/>
  <c r="AB281" i="2"/>
  <c r="AC281" i="2"/>
  <c r="AD281" i="2"/>
  <c r="AE281" i="2"/>
  <c r="AF281" i="2"/>
  <c r="AG281" i="2"/>
  <c r="AH281" i="2"/>
  <c r="AI281" i="2"/>
  <c r="AJ281" i="2"/>
  <c r="AK281" i="2"/>
  <c r="AL281" i="2"/>
  <c r="AM281" i="2"/>
  <c r="AN281" i="2"/>
  <c r="AO281" i="2"/>
  <c r="AP281" i="2"/>
  <c r="AQ281" i="2"/>
  <c r="AR281" i="2"/>
  <c r="AS281" i="2"/>
  <c r="AT281" i="2"/>
  <c r="AU281" i="2"/>
  <c r="AV281" i="2"/>
  <c r="AW281" i="2"/>
  <c r="AX281" i="2"/>
  <c r="AY281" i="2"/>
  <c r="AZ281" i="2"/>
  <c r="BA281" i="2"/>
  <c r="BB281" i="2"/>
  <c r="BC281" i="2"/>
  <c r="BD281" i="2"/>
  <c r="BE281" i="2"/>
  <c r="BF281" i="2"/>
  <c r="BG281" i="2"/>
  <c r="BH281" i="2"/>
  <c r="BI281" i="2"/>
  <c r="BJ281" i="2"/>
  <c r="BK281" i="2"/>
  <c r="D282" i="2"/>
  <c r="E282" i="2"/>
  <c r="F282" i="2"/>
  <c r="G282" i="2"/>
  <c r="H282" i="2"/>
  <c r="I282" i="2"/>
  <c r="J282" i="2"/>
  <c r="K282" i="2"/>
  <c r="L282" i="2"/>
  <c r="M282" i="2"/>
  <c r="N282" i="2"/>
  <c r="O282" i="2"/>
  <c r="P282" i="2"/>
  <c r="Q282" i="2"/>
  <c r="R282" i="2"/>
  <c r="S282" i="2"/>
  <c r="T282" i="2"/>
  <c r="U282" i="2"/>
  <c r="V282" i="2"/>
  <c r="W282" i="2"/>
  <c r="X282" i="2"/>
  <c r="Y282" i="2"/>
  <c r="Z282" i="2"/>
  <c r="AA282" i="2"/>
  <c r="AB282" i="2"/>
  <c r="AC282" i="2"/>
  <c r="AD282" i="2"/>
  <c r="AE282" i="2"/>
  <c r="AF282" i="2"/>
  <c r="AG282" i="2"/>
  <c r="AH282" i="2"/>
  <c r="AI282" i="2"/>
  <c r="AJ282" i="2"/>
  <c r="AK282" i="2"/>
  <c r="AL282" i="2"/>
  <c r="AM282" i="2"/>
  <c r="AN282" i="2"/>
  <c r="AO282" i="2"/>
  <c r="AP282" i="2"/>
  <c r="AQ282" i="2"/>
  <c r="AR282" i="2"/>
  <c r="AS282" i="2"/>
  <c r="AT282" i="2"/>
  <c r="AU282" i="2"/>
  <c r="AV282" i="2"/>
  <c r="AW282" i="2"/>
  <c r="AX282" i="2"/>
  <c r="AY282" i="2"/>
  <c r="AZ282" i="2"/>
  <c r="BA282" i="2"/>
  <c r="BB282" i="2"/>
  <c r="BC282" i="2"/>
  <c r="BD282" i="2"/>
  <c r="BE282" i="2"/>
  <c r="BF282" i="2"/>
  <c r="BG282" i="2"/>
  <c r="BH282" i="2"/>
  <c r="BI282" i="2"/>
  <c r="BJ282" i="2"/>
  <c r="BK282" i="2"/>
  <c r="D283" i="2"/>
  <c r="E283" i="2"/>
  <c r="F283" i="2"/>
  <c r="G283" i="2"/>
  <c r="H283" i="2"/>
  <c r="I283" i="2"/>
  <c r="J283" i="2"/>
  <c r="K283" i="2"/>
  <c r="L283" i="2"/>
  <c r="M283" i="2"/>
  <c r="N283" i="2"/>
  <c r="O283" i="2"/>
  <c r="P283" i="2"/>
  <c r="Q283" i="2"/>
  <c r="R283" i="2"/>
  <c r="S283" i="2"/>
  <c r="T283" i="2"/>
  <c r="U283" i="2"/>
  <c r="V283" i="2"/>
  <c r="W283" i="2"/>
  <c r="X283" i="2"/>
  <c r="Y283" i="2"/>
  <c r="Z283" i="2"/>
  <c r="AA283" i="2"/>
  <c r="AB283" i="2"/>
  <c r="AC283" i="2"/>
  <c r="AD283" i="2"/>
  <c r="AE283" i="2"/>
  <c r="AF283" i="2"/>
  <c r="AG283" i="2"/>
  <c r="AH283" i="2"/>
  <c r="AI283" i="2"/>
  <c r="AJ283" i="2"/>
  <c r="AK283" i="2"/>
  <c r="AL283" i="2"/>
  <c r="AM283" i="2"/>
  <c r="AN283" i="2"/>
  <c r="AO283" i="2"/>
  <c r="AP283" i="2"/>
  <c r="AQ283" i="2"/>
  <c r="AR283" i="2"/>
  <c r="AS283" i="2"/>
  <c r="AT283" i="2"/>
  <c r="AU283" i="2"/>
  <c r="AV283" i="2"/>
  <c r="AW283" i="2"/>
  <c r="AX283" i="2"/>
  <c r="AY283" i="2"/>
  <c r="AZ283" i="2"/>
  <c r="BA283" i="2"/>
  <c r="BB283" i="2"/>
  <c r="BC283" i="2"/>
  <c r="BD283" i="2"/>
  <c r="BE283" i="2"/>
  <c r="BF283" i="2"/>
  <c r="BG283" i="2"/>
  <c r="BH283" i="2"/>
  <c r="BI283" i="2"/>
  <c r="BJ283" i="2"/>
  <c r="BK283" i="2"/>
  <c r="D284" i="2"/>
  <c r="E284" i="2"/>
  <c r="F284" i="2"/>
  <c r="G284" i="2"/>
  <c r="H284" i="2"/>
  <c r="I284" i="2"/>
  <c r="J284" i="2"/>
  <c r="K284" i="2"/>
  <c r="L284" i="2"/>
  <c r="M284" i="2"/>
  <c r="N284" i="2"/>
  <c r="O284" i="2"/>
  <c r="P284" i="2"/>
  <c r="Q284" i="2"/>
  <c r="R284" i="2"/>
  <c r="S284" i="2"/>
  <c r="T284" i="2"/>
  <c r="U284" i="2"/>
  <c r="V284" i="2"/>
  <c r="W284" i="2"/>
  <c r="X284" i="2"/>
  <c r="Y284" i="2"/>
  <c r="Z284" i="2"/>
  <c r="AA284" i="2"/>
  <c r="AB284" i="2"/>
  <c r="AC284" i="2"/>
  <c r="AD284" i="2"/>
  <c r="AE284" i="2"/>
  <c r="AF284" i="2"/>
  <c r="AG284" i="2"/>
  <c r="AH284" i="2"/>
  <c r="AI284" i="2"/>
  <c r="AJ284" i="2"/>
  <c r="AK284" i="2"/>
  <c r="AL284" i="2"/>
  <c r="AM284" i="2"/>
  <c r="AN284" i="2"/>
  <c r="AO284" i="2"/>
  <c r="AP284" i="2"/>
  <c r="AQ284" i="2"/>
  <c r="AR284" i="2"/>
  <c r="AS284" i="2"/>
  <c r="AT284" i="2"/>
  <c r="AU284" i="2"/>
  <c r="AV284" i="2"/>
  <c r="AW284" i="2"/>
  <c r="AX284" i="2"/>
  <c r="AY284" i="2"/>
  <c r="AZ284" i="2"/>
  <c r="BA284" i="2"/>
  <c r="BB284" i="2"/>
  <c r="BC284" i="2"/>
  <c r="BD284" i="2"/>
  <c r="BE284" i="2"/>
  <c r="BF284" i="2"/>
  <c r="BG284" i="2"/>
  <c r="BH284" i="2"/>
  <c r="BI284" i="2"/>
  <c r="BJ284" i="2"/>
  <c r="BK284" i="2"/>
  <c r="D285" i="2"/>
  <c r="E285" i="2"/>
  <c r="F285" i="2"/>
  <c r="G285" i="2"/>
  <c r="H285" i="2"/>
  <c r="I285" i="2"/>
  <c r="J285" i="2"/>
  <c r="K285" i="2"/>
  <c r="L285" i="2"/>
  <c r="M285" i="2"/>
  <c r="N285" i="2"/>
  <c r="O285" i="2"/>
  <c r="P285" i="2"/>
  <c r="Q285" i="2"/>
  <c r="R285" i="2"/>
  <c r="S285" i="2"/>
  <c r="T285" i="2"/>
  <c r="U285" i="2"/>
  <c r="V285" i="2"/>
  <c r="W285" i="2"/>
  <c r="X285" i="2"/>
  <c r="Y285" i="2"/>
  <c r="Z285" i="2"/>
  <c r="AA285" i="2"/>
  <c r="AB285" i="2"/>
  <c r="AC285" i="2"/>
  <c r="AD285" i="2"/>
  <c r="AE285" i="2"/>
  <c r="AF285" i="2"/>
  <c r="AG285" i="2"/>
  <c r="AH285" i="2"/>
  <c r="AI285" i="2"/>
  <c r="AJ285" i="2"/>
  <c r="AK285" i="2"/>
  <c r="AL285" i="2"/>
  <c r="AM285" i="2"/>
  <c r="AN285" i="2"/>
  <c r="AO285" i="2"/>
  <c r="AP285" i="2"/>
  <c r="AQ285" i="2"/>
  <c r="AR285" i="2"/>
  <c r="AS285" i="2"/>
  <c r="AT285" i="2"/>
  <c r="AU285" i="2"/>
  <c r="AV285" i="2"/>
  <c r="AW285" i="2"/>
  <c r="AX285" i="2"/>
  <c r="AY285" i="2"/>
  <c r="AZ285" i="2"/>
  <c r="BA285" i="2"/>
  <c r="BB285" i="2"/>
  <c r="BC285" i="2"/>
  <c r="BD285" i="2"/>
  <c r="BE285" i="2"/>
  <c r="BF285" i="2"/>
  <c r="BG285" i="2"/>
  <c r="BH285" i="2"/>
  <c r="BI285" i="2"/>
  <c r="BJ285" i="2"/>
  <c r="BK285" i="2"/>
  <c r="D286" i="2"/>
  <c r="E286" i="2"/>
  <c r="F286" i="2"/>
  <c r="G286" i="2"/>
  <c r="H286" i="2"/>
  <c r="I286" i="2"/>
  <c r="J286" i="2"/>
  <c r="K286" i="2"/>
  <c r="L286" i="2"/>
  <c r="M286" i="2"/>
  <c r="N286" i="2"/>
  <c r="O286" i="2"/>
  <c r="P286" i="2"/>
  <c r="Q286" i="2"/>
  <c r="R286" i="2"/>
  <c r="S286" i="2"/>
  <c r="T286" i="2"/>
  <c r="U286" i="2"/>
  <c r="V286" i="2"/>
  <c r="W286" i="2"/>
  <c r="X286" i="2"/>
  <c r="Y286" i="2"/>
  <c r="Z286" i="2"/>
  <c r="AA286" i="2"/>
  <c r="AB286" i="2"/>
  <c r="AC286" i="2"/>
  <c r="AD286" i="2"/>
  <c r="AE286" i="2"/>
  <c r="AF286" i="2"/>
  <c r="AG286" i="2"/>
  <c r="AH286" i="2"/>
  <c r="AI286" i="2"/>
  <c r="AJ286" i="2"/>
  <c r="AK286" i="2"/>
  <c r="AL286" i="2"/>
  <c r="AM286" i="2"/>
  <c r="AN286" i="2"/>
  <c r="AO286" i="2"/>
  <c r="AP286" i="2"/>
  <c r="AQ286" i="2"/>
  <c r="AR286" i="2"/>
  <c r="AS286" i="2"/>
  <c r="AT286" i="2"/>
  <c r="AU286" i="2"/>
  <c r="AV286" i="2"/>
  <c r="AW286" i="2"/>
  <c r="AX286" i="2"/>
  <c r="AY286" i="2"/>
  <c r="AZ286" i="2"/>
  <c r="BA286" i="2"/>
  <c r="BB286" i="2"/>
  <c r="BC286" i="2"/>
  <c r="BD286" i="2"/>
  <c r="BE286" i="2"/>
  <c r="BF286" i="2"/>
  <c r="BG286" i="2"/>
  <c r="BH286" i="2"/>
  <c r="BI286" i="2"/>
  <c r="BJ286" i="2"/>
  <c r="BK286" i="2"/>
  <c r="D287" i="2"/>
  <c r="E287" i="2"/>
  <c r="F287" i="2"/>
  <c r="G287" i="2"/>
  <c r="H287" i="2"/>
  <c r="I287" i="2"/>
  <c r="J287" i="2"/>
  <c r="K287" i="2"/>
  <c r="L287" i="2"/>
  <c r="M287" i="2"/>
  <c r="N287" i="2"/>
  <c r="O287" i="2"/>
  <c r="P287" i="2"/>
  <c r="Q287" i="2"/>
  <c r="R287" i="2"/>
  <c r="S287" i="2"/>
  <c r="T287" i="2"/>
  <c r="U287" i="2"/>
  <c r="V287" i="2"/>
  <c r="W287" i="2"/>
  <c r="X287" i="2"/>
  <c r="Y287" i="2"/>
  <c r="Z287" i="2"/>
  <c r="AA287" i="2"/>
  <c r="AB287" i="2"/>
  <c r="AC287" i="2"/>
  <c r="AD287" i="2"/>
  <c r="AE287" i="2"/>
  <c r="AF287" i="2"/>
  <c r="AG287" i="2"/>
  <c r="AH287" i="2"/>
  <c r="AI287" i="2"/>
  <c r="AJ287" i="2"/>
  <c r="AK287" i="2"/>
  <c r="AL287" i="2"/>
  <c r="AM287" i="2"/>
  <c r="AN287" i="2"/>
  <c r="AO287" i="2"/>
  <c r="AP287" i="2"/>
  <c r="AQ287" i="2"/>
  <c r="AR287" i="2"/>
  <c r="AS287" i="2"/>
  <c r="AT287" i="2"/>
  <c r="AU287" i="2"/>
  <c r="AV287" i="2"/>
  <c r="AW287" i="2"/>
  <c r="AX287" i="2"/>
  <c r="AY287" i="2"/>
  <c r="AZ287" i="2"/>
  <c r="BA287" i="2"/>
  <c r="BB287" i="2"/>
  <c r="BC287" i="2"/>
  <c r="BD287" i="2"/>
  <c r="BE287" i="2"/>
  <c r="BF287" i="2"/>
  <c r="BG287" i="2"/>
  <c r="BH287" i="2"/>
  <c r="BI287" i="2"/>
  <c r="BJ287" i="2"/>
  <c r="BK287" i="2"/>
  <c r="D288" i="2"/>
  <c r="E288" i="2"/>
  <c r="F288" i="2"/>
  <c r="G288" i="2"/>
  <c r="H288" i="2"/>
  <c r="I288" i="2"/>
  <c r="J288" i="2"/>
  <c r="K288" i="2"/>
  <c r="L288" i="2"/>
  <c r="M288" i="2"/>
  <c r="N288" i="2"/>
  <c r="O288" i="2"/>
  <c r="P288" i="2"/>
  <c r="Q288" i="2"/>
  <c r="R288" i="2"/>
  <c r="S288" i="2"/>
  <c r="T288" i="2"/>
  <c r="U288" i="2"/>
  <c r="V288" i="2"/>
  <c r="W288" i="2"/>
  <c r="X288" i="2"/>
  <c r="Y288" i="2"/>
  <c r="Z288" i="2"/>
  <c r="AA288" i="2"/>
  <c r="AB288" i="2"/>
  <c r="AC288" i="2"/>
  <c r="AD288" i="2"/>
  <c r="AE288" i="2"/>
  <c r="AF288" i="2"/>
  <c r="AG288" i="2"/>
  <c r="AH288" i="2"/>
  <c r="AI288" i="2"/>
  <c r="AJ288" i="2"/>
  <c r="AK288" i="2"/>
  <c r="AL288" i="2"/>
  <c r="AM288" i="2"/>
  <c r="AN288" i="2"/>
  <c r="AO288" i="2"/>
  <c r="AP288" i="2"/>
  <c r="AQ288" i="2"/>
  <c r="AR288" i="2"/>
  <c r="AS288" i="2"/>
  <c r="AT288" i="2"/>
  <c r="AU288" i="2"/>
  <c r="AV288" i="2"/>
  <c r="AW288" i="2"/>
  <c r="AX288" i="2"/>
  <c r="AY288" i="2"/>
  <c r="AZ288" i="2"/>
  <c r="BA288" i="2"/>
  <c r="BB288" i="2"/>
  <c r="BC288" i="2"/>
  <c r="BD288" i="2"/>
  <c r="BE288" i="2"/>
  <c r="BF288" i="2"/>
  <c r="BG288" i="2"/>
  <c r="BH288" i="2"/>
  <c r="BI288" i="2"/>
  <c r="BJ288" i="2"/>
  <c r="BK288" i="2"/>
  <c r="D289" i="2"/>
  <c r="E289" i="2"/>
  <c r="F289" i="2"/>
  <c r="G289" i="2"/>
  <c r="H289" i="2"/>
  <c r="I289" i="2"/>
  <c r="J289" i="2"/>
  <c r="K289" i="2"/>
  <c r="L289" i="2"/>
  <c r="M289" i="2"/>
  <c r="N289" i="2"/>
  <c r="O289" i="2"/>
  <c r="P289" i="2"/>
  <c r="Q289" i="2"/>
  <c r="R289" i="2"/>
  <c r="S289" i="2"/>
  <c r="T289" i="2"/>
  <c r="U289" i="2"/>
  <c r="V289" i="2"/>
  <c r="W289" i="2"/>
  <c r="X289" i="2"/>
  <c r="Y289" i="2"/>
  <c r="Z289" i="2"/>
  <c r="AA289" i="2"/>
  <c r="AB289" i="2"/>
  <c r="AC289" i="2"/>
  <c r="AD289" i="2"/>
  <c r="AE289" i="2"/>
  <c r="AF289" i="2"/>
  <c r="AG289" i="2"/>
  <c r="AH289" i="2"/>
  <c r="AI289" i="2"/>
  <c r="AJ289" i="2"/>
  <c r="AK289" i="2"/>
  <c r="AL289" i="2"/>
  <c r="AM289" i="2"/>
  <c r="AN289" i="2"/>
  <c r="AO289" i="2"/>
  <c r="AP289" i="2"/>
  <c r="AQ289" i="2"/>
  <c r="AR289" i="2"/>
  <c r="AS289" i="2"/>
  <c r="AT289" i="2"/>
  <c r="AU289" i="2"/>
  <c r="AV289" i="2"/>
  <c r="AW289" i="2"/>
  <c r="AX289" i="2"/>
  <c r="AY289" i="2"/>
  <c r="AZ289" i="2"/>
  <c r="BA289" i="2"/>
  <c r="BB289" i="2"/>
  <c r="BC289" i="2"/>
  <c r="BD289" i="2"/>
  <c r="BE289" i="2"/>
  <c r="BF289" i="2"/>
  <c r="BG289" i="2"/>
  <c r="BH289" i="2"/>
  <c r="BI289" i="2"/>
  <c r="BJ289" i="2"/>
  <c r="BK289" i="2"/>
  <c r="D290" i="2"/>
  <c r="E290" i="2"/>
  <c r="F290" i="2"/>
  <c r="G290" i="2"/>
  <c r="H290" i="2"/>
  <c r="I290" i="2"/>
  <c r="J290" i="2"/>
  <c r="K290" i="2"/>
  <c r="L290" i="2"/>
  <c r="M290" i="2"/>
  <c r="N290" i="2"/>
  <c r="O290" i="2"/>
  <c r="P290" i="2"/>
  <c r="Q290" i="2"/>
  <c r="R290" i="2"/>
  <c r="S290" i="2"/>
  <c r="T290" i="2"/>
  <c r="U290" i="2"/>
  <c r="V290" i="2"/>
  <c r="W290" i="2"/>
  <c r="X290" i="2"/>
  <c r="Y290" i="2"/>
  <c r="Z290" i="2"/>
  <c r="AA290" i="2"/>
  <c r="AB290" i="2"/>
  <c r="AC290" i="2"/>
  <c r="AD290" i="2"/>
  <c r="AE290" i="2"/>
  <c r="AF290" i="2"/>
  <c r="AG290" i="2"/>
  <c r="AH290" i="2"/>
  <c r="AI290" i="2"/>
  <c r="AJ290" i="2"/>
  <c r="AK290" i="2"/>
  <c r="AL290" i="2"/>
  <c r="AM290" i="2"/>
  <c r="AN290" i="2"/>
  <c r="AO290" i="2"/>
  <c r="AP290" i="2"/>
  <c r="AQ290" i="2"/>
  <c r="AR290" i="2"/>
  <c r="AS290" i="2"/>
  <c r="AT290" i="2"/>
  <c r="AU290" i="2"/>
  <c r="AV290" i="2"/>
  <c r="AW290" i="2"/>
  <c r="AX290" i="2"/>
  <c r="AY290" i="2"/>
  <c r="AZ290" i="2"/>
  <c r="BA290" i="2"/>
  <c r="BB290" i="2"/>
  <c r="BC290" i="2"/>
  <c r="BD290" i="2"/>
  <c r="BE290" i="2"/>
  <c r="BF290" i="2"/>
  <c r="BG290" i="2"/>
  <c r="BH290" i="2"/>
  <c r="BI290" i="2"/>
  <c r="BJ290" i="2"/>
  <c r="BK290" i="2"/>
  <c r="D291" i="2"/>
  <c r="E291" i="2"/>
  <c r="F291" i="2"/>
  <c r="G291" i="2"/>
  <c r="H291" i="2"/>
  <c r="I291" i="2"/>
  <c r="J291" i="2"/>
  <c r="K291" i="2"/>
  <c r="L291" i="2"/>
  <c r="M291" i="2"/>
  <c r="N291" i="2"/>
  <c r="O291" i="2"/>
  <c r="P291" i="2"/>
  <c r="Q291" i="2"/>
  <c r="R291" i="2"/>
  <c r="S291" i="2"/>
  <c r="T291" i="2"/>
  <c r="U291" i="2"/>
  <c r="V291" i="2"/>
  <c r="W291" i="2"/>
  <c r="X291" i="2"/>
  <c r="Y291" i="2"/>
  <c r="Z291" i="2"/>
  <c r="AA291" i="2"/>
  <c r="AB291" i="2"/>
  <c r="AC291" i="2"/>
  <c r="AD291" i="2"/>
  <c r="AE291" i="2"/>
  <c r="AF291" i="2"/>
  <c r="AG291" i="2"/>
  <c r="AH291" i="2"/>
  <c r="AI291" i="2"/>
  <c r="AJ291" i="2"/>
  <c r="AK291" i="2"/>
  <c r="AL291" i="2"/>
  <c r="AM291" i="2"/>
  <c r="AN291" i="2"/>
  <c r="AO291" i="2"/>
  <c r="AP291" i="2"/>
  <c r="AQ291" i="2"/>
  <c r="AR291" i="2"/>
  <c r="AS291" i="2"/>
  <c r="AT291" i="2"/>
  <c r="AU291" i="2"/>
  <c r="AV291" i="2"/>
  <c r="AW291" i="2"/>
  <c r="AX291" i="2"/>
  <c r="AY291" i="2"/>
  <c r="AZ291" i="2"/>
  <c r="BA291" i="2"/>
  <c r="BB291" i="2"/>
  <c r="BC291" i="2"/>
  <c r="BD291" i="2"/>
  <c r="BE291" i="2"/>
  <c r="BF291" i="2"/>
  <c r="BG291" i="2"/>
  <c r="BH291" i="2"/>
  <c r="BI291" i="2"/>
  <c r="BJ291" i="2"/>
  <c r="BK291" i="2"/>
  <c r="D292" i="2"/>
  <c r="E292" i="2"/>
  <c r="F292" i="2"/>
  <c r="G292" i="2"/>
  <c r="H292" i="2"/>
  <c r="I292" i="2"/>
  <c r="J292" i="2"/>
  <c r="K292" i="2"/>
  <c r="L292" i="2"/>
  <c r="M292" i="2"/>
  <c r="N292" i="2"/>
  <c r="O292" i="2"/>
  <c r="P292" i="2"/>
  <c r="Q292" i="2"/>
  <c r="R292" i="2"/>
  <c r="S292" i="2"/>
  <c r="T292" i="2"/>
  <c r="U292" i="2"/>
  <c r="V292" i="2"/>
  <c r="W292" i="2"/>
  <c r="X292" i="2"/>
  <c r="Y292" i="2"/>
  <c r="Z292" i="2"/>
  <c r="AA292" i="2"/>
  <c r="AB292" i="2"/>
  <c r="AC292" i="2"/>
  <c r="AD292" i="2"/>
  <c r="AE292" i="2"/>
  <c r="AF292" i="2"/>
  <c r="AG292" i="2"/>
  <c r="AH292" i="2"/>
  <c r="AI292" i="2"/>
  <c r="AJ292" i="2"/>
  <c r="AK292" i="2"/>
  <c r="AL292" i="2"/>
  <c r="AM292" i="2"/>
  <c r="AN292" i="2"/>
  <c r="AO292" i="2"/>
  <c r="AP292" i="2"/>
  <c r="AQ292" i="2"/>
  <c r="AR292" i="2"/>
  <c r="AS292" i="2"/>
  <c r="AT292" i="2"/>
  <c r="AU292" i="2"/>
  <c r="AV292" i="2"/>
  <c r="AW292" i="2"/>
  <c r="AX292" i="2"/>
  <c r="AY292" i="2"/>
  <c r="AZ292" i="2"/>
  <c r="BA292" i="2"/>
  <c r="BB292" i="2"/>
  <c r="BC292" i="2"/>
  <c r="BD292" i="2"/>
  <c r="BE292" i="2"/>
  <c r="BF292" i="2"/>
  <c r="BG292" i="2"/>
  <c r="BH292" i="2"/>
  <c r="BI292" i="2"/>
  <c r="BJ292" i="2"/>
  <c r="BK292" i="2"/>
  <c r="D293" i="2"/>
  <c r="E293" i="2"/>
  <c r="F293" i="2"/>
  <c r="G293" i="2"/>
  <c r="H293" i="2"/>
  <c r="I293" i="2"/>
  <c r="J293" i="2"/>
  <c r="K293" i="2"/>
  <c r="L293" i="2"/>
  <c r="M293" i="2"/>
  <c r="N293" i="2"/>
  <c r="O293" i="2"/>
  <c r="P293" i="2"/>
  <c r="Q293" i="2"/>
  <c r="R293" i="2"/>
  <c r="S293" i="2"/>
  <c r="T293" i="2"/>
  <c r="U293" i="2"/>
  <c r="V293" i="2"/>
  <c r="W293" i="2"/>
  <c r="X293" i="2"/>
  <c r="Y293" i="2"/>
  <c r="Z293" i="2"/>
  <c r="AA293" i="2"/>
  <c r="AB293" i="2"/>
  <c r="AC293" i="2"/>
  <c r="AD293" i="2"/>
  <c r="AE293" i="2"/>
  <c r="AF293" i="2"/>
  <c r="AG293" i="2"/>
  <c r="AH293" i="2"/>
  <c r="AI293" i="2"/>
  <c r="AJ293" i="2"/>
  <c r="AK293" i="2"/>
  <c r="AL293" i="2"/>
  <c r="AM293" i="2"/>
  <c r="AN293" i="2"/>
  <c r="AO293" i="2"/>
  <c r="AP293" i="2"/>
  <c r="AQ293" i="2"/>
  <c r="AR293" i="2"/>
  <c r="AS293" i="2"/>
  <c r="AT293" i="2"/>
  <c r="AU293" i="2"/>
  <c r="AV293" i="2"/>
  <c r="AW293" i="2"/>
  <c r="AX293" i="2"/>
  <c r="AY293" i="2"/>
  <c r="AZ293" i="2"/>
  <c r="BA293" i="2"/>
  <c r="BB293" i="2"/>
  <c r="BC293" i="2"/>
  <c r="BD293" i="2"/>
  <c r="BE293" i="2"/>
  <c r="BF293" i="2"/>
  <c r="BG293" i="2"/>
  <c r="BH293" i="2"/>
  <c r="BI293" i="2"/>
  <c r="BJ293" i="2"/>
  <c r="BK293" i="2"/>
  <c r="D294" i="2"/>
  <c r="E294" i="2"/>
  <c r="F294" i="2"/>
  <c r="G294" i="2"/>
  <c r="H294" i="2"/>
  <c r="I294" i="2"/>
  <c r="J294" i="2"/>
  <c r="K294" i="2"/>
  <c r="L294" i="2"/>
  <c r="M294" i="2"/>
  <c r="N294" i="2"/>
  <c r="O294" i="2"/>
  <c r="P294" i="2"/>
  <c r="Q294" i="2"/>
  <c r="R294" i="2"/>
  <c r="S294" i="2"/>
  <c r="T294" i="2"/>
  <c r="U294" i="2"/>
  <c r="V294" i="2"/>
  <c r="W294" i="2"/>
  <c r="X294" i="2"/>
  <c r="Y294" i="2"/>
  <c r="Z294" i="2"/>
  <c r="AA294" i="2"/>
  <c r="AB294" i="2"/>
  <c r="AC294" i="2"/>
  <c r="AD294" i="2"/>
  <c r="AE294" i="2"/>
  <c r="AF294" i="2"/>
  <c r="AG294" i="2"/>
  <c r="AH294" i="2"/>
  <c r="AI294" i="2"/>
  <c r="AJ294" i="2"/>
  <c r="AK294" i="2"/>
  <c r="AL294" i="2"/>
  <c r="AM294" i="2"/>
  <c r="AN294" i="2"/>
  <c r="AO294" i="2"/>
  <c r="AP294" i="2"/>
  <c r="AQ294" i="2"/>
  <c r="AR294" i="2"/>
  <c r="AS294" i="2"/>
  <c r="AT294" i="2"/>
  <c r="AU294" i="2"/>
  <c r="AV294" i="2"/>
  <c r="AW294" i="2"/>
  <c r="AX294" i="2"/>
  <c r="AY294" i="2"/>
  <c r="AZ294" i="2"/>
  <c r="BA294" i="2"/>
  <c r="BB294" i="2"/>
  <c r="BC294" i="2"/>
  <c r="BD294" i="2"/>
  <c r="BE294" i="2"/>
  <c r="BF294" i="2"/>
  <c r="BG294" i="2"/>
  <c r="BH294" i="2"/>
  <c r="BI294" i="2"/>
  <c r="BJ294" i="2"/>
  <c r="BK294" i="2"/>
  <c r="D295" i="2"/>
  <c r="E295" i="2"/>
  <c r="F295" i="2"/>
  <c r="G295" i="2"/>
  <c r="H295" i="2"/>
  <c r="I295" i="2"/>
  <c r="J295" i="2"/>
  <c r="K295" i="2"/>
  <c r="L295" i="2"/>
  <c r="M295" i="2"/>
  <c r="N295" i="2"/>
  <c r="O295" i="2"/>
  <c r="P295" i="2"/>
  <c r="Q295" i="2"/>
  <c r="R295" i="2"/>
  <c r="S295" i="2"/>
  <c r="T295" i="2"/>
  <c r="U295" i="2"/>
  <c r="V295" i="2"/>
  <c r="W295" i="2"/>
  <c r="X295" i="2"/>
  <c r="Y295" i="2"/>
  <c r="Z295" i="2"/>
  <c r="AA295" i="2"/>
  <c r="AB295" i="2"/>
  <c r="AC295" i="2"/>
  <c r="AD295" i="2"/>
  <c r="AE295" i="2"/>
  <c r="AF295" i="2"/>
  <c r="AG295" i="2"/>
  <c r="AH295" i="2"/>
  <c r="AI295" i="2"/>
  <c r="AJ295" i="2"/>
  <c r="AK295" i="2"/>
  <c r="AL295" i="2"/>
  <c r="AM295" i="2"/>
  <c r="AN295" i="2"/>
  <c r="AO295" i="2"/>
  <c r="AP295" i="2"/>
  <c r="AQ295" i="2"/>
  <c r="AR295" i="2"/>
  <c r="AS295" i="2"/>
  <c r="AT295" i="2"/>
  <c r="AU295" i="2"/>
  <c r="AV295" i="2"/>
  <c r="AW295" i="2"/>
  <c r="AX295" i="2"/>
  <c r="AY295" i="2"/>
  <c r="AZ295" i="2"/>
  <c r="BA295" i="2"/>
  <c r="BB295" i="2"/>
  <c r="BC295" i="2"/>
  <c r="BD295" i="2"/>
  <c r="BE295" i="2"/>
  <c r="BF295" i="2"/>
  <c r="BG295" i="2"/>
  <c r="BH295" i="2"/>
  <c r="BI295" i="2"/>
  <c r="BJ295" i="2"/>
  <c r="BK295" i="2"/>
  <c r="D296" i="2"/>
  <c r="E296" i="2"/>
  <c r="F296" i="2"/>
  <c r="G296" i="2"/>
  <c r="H296" i="2"/>
  <c r="I296" i="2"/>
  <c r="J296" i="2"/>
  <c r="K296" i="2"/>
  <c r="L296" i="2"/>
  <c r="M296" i="2"/>
  <c r="N296" i="2"/>
  <c r="O296" i="2"/>
  <c r="P296" i="2"/>
  <c r="Q296" i="2"/>
  <c r="R296" i="2"/>
  <c r="S296" i="2"/>
  <c r="T296" i="2"/>
  <c r="U296" i="2"/>
  <c r="V296" i="2"/>
  <c r="W296" i="2"/>
  <c r="X296" i="2"/>
  <c r="Y296" i="2"/>
  <c r="Z296" i="2"/>
  <c r="AA296" i="2"/>
  <c r="AB296" i="2"/>
  <c r="AC296" i="2"/>
  <c r="AD296" i="2"/>
  <c r="AE296" i="2"/>
  <c r="AF296" i="2"/>
  <c r="AG296" i="2"/>
  <c r="AH296" i="2"/>
  <c r="AI296" i="2"/>
  <c r="AJ296" i="2"/>
  <c r="AK296" i="2"/>
  <c r="AL296" i="2"/>
  <c r="AM296" i="2"/>
  <c r="AN296" i="2"/>
  <c r="AO296" i="2"/>
  <c r="AP296" i="2"/>
  <c r="AQ296" i="2"/>
  <c r="AR296" i="2"/>
  <c r="AS296" i="2"/>
  <c r="AT296" i="2"/>
  <c r="AU296" i="2"/>
  <c r="AV296" i="2"/>
  <c r="AW296" i="2"/>
  <c r="AX296" i="2"/>
  <c r="AY296" i="2"/>
  <c r="AZ296" i="2"/>
  <c r="BA296" i="2"/>
  <c r="BB296" i="2"/>
  <c r="BC296" i="2"/>
  <c r="BD296" i="2"/>
  <c r="BE296" i="2"/>
  <c r="BF296" i="2"/>
  <c r="BG296" i="2"/>
  <c r="BH296" i="2"/>
  <c r="BI296" i="2"/>
  <c r="BJ296" i="2"/>
  <c r="BK296" i="2"/>
  <c r="D297" i="2"/>
  <c r="E297" i="2"/>
  <c r="F297" i="2"/>
  <c r="G297" i="2"/>
  <c r="H297" i="2"/>
  <c r="I297" i="2"/>
  <c r="J297" i="2"/>
  <c r="K297" i="2"/>
  <c r="L297" i="2"/>
  <c r="M297" i="2"/>
  <c r="N297" i="2"/>
  <c r="O297" i="2"/>
  <c r="P297" i="2"/>
  <c r="Q297" i="2"/>
  <c r="R297" i="2"/>
  <c r="S297" i="2"/>
  <c r="T297" i="2"/>
  <c r="U297" i="2"/>
  <c r="V297" i="2"/>
  <c r="W297" i="2"/>
  <c r="X297" i="2"/>
  <c r="Y297" i="2"/>
  <c r="Z297" i="2"/>
  <c r="AA297" i="2"/>
  <c r="AB297" i="2"/>
  <c r="AC297" i="2"/>
  <c r="AD297" i="2"/>
  <c r="AE297" i="2"/>
  <c r="AF297" i="2"/>
  <c r="AG297" i="2"/>
  <c r="AH297" i="2"/>
  <c r="AI297" i="2"/>
  <c r="AJ297" i="2"/>
  <c r="AK297" i="2"/>
  <c r="AL297" i="2"/>
  <c r="AM297" i="2"/>
  <c r="AN297" i="2"/>
  <c r="AO297" i="2"/>
  <c r="AP297" i="2"/>
  <c r="AQ297" i="2"/>
  <c r="AR297" i="2"/>
  <c r="AS297" i="2"/>
  <c r="AT297" i="2"/>
  <c r="AU297" i="2"/>
  <c r="AV297" i="2"/>
  <c r="AW297" i="2"/>
  <c r="AX297" i="2"/>
  <c r="AY297" i="2"/>
  <c r="AZ297" i="2"/>
  <c r="BA297" i="2"/>
  <c r="BB297" i="2"/>
  <c r="BC297" i="2"/>
  <c r="BD297" i="2"/>
  <c r="BE297" i="2"/>
  <c r="BF297" i="2"/>
  <c r="BG297" i="2"/>
  <c r="BH297" i="2"/>
  <c r="BI297" i="2"/>
  <c r="BJ297" i="2"/>
  <c r="BK297" i="2"/>
  <c r="D298" i="2"/>
  <c r="E298" i="2"/>
  <c r="F298" i="2"/>
  <c r="G298" i="2"/>
  <c r="H298" i="2"/>
  <c r="I298" i="2"/>
  <c r="J298" i="2"/>
  <c r="K298" i="2"/>
  <c r="L298" i="2"/>
  <c r="M298" i="2"/>
  <c r="N298" i="2"/>
  <c r="O298" i="2"/>
  <c r="P298" i="2"/>
  <c r="Q298" i="2"/>
  <c r="R298" i="2"/>
  <c r="S298" i="2"/>
  <c r="T298" i="2"/>
  <c r="U298" i="2"/>
  <c r="V298" i="2"/>
  <c r="W298" i="2"/>
  <c r="X298" i="2"/>
  <c r="Y298" i="2"/>
  <c r="Z298" i="2"/>
  <c r="AA298" i="2"/>
  <c r="AB298" i="2"/>
  <c r="AC298" i="2"/>
  <c r="AD298" i="2"/>
  <c r="AE298" i="2"/>
  <c r="AF298" i="2"/>
  <c r="AG298" i="2"/>
  <c r="AH298" i="2"/>
  <c r="AI298" i="2"/>
  <c r="AJ298" i="2"/>
  <c r="AK298" i="2"/>
  <c r="AL298" i="2"/>
  <c r="AM298" i="2"/>
  <c r="AN298" i="2"/>
  <c r="AO298" i="2"/>
  <c r="AP298" i="2"/>
  <c r="AQ298" i="2"/>
  <c r="AR298" i="2"/>
  <c r="AS298" i="2"/>
  <c r="AT298" i="2"/>
  <c r="AU298" i="2"/>
  <c r="AV298" i="2"/>
  <c r="AW298" i="2"/>
  <c r="AX298" i="2"/>
  <c r="AY298" i="2"/>
  <c r="AZ298" i="2"/>
  <c r="BA298" i="2"/>
  <c r="BB298" i="2"/>
  <c r="BC298" i="2"/>
  <c r="BD298" i="2"/>
  <c r="BE298" i="2"/>
  <c r="BF298" i="2"/>
  <c r="BG298" i="2"/>
  <c r="BH298" i="2"/>
  <c r="BI298" i="2"/>
  <c r="BJ298" i="2"/>
  <c r="BK298" i="2"/>
  <c r="D299" i="2"/>
  <c r="E299" i="2"/>
  <c r="F299" i="2"/>
  <c r="G299" i="2"/>
  <c r="H299" i="2"/>
  <c r="I299" i="2"/>
  <c r="J299" i="2"/>
  <c r="K299" i="2"/>
  <c r="L299" i="2"/>
  <c r="M299" i="2"/>
  <c r="N299" i="2"/>
  <c r="O299" i="2"/>
  <c r="P299" i="2"/>
  <c r="Q299" i="2"/>
  <c r="R299" i="2"/>
  <c r="S299" i="2"/>
  <c r="T299" i="2"/>
  <c r="U299" i="2"/>
  <c r="V299" i="2"/>
  <c r="W299" i="2"/>
  <c r="X299" i="2"/>
  <c r="Y299" i="2"/>
  <c r="Z299" i="2"/>
  <c r="AA299" i="2"/>
  <c r="AB299" i="2"/>
  <c r="AC299" i="2"/>
  <c r="AD299" i="2"/>
  <c r="AE299" i="2"/>
  <c r="AF299" i="2"/>
  <c r="AG299" i="2"/>
  <c r="AH299" i="2"/>
  <c r="AI299" i="2"/>
  <c r="AJ299" i="2"/>
  <c r="AK299" i="2"/>
  <c r="AL299" i="2"/>
  <c r="AM299" i="2"/>
  <c r="AN299" i="2"/>
  <c r="AO299" i="2"/>
  <c r="AP299" i="2"/>
  <c r="AQ299" i="2"/>
  <c r="AR299" i="2"/>
  <c r="AS299" i="2"/>
  <c r="AT299" i="2"/>
  <c r="AU299" i="2"/>
  <c r="AV299" i="2"/>
  <c r="AW299" i="2"/>
  <c r="AX299" i="2"/>
  <c r="AY299" i="2"/>
  <c r="AZ299" i="2"/>
  <c r="BA299" i="2"/>
  <c r="BB299" i="2"/>
  <c r="BC299" i="2"/>
  <c r="BD299" i="2"/>
  <c r="BE299" i="2"/>
  <c r="BF299" i="2"/>
  <c r="BG299" i="2"/>
  <c r="BH299" i="2"/>
  <c r="BI299" i="2"/>
  <c r="BJ299" i="2"/>
  <c r="BK299" i="2"/>
  <c r="D300" i="2"/>
  <c r="E300" i="2"/>
  <c r="F300" i="2"/>
  <c r="G300" i="2"/>
  <c r="H300" i="2"/>
  <c r="I300" i="2"/>
  <c r="J300" i="2"/>
  <c r="K300" i="2"/>
  <c r="L300" i="2"/>
  <c r="M300" i="2"/>
  <c r="N300" i="2"/>
  <c r="O300" i="2"/>
  <c r="P300" i="2"/>
  <c r="Q300" i="2"/>
  <c r="R300" i="2"/>
  <c r="S300" i="2"/>
  <c r="T300" i="2"/>
  <c r="U300" i="2"/>
  <c r="V300" i="2"/>
  <c r="W300" i="2"/>
  <c r="X300" i="2"/>
  <c r="Y300" i="2"/>
  <c r="Z300" i="2"/>
  <c r="AA300" i="2"/>
  <c r="AB300" i="2"/>
  <c r="AC300" i="2"/>
  <c r="AD300" i="2"/>
  <c r="AE300" i="2"/>
  <c r="AF300" i="2"/>
  <c r="AG300" i="2"/>
  <c r="AH300" i="2"/>
  <c r="AI300" i="2"/>
  <c r="AJ300" i="2"/>
  <c r="AK300" i="2"/>
  <c r="AL300" i="2"/>
  <c r="AM300" i="2"/>
  <c r="AN300" i="2"/>
  <c r="AO300" i="2"/>
  <c r="AP300" i="2"/>
  <c r="AQ300" i="2"/>
  <c r="AR300" i="2"/>
  <c r="AS300" i="2"/>
  <c r="AT300" i="2"/>
  <c r="AU300" i="2"/>
  <c r="AV300" i="2"/>
  <c r="AW300" i="2"/>
  <c r="AX300" i="2"/>
  <c r="AY300" i="2"/>
  <c r="AZ300" i="2"/>
  <c r="BA300" i="2"/>
  <c r="BB300" i="2"/>
  <c r="BC300" i="2"/>
  <c r="BD300" i="2"/>
  <c r="BE300" i="2"/>
  <c r="BF300" i="2"/>
  <c r="BG300" i="2"/>
  <c r="BH300" i="2"/>
  <c r="BI300" i="2"/>
  <c r="BJ300" i="2"/>
  <c r="BK300" i="2"/>
  <c r="D301" i="2"/>
  <c r="E301" i="2"/>
  <c r="F301" i="2"/>
  <c r="G301" i="2"/>
  <c r="H301" i="2"/>
  <c r="I301" i="2"/>
  <c r="J301" i="2"/>
  <c r="K301" i="2"/>
  <c r="L301" i="2"/>
  <c r="M301" i="2"/>
  <c r="N301" i="2"/>
  <c r="O301" i="2"/>
  <c r="P301" i="2"/>
  <c r="Q301" i="2"/>
  <c r="R301" i="2"/>
  <c r="S301" i="2"/>
  <c r="T301" i="2"/>
  <c r="U301" i="2"/>
  <c r="V301" i="2"/>
  <c r="W301" i="2"/>
  <c r="X301" i="2"/>
  <c r="Y301" i="2"/>
  <c r="Z301" i="2"/>
  <c r="AA301" i="2"/>
  <c r="AB301" i="2"/>
  <c r="AC301" i="2"/>
  <c r="AD301" i="2"/>
  <c r="AE301" i="2"/>
  <c r="AF301" i="2"/>
  <c r="AG301" i="2"/>
  <c r="AH301" i="2"/>
  <c r="AI301" i="2"/>
  <c r="AJ301" i="2"/>
  <c r="AK301" i="2"/>
  <c r="AL301" i="2"/>
  <c r="AM301" i="2"/>
  <c r="AN301" i="2"/>
  <c r="AO301" i="2"/>
  <c r="AP301" i="2"/>
  <c r="AQ301" i="2"/>
  <c r="AR301" i="2"/>
  <c r="AS301" i="2"/>
  <c r="AT301" i="2"/>
  <c r="AU301" i="2"/>
  <c r="AV301" i="2"/>
  <c r="AW301" i="2"/>
  <c r="AX301" i="2"/>
  <c r="AY301" i="2"/>
  <c r="AZ301" i="2"/>
  <c r="BA301" i="2"/>
  <c r="BB301" i="2"/>
  <c r="BC301" i="2"/>
  <c r="BD301" i="2"/>
  <c r="BE301" i="2"/>
  <c r="BF301" i="2"/>
  <c r="BG301" i="2"/>
  <c r="BH301" i="2"/>
  <c r="BI301" i="2"/>
  <c r="BJ301" i="2"/>
  <c r="BK301" i="2"/>
  <c r="D302" i="2"/>
  <c r="E302" i="2"/>
  <c r="F302" i="2"/>
  <c r="G302" i="2"/>
  <c r="H302" i="2"/>
  <c r="I302" i="2"/>
  <c r="J302" i="2"/>
  <c r="K302" i="2"/>
  <c r="L302" i="2"/>
  <c r="M302" i="2"/>
  <c r="N302" i="2"/>
  <c r="O302" i="2"/>
  <c r="P302" i="2"/>
  <c r="Q302" i="2"/>
  <c r="R302" i="2"/>
  <c r="S302" i="2"/>
  <c r="T302" i="2"/>
  <c r="U302" i="2"/>
  <c r="V302" i="2"/>
  <c r="W302" i="2"/>
  <c r="X302" i="2"/>
  <c r="Y302" i="2"/>
  <c r="Z302" i="2"/>
  <c r="AA302" i="2"/>
  <c r="AB302" i="2"/>
  <c r="AC302" i="2"/>
  <c r="AD302" i="2"/>
  <c r="AE302" i="2"/>
  <c r="AF302" i="2"/>
  <c r="AG302" i="2"/>
  <c r="AH302" i="2"/>
  <c r="AI302" i="2"/>
  <c r="AJ302" i="2"/>
  <c r="AK302" i="2"/>
  <c r="AL302" i="2"/>
  <c r="AM302" i="2"/>
  <c r="AN302" i="2"/>
  <c r="AO302" i="2"/>
  <c r="AP302" i="2"/>
  <c r="AQ302" i="2"/>
  <c r="AR302" i="2"/>
  <c r="AS302" i="2"/>
  <c r="AT302" i="2"/>
  <c r="AU302" i="2"/>
  <c r="AV302" i="2"/>
  <c r="AW302" i="2"/>
  <c r="AX302" i="2"/>
  <c r="AY302" i="2"/>
  <c r="AZ302" i="2"/>
  <c r="BA302" i="2"/>
  <c r="BB302" i="2"/>
  <c r="BC302" i="2"/>
  <c r="BD302" i="2"/>
  <c r="BE302" i="2"/>
  <c r="BF302" i="2"/>
  <c r="BG302" i="2"/>
  <c r="BH302" i="2"/>
  <c r="BI302" i="2"/>
  <c r="BJ302" i="2"/>
  <c r="BK302" i="2"/>
  <c r="D303" i="2"/>
  <c r="E303" i="2"/>
  <c r="F303" i="2"/>
  <c r="G303" i="2"/>
  <c r="H303" i="2"/>
  <c r="I303" i="2"/>
  <c r="J303" i="2"/>
  <c r="K303" i="2"/>
  <c r="L303" i="2"/>
  <c r="M303" i="2"/>
  <c r="N303" i="2"/>
  <c r="O303" i="2"/>
  <c r="P303" i="2"/>
  <c r="Q303" i="2"/>
  <c r="R303" i="2"/>
  <c r="S303" i="2"/>
  <c r="T303" i="2"/>
  <c r="U303" i="2"/>
  <c r="V303" i="2"/>
  <c r="W303" i="2"/>
  <c r="X303" i="2"/>
  <c r="Y303" i="2"/>
  <c r="Z303" i="2"/>
  <c r="AA303" i="2"/>
  <c r="AB303" i="2"/>
  <c r="AC303" i="2"/>
  <c r="AD303" i="2"/>
  <c r="AE303" i="2"/>
  <c r="AF303" i="2"/>
  <c r="AG303" i="2"/>
  <c r="AH303" i="2"/>
  <c r="AI303" i="2"/>
  <c r="AJ303" i="2"/>
  <c r="AK303" i="2"/>
  <c r="AL303" i="2"/>
  <c r="AM303" i="2"/>
  <c r="AN303" i="2"/>
  <c r="AO303" i="2"/>
  <c r="AP303" i="2"/>
  <c r="AQ303" i="2"/>
  <c r="AR303" i="2"/>
  <c r="AS303" i="2"/>
  <c r="AT303" i="2"/>
  <c r="AU303" i="2"/>
  <c r="AV303" i="2"/>
  <c r="AW303" i="2"/>
  <c r="AX303" i="2"/>
  <c r="AY303" i="2"/>
  <c r="AZ303" i="2"/>
  <c r="BA303" i="2"/>
  <c r="BB303" i="2"/>
  <c r="BC303" i="2"/>
  <c r="BD303" i="2"/>
  <c r="BE303" i="2"/>
  <c r="BF303" i="2"/>
  <c r="BG303" i="2"/>
  <c r="BH303" i="2"/>
  <c r="BI303" i="2"/>
  <c r="BJ303" i="2"/>
  <c r="BK303" i="2"/>
  <c r="D304" i="2"/>
  <c r="E304" i="2"/>
  <c r="F304" i="2"/>
  <c r="G304" i="2"/>
  <c r="H304" i="2"/>
  <c r="I304" i="2"/>
  <c r="J304" i="2"/>
  <c r="K304" i="2"/>
  <c r="L304" i="2"/>
  <c r="M304" i="2"/>
  <c r="N304" i="2"/>
  <c r="O304" i="2"/>
  <c r="P304" i="2"/>
  <c r="Q304" i="2"/>
  <c r="R304" i="2"/>
  <c r="S304" i="2"/>
  <c r="T304" i="2"/>
  <c r="U304" i="2"/>
  <c r="V304" i="2"/>
  <c r="W304" i="2"/>
  <c r="X304" i="2"/>
  <c r="Y304" i="2"/>
  <c r="Z304" i="2"/>
  <c r="AA304" i="2"/>
  <c r="AB304" i="2"/>
  <c r="AC304" i="2"/>
  <c r="AD304" i="2"/>
  <c r="AE304" i="2"/>
  <c r="AF304" i="2"/>
  <c r="AG304" i="2"/>
  <c r="AH304" i="2"/>
  <c r="AI304" i="2"/>
  <c r="AJ304" i="2"/>
  <c r="AK304" i="2"/>
  <c r="AL304" i="2"/>
  <c r="AM304" i="2"/>
  <c r="AN304" i="2"/>
  <c r="AO304" i="2"/>
  <c r="AP304" i="2"/>
  <c r="AQ304" i="2"/>
  <c r="AR304" i="2"/>
  <c r="AS304" i="2"/>
  <c r="AT304" i="2"/>
  <c r="AU304" i="2"/>
  <c r="AV304" i="2"/>
  <c r="AW304" i="2"/>
  <c r="AX304" i="2"/>
  <c r="AY304" i="2"/>
  <c r="AZ304" i="2"/>
  <c r="BA304" i="2"/>
  <c r="BB304" i="2"/>
  <c r="BC304" i="2"/>
  <c r="BD304" i="2"/>
  <c r="BE304" i="2"/>
  <c r="BF304" i="2"/>
  <c r="BG304" i="2"/>
  <c r="BH304" i="2"/>
  <c r="BI304" i="2"/>
  <c r="BJ304" i="2"/>
  <c r="BK304" i="2"/>
  <c r="D305" i="2"/>
  <c r="E305" i="2"/>
  <c r="F305" i="2"/>
  <c r="G305" i="2"/>
  <c r="H305" i="2"/>
  <c r="I305" i="2"/>
  <c r="J305" i="2"/>
  <c r="K305" i="2"/>
  <c r="L305" i="2"/>
  <c r="M305" i="2"/>
  <c r="N305" i="2"/>
  <c r="O305" i="2"/>
  <c r="P305" i="2"/>
  <c r="Q305" i="2"/>
  <c r="R305" i="2"/>
  <c r="S305" i="2"/>
  <c r="T305" i="2"/>
  <c r="U305" i="2"/>
  <c r="V305" i="2"/>
  <c r="W305" i="2"/>
  <c r="X305" i="2"/>
  <c r="Y305" i="2"/>
  <c r="Z305" i="2"/>
  <c r="AA305" i="2"/>
  <c r="AB305" i="2"/>
  <c r="AC305" i="2"/>
  <c r="AD305" i="2"/>
  <c r="AE305" i="2"/>
  <c r="AF305" i="2"/>
  <c r="AG305" i="2"/>
  <c r="AH305" i="2"/>
  <c r="AI305" i="2"/>
  <c r="AJ305" i="2"/>
  <c r="AK305" i="2"/>
  <c r="AL305" i="2"/>
  <c r="AM305" i="2"/>
  <c r="AN305" i="2"/>
  <c r="AO305" i="2"/>
  <c r="AP305" i="2"/>
  <c r="AQ305" i="2"/>
  <c r="AR305" i="2"/>
  <c r="AS305" i="2"/>
  <c r="AT305" i="2"/>
  <c r="AU305" i="2"/>
  <c r="AV305" i="2"/>
  <c r="AW305" i="2"/>
  <c r="AX305" i="2"/>
  <c r="AY305" i="2"/>
  <c r="AZ305" i="2"/>
  <c r="BA305" i="2"/>
  <c r="BB305" i="2"/>
  <c r="BC305" i="2"/>
  <c r="BD305" i="2"/>
  <c r="BE305" i="2"/>
  <c r="BF305" i="2"/>
  <c r="BG305" i="2"/>
  <c r="BH305" i="2"/>
  <c r="BI305" i="2"/>
  <c r="BJ305" i="2"/>
  <c r="BK305" i="2"/>
  <c r="D306" i="2"/>
  <c r="E306" i="2"/>
  <c r="F306" i="2"/>
  <c r="G306" i="2"/>
  <c r="H306" i="2"/>
  <c r="I306" i="2"/>
  <c r="J306" i="2"/>
  <c r="K306" i="2"/>
  <c r="L306" i="2"/>
  <c r="M306" i="2"/>
  <c r="N306" i="2"/>
  <c r="O306" i="2"/>
  <c r="P306" i="2"/>
  <c r="Q306" i="2"/>
  <c r="R306" i="2"/>
  <c r="S306" i="2"/>
  <c r="T306" i="2"/>
  <c r="U306" i="2"/>
  <c r="V306" i="2"/>
  <c r="W306" i="2"/>
  <c r="X306" i="2"/>
  <c r="Y306" i="2"/>
  <c r="Z306" i="2"/>
  <c r="AA306" i="2"/>
  <c r="AB306" i="2"/>
  <c r="AC306" i="2"/>
  <c r="AD306" i="2"/>
  <c r="AE306" i="2"/>
  <c r="AF306" i="2"/>
  <c r="AG306" i="2"/>
  <c r="AH306" i="2"/>
  <c r="AI306" i="2"/>
  <c r="AJ306" i="2"/>
  <c r="AK306" i="2"/>
  <c r="AL306" i="2"/>
  <c r="AM306" i="2"/>
  <c r="AN306" i="2"/>
  <c r="AO306" i="2"/>
  <c r="AP306" i="2"/>
  <c r="AQ306" i="2"/>
  <c r="AR306" i="2"/>
  <c r="AS306" i="2"/>
  <c r="AT306" i="2"/>
  <c r="AU306" i="2"/>
  <c r="AV306" i="2"/>
  <c r="AW306" i="2"/>
  <c r="AX306" i="2"/>
  <c r="AY306" i="2"/>
  <c r="AZ306" i="2"/>
  <c r="BA306" i="2"/>
  <c r="BB306" i="2"/>
  <c r="BC306" i="2"/>
  <c r="BD306" i="2"/>
  <c r="BE306" i="2"/>
  <c r="BF306" i="2"/>
  <c r="BG306" i="2"/>
  <c r="BH306" i="2"/>
  <c r="BI306" i="2"/>
  <c r="BJ306" i="2"/>
  <c r="BK306" i="2"/>
  <c r="D307" i="2"/>
  <c r="E307" i="2"/>
  <c r="F307" i="2"/>
  <c r="G307" i="2"/>
  <c r="H307" i="2"/>
  <c r="I307" i="2"/>
  <c r="J307" i="2"/>
  <c r="K307" i="2"/>
  <c r="L307" i="2"/>
  <c r="M307" i="2"/>
  <c r="N307" i="2"/>
  <c r="O307" i="2"/>
  <c r="P307" i="2"/>
  <c r="Q307" i="2"/>
  <c r="R307" i="2"/>
  <c r="S307" i="2"/>
  <c r="T307" i="2"/>
  <c r="U307" i="2"/>
  <c r="V307" i="2"/>
  <c r="W307" i="2"/>
  <c r="X307" i="2"/>
  <c r="Y307" i="2"/>
  <c r="Z307" i="2"/>
  <c r="AA307" i="2"/>
  <c r="AB307" i="2"/>
  <c r="AC307" i="2"/>
  <c r="AD307" i="2"/>
  <c r="AE307" i="2"/>
  <c r="AF307" i="2"/>
  <c r="AG307" i="2"/>
  <c r="AH307" i="2"/>
  <c r="AI307" i="2"/>
  <c r="AJ307" i="2"/>
  <c r="AK307" i="2"/>
  <c r="AL307" i="2"/>
  <c r="AM307" i="2"/>
  <c r="AN307" i="2"/>
  <c r="AO307" i="2"/>
  <c r="AP307" i="2"/>
  <c r="AQ307" i="2"/>
  <c r="AR307" i="2"/>
  <c r="AS307" i="2"/>
  <c r="AT307" i="2"/>
  <c r="AU307" i="2"/>
  <c r="AV307" i="2"/>
  <c r="AW307" i="2"/>
  <c r="AX307" i="2"/>
  <c r="AY307" i="2"/>
  <c r="AZ307" i="2"/>
  <c r="BA307" i="2"/>
  <c r="BB307" i="2"/>
  <c r="BC307" i="2"/>
  <c r="BD307" i="2"/>
  <c r="BE307" i="2"/>
  <c r="BF307" i="2"/>
  <c r="BG307" i="2"/>
  <c r="BH307" i="2"/>
  <c r="BI307" i="2"/>
  <c r="BJ307" i="2"/>
  <c r="BK307" i="2"/>
  <c r="D308" i="2"/>
  <c r="E308" i="2"/>
  <c r="F308" i="2"/>
  <c r="G308" i="2"/>
  <c r="H308" i="2"/>
  <c r="I308" i="2"/>
  <c r="J308" i="2"/>
  <c r="K308" i="2"/>
  <c r="L308" i="2"/>
  <c r="M308" i="2"/>
  <c r="N308" i="2"/>
  <c r="O308" i="2"/>
  <c r="P308" i="2"/>
  <c r="Q308" i="2"/>
  <c r="R308" i="2"/>
  <c r="S308" i="2"/>
  <c r="T308" i="2"/>
  <c r="U308" i="2"/>
  <c r="V308" i="2"/>
  <c r="W308" i="2"/>
  <c r="X308" i="2"/>
  <c r="Y308" i="2"/>
  <c r="Z308" i="2"/>
  <c r="AA308" i="2"/>
  <c r="AB308" i="2"/>
  <c r="AC308" i="2"/>
  <c r="AD308" i="2"/>
  <c r="AE308" i="2"/>
  <c r="AF308" i="2"/>
  <c r="AG308" i="2"/>
  <c r="AH308" i="2"/>
  <c r="AI308" i="2"/>
  <c r="AJ308" i="2"/>
  <c r="AK308" i="2"/>
  <c r="AL308" i="2"/>
  <c r="AM308" i="2"/>
  <c r="AN308" i="2"/>
  <c r="AO308" i="2"/>
  <c r="AP308" i="2"/>
  <c r="AQ308" i="2"/>
  <c r="AR308" i="2"/>
  <c r="AS308" i="2"/>
  <c r="AT308" i="2"/>
  <c r="AU308" i="2"/>
  <c r="AV308" i="2"/>
  <c r="AW308" i="2"/>
  <c r="AX308" i="2"/>
  <c r="AY308" i="2"/>
  <c r="AZ308" i="2"/>
  <c r="BA308" i="2"/>
  <c r="BB308" i="2"/>
  <c r="BC308" i="2"/>
  <c r="BD308" i="2"/>
  <c r="BE308" i="2"/>
  <c r="BF308" i="2"/>
  <c r="BG308" i="2"/>
  <c r="BH308" i="2"/>
  <c r="BI308" i="2"/>
  <c r="BJ308" i="2"/>
  <c r="BK308" i="2"/>
  <c r="D309" i="2"/>
  <c r="E309" i="2"/>
  <c r="F309" i="2"/>
  <c r="G309" i="2"/>
  <c r="H309" i="2"/>
  <c r="I309" i="2"/>
  <c r="J309" i="2"/>
  <c r="K309" i="2"/>
  <c r="L309" i="2"/>
  <c r="M309" i="2"/>
  <c r="N309" i="2"/>
  <c r="O309" i="2"/>
  <c r="P309" i="2"/>
  <c r="Q309" i="2"/>
  <c r="R309" i="2"/>
  <c r="S309" i="2"/>
  <c r="T309" i="2"/>
  <c r="U309" i="2"/>
  <c r="V309" i="2"/>
  <c r="W309" i="2"/>
  <c r="X309" i="2"/>
  <c r="Y309" i="2"/>
  <c r="Z309" i="2"/>
  <c r="AA309" i="2"/>
  <c r="AB309" i="2"/>
  <c r="AC309" i="2"/>
  <c r="AD309" i="2"/>
  <c r="AE309" i="2"/>
  <c r="AF309" i="2"/>
  <c r="AG309" i="2"/>
  <c r="AH309" i="2"/>
  <c r="AI309" i="2"/>
  <c r="AJ309" i="2"/>
  <c r="AK309" i="2"/>
  <c r="AL309" i="2"/>
  <c r="AM309" i="2"/>
  <c r="AN309" i="2"/>
  <c r="AO309" i="2"/>
  <c r="AP309" i="2"/>
  <c r="AQ309" i="2"/>
  <c r="AR309" i="2"/>
  <c r="AS309" i="2"/>
  <c r="AT309" i="2"/>
  <c r="AU309" i="2"/>
  <c r="AV309" i="2"/>
  <c r="AW309" i="2"/>
  <c r="AX309" i="2"/>
  <c r="AY309" i="2"/>
  <c r="AZ309" i="2"/>
  <c r="BA309" i="2"/>
  <c r="BB309" i="2"/>
  <c r="BC309" i="2"/>
  <c r="BD309" i="2"/>
  <c r="BE309" i="2"/>
  <c r="BF309" i="2"/>
  <c r="BG309" i="2"/>
  <c r="BH309" i="2"/>
  <c r="BI309" i="2"/>
  <c r="BJ309" i="2"/>
  <c r="BK309" i="2"/>
  <c r="D310" i="2"/>
  <c r="E310" i="2"/>
  <c r="F310" i="2"/>
  <c r="G310" i="2"/>
  <c r="H310" i="2"/>
  <c r="I310" i="2"/>
  <c r="J310" i="2"/>
  <c r="K310" i="2"/>
  <c r="L310" i="2"/>
  <c r="M310" i="2"/>
  <c r="N310" i="2"/>
  <c r="O310" i="2"/>
  <c r="P310" i="2"/>
  <c r="Q310" i="2"/>
  <c r="R310" i="2"/>
  <c r="S310" i="2"/>
  <c r="T310" i="2"/>
  <c r="U310" i="2"/>
  <c r="V310" i="2"/>
  <c r="W310" i="2"/>
  <c r="X310" i="2"/>
  <c r="Y310" i="2"/>
  <c r="Z310" i="2"/>
  <c r="AA310" i="2"/>
  <c r="AB310" i="2"/>
  <c r="AC310" i="2"/>
  <c r="AD310" i="2"/>
  <c r="AE310" i="2"/>
  <c r="AF310" i="2"/>
  <c r="AG310" i="2"/>
  <c r="AH310" i="2"/>
  <c r="AI310" i="2"/>
  <c r="AJ310" i="2"/>
  <c r="AK310" i="2"/>
  <c r="AL310" i="2"/>
  <c r="AM310" i="2"/>
  <c r="AN310" i="2"/>
  <c r="AO310" i="2"/>
  <c r="AP310" i="2"/>
  <c r="AQ310" i="2"/>
  <c r="AR310" i="2"/>
  <c r="AS310" i="2"/>
  <c r="AT310" i="2"/>
  <c r="AU310" i="2"/>
  <c r="AV310" i="2"/>
  <c r="AW310" i="2"/>
  <c r="AX310" i="2"/>
  <c r="AY310" i="2"/>
  <c r="AZ310" i="2"/>
  <c r="BA310" i="2"/>
  <c r="BB310" i="2"/>
  <c r="BC310" i="2"/>
  <c r="BD310" i="2"/>
  <c r="BE310" i="2"/>
  <c r="BF310" i="2"/>
  <c r="BG310" i="2"/>
  <c r="BH310" i="2"/>
  <c r="BI310" i="2"/>
  <c r="BJ310" i="2"/>
  <c r="BK310" i="2"/>
  <c r="D311" i="2"/>
  <c r="E311" i="2"/>
  <c r="F311" i="2"/>
  <c r="G311" i="2"/>
  <c r="H311" i="2"/>
  <c r="I311" i="2"/>
  <c r="J311" i="2"/>
  <c r="K311" i="2"/>
  <c r="L311" i="2"/>
  <c r="M311" i="2"/>
  <c r="N311" i="2"/>
  <c r="O311" i="2"/>
  <c r="P311" i="2"/>
  <c r="Q311" i="2"/>
  <c r="R311" i="2"/>
  <c r="S311" i="2"/>
  <c r="T311" i="2"/>
  <c r="U311" i="2"/>
  <c r="V311" i="2"/>
  <c r="W311" i="2"/>
  <c r="X311" i="2"/>
  <c r="Y311" i="2"/>
  <c r="Z311" i="2"/>
  <c r="AA311" i="2"/>
  <c r="AB311" i="2"/>
  <c r="AC311" i="2"/>
  <c r="AD311" i="2"/>
  <c r="AE311" i="2"/>
  <c r="AF311" i="2"/>
  <c r="AG311" i="2"/>
  <c r="AH311" i="2"/>
  <c r="AI311" i="2"/>
  <c r="AJ311" i="2"/>
  <c r="AK311" i="2"/>
  <c r="AL311" i="2"/>
  <c r="AM311" i="2"/>
  <c r="AN311" i="2"/>
  <c r="AO311" i="2"/>
  <c r="AP311" i="2"/>
  <c r="AQ311" i="2"/>
  <c r="AR311" i="2"/>
  <c r="AS311" i="2"/>
  <c r="AT311" i="2"/>
  <c r="AU311" i="2"/>
  <c r="AV311" i="2"/>
  <c r="AW311" i="2"/>
  <c r="AX311" i="2"/>
  <c r="AY311" i="2"/>
  <c r="AZ311" i="2"/>
  <c r="BA311" i="2"/>
  <c r="BB311" i="2"/>
  <c r="BC311" i="2"/>
  <c r="BD311" i="2"/>
  <c r="BE311" i="2"/>
  <c r="BF311" i="2"/>
  <c r="BG311" i="2"/>
  <c r="BH311" i="2"/>
  <c r="BI311" i="2"/>
  <c r="BJ311" i="2"/>
  <c r="BK311" i="2"/>
  <c r="D312" i="2"/>
  <c r="E312" i="2"/>
  <c r="F312" i="2"/>
  <c r="G312" i="2"/>
  <c r="H312" i="2"/>
  <c r="I312" i="2"/>
  <c r="J312" i="2"/>
  <c r="K312" i="2"/>
  <c r="L312" i="2"/>
  <c r="M312" i="2"/>
  <c r="N312" i="2"/>
  <c r="O312" i="2"/>
  <c r="P312" i="2"/>
  <c r="Q312" i="2"/>
  <c r="R312" i="2"/>
  <c r="S312" i="2"/>
  <c r="T312" i="2"/>
  <c r="U312" i="2"/>
  <c r="V312" i="2"/>
  <c r="W312" i="2"/>
  <c r="X312" i="2"/>
  <c r="Y312" i="2"/>
  <c r="Z312" i="2"/>
  <c r="AA312" i="2"/>
  <c r="AB312" i="2"/>
  <c r="AC312" i="2"/>
  <c r="AD312" i="2"/>
  <c r="AE312" i="2"/>
  <c r="AF312" i="2"/>
  <c r="AG312" i="2"/>
  <c r="AH312" i="2"/>
  <c r="AI312" i="2"/>
  <c r="AJ312" i="2"/>
  <c r="AK312" i="2"/>
  <c r="AL312" i="2"/>
  <c r="AM312" i="2"/>
  <c r="AN312" i="2"/>
  <c r="AO312" i="2"/>
  <c r="AP312" i="2"/>
  <c r="AQ312" i="2"/>
  <c r="AR312" i="2"/>
  <c r="AS312" i="2"/>
  <c r="AT312" i="2"/>
  <c r="AU312" i="2"/>
  <c r="AV312" i="2"/>
  <c r="AW312" i="2"/>
  <c r="AX312" i="2"/>
  <c r="AY312" i="2"/>
  <c r="AZ312" i="2"/>
  <c r="BA312" i="2"/>
  <c r="BB312" i="2"/>
  <c r="BC312" i="2"/>
  <c r="BD312" i="2"/>
  <c r="BE312" i="2"/>
  <c r="BF312" i="2"/>
  <c r="BG312" i="2"/>
  <c r="BH312" i="2"/>
  <c r="BI312" i="2"/>
  <c r="BJ312" i="2"/>
  <c r="BK31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252" i="2"/>
  <c r="D82" i="2"/>
  <c r="D88" i="2"/>
  <c r="D89" i="2"/>
  <c r="E82" i="2"/>
  <c r="E88" i="2"/>
  <c r="E89" i="2"/>
  <c r="F82" i="2"/>
  <c r="F88" i="2"/>
  <c r="F89" i="2"/>
  <c r="G82" i="2"/>
  <c r="G88" i="2"/>
  <c r="G89" i="2"/>
  <c r="H82" i="2"/>
  <c r="H88" i="2"/>
  <c r="H89" i="2"/>
  <c r="I82" i="2"/>
  <c r="I88" i="2"/>
  <c r="I89" i="2"/>
  <c r="J82" i="2"/>
  <c r="J88" i="2"/>
  <c r="J89" i="2"/>
  <c r="K82" i="2"/>
  <c r="K88" i="2"/>
  <c r="K89" i="2"/>
  <c r="L82" i="2"/>
  <c r="L88" i="2"/>
  <c r="L89" i="2"/>
  <c r="M82" i="2"/>
  <c r="M88" i="2"/>
  <c r="M89" i="2"/>
  <c r="N82" i="2"/>
  <c r="N88" i="2"/>
  <c r="N89" i="2"/>
  <c r="O82" i="2"/>
  <c r="O88" i="2"/>
  <c r="O89" i="2"/>
  <c r="P82" i="2"/>
  <c r="P88" i="2"/>
  <c r="P89" i="2"/>
  <c r="Q82" i="2"/>
  <c r="Q88" i="2"/>
  <c r="Q89" i="2"/>
  <c r="R82" i="2"/>
  <c r="R88" i="2"/>
  <c r="R89" i="2"/>
  <c r="S82" i="2"/>
  <c r="S88" i="2"/>
  <c r="S89" i="2"/>
  <c r="T82" i="2"/>
  <c r="T88" i="2"/>
  <c r="T89" i="2"/>
  <c r="U82" i="2"/>
  <c r="U88" i="2"/>
  <c r="U89" i="2"/>
  <c r="V82" i="2"/>
  <c r="V88" i="2"/>
  <c r="V89" i="2"/>
  <c r="W82" i="2"/>
  <c r="W88" i="2"/>
  <c r="W89" i="2"/>
  <c r="X82" i="2"/>
  <c r="X88" i="2"/>
  <c r="X89" i="2"/>
  <c r="Y82" i="2"/>
  <c r="Y88" i="2"/>
  <c r="Y89" i="2"/>
  <c r="Z82" i="2"/>
  <c r="Z88" i="2"/>
  <c r="Z89" i="2"/>
  <c r="AA82" i="2"/>
  <c r="AA88" i="2"/>
  <c r="AA89" i="2"/>
  <c r="AB82" i="2"/>
  <c r="AB88" i="2"/>
  <c r="AB89" i="2"/>
  <c r="AC82" i="2"/>
  <c r="AC88" i="2"/>
  <c r="AC89" i="2"/>
  <c r="AD82" i="2"/>
  <c r="AD88" i="2"/>
  <c r="AD89" i="2"/>
  <c r="AE82" i="2"/>
  <c r="AE88" i="2"/>
  <c r="AE89" i="2"/>
  <c r="AF82" i="2"/>
  <c r="AF88" i="2"/>
  <c r="AF89" i="2"/>
  <c r="AG82" i="2"/>
  <c r="AG88" i="2"/>
  <c r="AG89" i="2"/>
  <c r="AH82" i="2"/>
  <c r="AH88" i="2"/>
  <c r="AH89" i="2"/>
  <c r="AI82" i="2"/>
  <c r="AI88" i="2"/>
  <c r="AI89" i="2"/>
  <c r="AJ82" i="2"/>
  <c r="AJ88" i="2"/>
  <c r="AJ89" i="2"/>
  <c r="AK82" i="2"/>
  <c r="AK88" i="2"/>
  <c r="AK89" i="2"/>
  <c r="AL82" i="2"/>
  <c r="AL88" i="2"/>
  <c r="AL89" i="2"/>
  <c r="AM82" i="2"/>
  <c r="AM88" i="2"/>
  <c r="AM89" i="2"/>
  <c r="AN82" i="2"/>
  <c r="AN88" i="2"/>
  <c r="AN89" i="2"/>
  <c r="AO82" i="2"/>
  <c r="AO88" i="2"/>
  <c r="AO89" i="2"/>
  <c r="AP82" i="2"/>
  <c r="AP88" i="2"/>
  <c r="AP89" i="2"/>
  <c r="AQ82" i="2"/>
  <c r="AQ88" i="2"/>
  <c r="AQ89" i="2"/>
  <c r="AR82" i="2"/>
  <c r="AR88" i="2"/>
  <c r="AR89" i="2"/>
  <c r="AS82" i="2"/>
  <c r="AS88" i="2"/>
  <c r="AS89" i="2"/>
  <c r="AT82" i="2"/>
  <c r="AT88" i="2"/>
  <c r="AT89" i="2"/>
  <c r="AU82" i="2"/>
  <c r="AU88" i="2"/>
  <c r="AU89" i="2"/>
  <c r="AV82" i="2"/>
  <c r="AV88" i="2"/>
  <c r="AV89" i="2"/>
  <c r="AW82" i="2"/>
  <c r="AW88" i="2"/>
  <c r="AW89" i="2"/>
  <c r="AX82" i="2"/>
  <c r="AX88" i="2"/>
  <c r="AX89" i="2"/>
  <c r="AY82" i="2"/>
  <c r="AY88" i="2"/>
  <c r="AY89" i="2"/>
  <c r="AZ82" i="2"/>
  <c r="AZ88" i="2"/>
  <c r="AZ89" i="2"/>
  <c r="BA82" i="2"/>
  <c r="BA88" i="2"/>
  <c r="BA89" i="2"/>
  <c r="BB82" i="2"/>
  <c r="BB88" i="2"/>
  <c r="BB89" i="2"/>
  <c r="BC82" i="2"/>
  <c r="BC88" i="2"/>
  <c r="BC89" i="2"/>
  <c r="BD82" i="2"/>
  <c r="BD88" i="2"/>
  <c r="BD89" i="2"/>
  <c r="BE82" i="2"/>
  <c r="BE88" i="2"/>
  <c r="BE89" i="2"/>
  <c r="BF82" i="2"/>
  <c r="BF88" i="2"/>
  <c r="BF89" i="2"/>
  <c r="BG82" i="2"/>
  <c r="BG88" i="2"/>
  <c r="BG89" i="2"/>
  <c r="BH82" i="2"/>
  <c r="BH88" i="2"/>
  <c r="BH89" i="2"/>
  <c r="BI82" i="2"/>
  <c r="BI88" i="2"/>
  <c r="BI89" i="2"/>
  <c r="BJ82" i="2"/>
  <c r="BJ88" i="2"/>
  <c r="BJ89" i="2"/>
  <c r="BK82" i="2"/>
  <c r="BK88" i="2"/>
  <c r="BK89" i="2"/>
  <c r="BL82" i="2"/>
  <c r="BL88" i="2"/>
  <c r="BL89" i="2"/>
  <c r="C82" i="2"/>
  <c r="C88" i="2"/>
  <c r="C89" i="2"/>
  <c r="C321" i="2" a="1"/>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554" i="2"/>
  <c r="BK321" i="2"/>
  <c r="BK322" i="2"/>
  <c r="BK323" i="2"/>
  <c r="BK324" i="2"/>
  <c r="BK325" i="2"/>
  <c r="BK326" i="2"/>
  <c r="BK327" i="2"/>
  <c r="BK328" i="2"/>
  <c r="BK329" i="2"/>
  <c r="BK330" i="2"/>
  <c r="BK331" i="2"/>
  <c r="BK332" i="2"/>
  <c r="BK333" i="2"/>
  <c r="BK334" i="2"/>
  <c r="BK335" i="2"/>
  <c r="BK336" i="2"/>
  <c r="BK337" i="2"/>
  <c r="BK338" i="2"/>
  <c r="BK339" i="2"/>
  <c r="BK340" i="2"/>
  <c r="BK341" i="2"/>
  <c r="BK342" i="2"/>
  <c r="BK343" i="2"/>
  <c r="BK344" i="2"/>
  <c r="BK345" i="2"/>
  <c r="BK346" i="2"/>
  <c r="BK347" i="2"/>
  <c r="BK348" i="2"/>
  <c r="BK349" i="2"/>
  <c r="BK350" i="2"/>
  <c r="BK351" i="2"/>
  <c r="BK352" i="2"/>
  <c r="BK353" i="2"/>
  <c r="BK354" i="2"/>
  <c r="BK355" i="2"/>
  <c r="BK356" i="2"/>
  <c r="BK357" i="2"/>
  <c r="BK358" i="2"/>
  <c r="BK359" i="2"/>
  <c r="BK360" i="2"/>
  <c r="BK361" i="2"/>
  <c r="BK362" i="2"/>
  <c r="BK363" i="2"/>
  <c r="BK364" i="2"/>
  <c r="BK365" i="2"/>
  <c r="BK366" i="2"/>
  <c r="BK367" i="2"/>
  <c r="BK368" i="2"/>
  <c r="BK369" i="2"/>
  <c r="BK370" i="2"/>
  <c r="BK371" i="2"/>
  <c r="BK372" i="2"/>
  <c r="BK373" i="2"/>
  <c r="BK374" i="2"/>
  <c r="BK375" i="2"/>
  <c r="BK376" i="2"/>
  <c r="BK377" i="2"/>
  <c r="BK378" i="2"/>
  <c r="BK379" i="2"/>
  <c r="BK380" i="2"/>
  <c r="BK381" i="2"/>
  <c r="BK554" i="2"/>
  <c r="BJ321" i="2"/>
  <c r="BJ322" i="2"/>
  <c r="BJ323" i="2"/>
  <c r="BJ324" i="2"/>
  <c r="BJ325" i="2"/>
  <c r="BJ326" i="2"/>
  <c r="BJ327" i="2"/>
  <c r="BJ328" i="2"/>
  <c r="BJ329" i="2"/>
  <c r="BJ330" i="2"/>
  <c r="BJ331" i="2"/>
  <c r="BJ332" i="2"/>
  <c r="BJ333" i="2"/>
  <c r="BJ334" i="2"/>
  <c r="BJ335" i="2"/>
  <c r="BJ336" i="2"/>
  <c r="BJ337" i="2"/>
  <c r="BJ338" i="2"/>
  <c r="BJ339" i="2"/>
  <c r="BJ340" i="2"/>
  <c r="BJ341" i="2"/>
  <c r="BJ342" i="2"/>
  <c r="BJ343" i="2"/>
  <c r="BJ344" i="2"/>
  <c r="BJ345" i="2"/>
  <c r="BJ346" i="2"/>
  <c r="BJ347" i="2"/>
  <c r="BJ348" i="2"/>
  <c r="BJ349" i="2"/>
  <c r="BJ350" i="2"/>
  <c r="BJ351" i="2"/>
  <c r="BJ352" i="2"/>
  <c r="BJ353" i="2"/>
  <c r="BJ354" i="2"/>
  <c r="BJ355" i="2"/>
  <c r="BJ356" i="2"/>
  <c r="BJ357" i="2"/>
  <c r="BJ358" i="2"/>
  <c r="BJ359" i="2"/>
  <c r="BJ360" i="2"/>
  <c r="BJ361" i="2"/>
  <c r="BJ362" i="2"/>
  <c r="BJ363" i="2"/>
  <c r="BJ364" i="2"/>
  <c r="BJ365" i="2"/>
  <c r="BJ366" i="2"/>
  <c r="BJ367" i="2"/>
  <c r="BJ368" i="2"/>
  <c r="BJ369" i="2"/>
  <c r="BJ370" i="2"/>
  <c r="BJ371" i="2"/>
  <c r="BJ372" i="2"/>
  <c r="BJ373" i="2"/>
  <c r="BJ374" i="2"/>
  <c r="BJ375" i="2"/>
  <c r="BJ376" i="2"/>
  <c r="BJ377" i="2"/>
  <c r="BJ378" i="2"/>
  <c r="BJ379" i="2"/>
  <c r="BJ380" i="2"/>
  <c r="BJ381" i="2"/>
  <c r="BJ554" i="2"/>
  <c r="BI321" i="2"/>
  <c r="BI322" i="2"/>
  <c r="BI323" i="2"/>
  <c r="BI324" i="2"/>
  <c r="BI325" i="2"/>
  <c r="BI326" i="2"/>
  <c r="BI327" i="2"/>
  <c r="BI328" i="2"/>
  <c r="BI329" i="2"/>
  <c r="BI330" i="2"/>
  <c r="BI331" i="2"/>
  <c r="BI332" i="2"/>
  <c r="BI333" i="2"/>
  <c r="BI334" i="2"/>
  <c r="BI335" i="2"/>
  <c r="BI336" i="2"/>
  <c r="BI337" i="2"/>
  <c r="BI338" i="2"/>
  <c r="BI339" i="2"/>
  <c r="BI340" i="2"/>
  <c r="BI341" i="2"/>
  <c r="BI342" i="2"/>
  <c r="BI343" i="2"/>
  <c r="BI344" i="2"/>
  <c r="BI345" i="2"/>
  <c r="BI346" i="2"/>
  <c r="BI347" i="2"/>
  <c r="BI348" i="2"/>
  <c r="BI349" i="2"/>
  <c r="BI350" i="2"/>
  <c r="BI351" i="2"/>
  <c r="BI352" i="2"/>
  <c r="BI353" i="2"/>
  <c r="BI354" i="2"/>
  <c r="BI355" i="2"/>
  <c r="BI356" i="2"/>
  <c r="BI357" i="2"/>
  <c r="BI358" i="2"/>
  <c r="BI359" i="2"/>
  <c r="BI360" i="2"/>
  <c r="BI361" i="2"/>
  <c r="BI362" i="2"/>
  <c r="BI363" i="2"/>
  <c r="BI364" i="2"/>
  <c r="BI365" i="2"/>
  <c r="BI366" i="2"/>
  <c r="BI367" i="2"/>
  <c r="BI368" i="2"/>
  <c r="BI369" i="2"/>
  <c r="BI370" i="2"/>
  <c r="BI371" i="2"/>
  <c r="BI372" i="2"/>
  <c r="BI373" i="2"/>
  <c r="BI374" i="2"/>
  <c r="BI375" i="2"/>
  <c r="BI376" i="2"/>
  <c r="BI377" i="2"/>
  <c r="BI378" i="2"/>
  <c r="BI379" i="2"/>
  <c r="BI380" i="2"/>
  <c r="BI381" i="2"/>
  <c r="BI554" i="2"/>
  <c r="BH321" i="2"/>
  <c r="BH322" i="2"/>
  <c r="BH323" i="2"/>
  <c r="BH324" i="2"/>
  <c r="BH325" i="2"/>
  <c r="BH326" i="2"/>
  <c r="BH327" i="2"/>
  <c r="BH328" i="2"/>
  <c r="BH329" i="2"/>
  <c r="BH330" i="2"/>
  <c r="BH331" i="2"/>
  <c r="BH332" i="2"/>
  <c r="BH333" i="2"/>
  <c r="BH334" i="2"/>
  <c r="BH335" i="2"/>
  <c r="BH336" i="2"/>
  <c r="BH337" i="2"/>
  <c r="BH338" i="2"/>
  <c r="BH339" i="2"/>
  <c r="BH340" i="2"/>
  <c r="BH341" i="2"/>
  <c r="BH342" i="2"/>
  <c r="BH343" i="2"/>
  <c r="BH344" i="2"/>
  <c r="BH345" i="2"/>
  <c r="BH346" i="2"/>
  <c r="BH347" i="2"/>
  <c r="BH348" i="2"/>
  <c r="BH349" i="2"/>
  <c r="BH350" i="2"/>
  <c r="BH351" i="2"/>
  <c r="BH352" i="2"/>
  <c r="BH353" i="2"/>
  <c r="BH354" i="2"/>
  <c r="BH355" i="2"/>
  <c r="BH356" i="2"/>
  <c r="BH357" i="2"/>
  <c r="BH358" i="2"/>
  <c r="BH359" i="2"/>
  <c r="BH360" i="2"/>
  <c r="BH361" i="2"/>
  <c r="BH362" i="2"/>
  <c r="BH363" i="2"/>
  <c r="BH364" i="2"/>
  <c r="BH365" i="2"/>
  <c r="BH366" i="2"/>
  <c r="BH367" i="2"/>
  <c r="BH368" i="2"/>
  <c r="BH369" i="2"/>
  <c r="BH370" i="2"/>
  <c r="BH371" i="2"/>
  <c r="BH372" i="2"/>
  <c r="BH373" i="2"/>
  <c r="BH374" i="2"/>
  <c r="BH375" i="2"/>
  <c r="BH376" i="2"/>
  <c r="BH377" i="2"/>
  <c r="BH378" i="2"/>
  <c r="BH379" i="2"/>
  <c r="BH380" i="2"/>
  <c r="BH381" i="2"/>
  <c r="BH554" i="2"/>
  <c r="BG321" i="2"/>
  <c r="BG322" i="2"/>
  <c r="BG323" i="2"/>
  <c r="BG324" i="2"/>
  <c r="BG325" i="2"/>
  <c r="BG326" i="2"/>
  <c r="BG327" i="2"/>
  <c r="BG328" i="2"/>
  <c r="BG329" i="2"/>
  <c r="BG330" i="2"/>
  <c r="BG331" i="2"/>
  <c r="BG332" i="2"/>
  <c r="BG333" i="2"/>
  <c r="BG334" i="2"/>
  <c r="BG335" i="2"/>
  <c r="BG336" i="2"/>
  <c r="BG337" i="2"/>
  <c r="BG338" i="2"/>
  <c r="BG339" i="2"/>
  <c r="BG340" i="2"/>
  <c r="BG341" i="2"/>
  <c r="BG342" i="2"/>
  <c r="BG343" i="2"/>
  <c r="BG344" i="2"/>
  <c r="BG345" i="2"/>
  <c r="BG346" i="2"/>
  <c r="BG347" i="2"/>
  <c r="BG348" i="2"/>
  <c r="BG349" i="2"/>
  <c r="BG350" i="2"/>
  <c r="BG351" i="2"/>
  <c r="BG352" i="2"/>
  <c r="BG353" i="2"/>
  <c r="BG354" i="2"/>
  <c r="BG355" i="2"/>
  <c r="BG356" i="2"/>
  <c r="BG357" i="2"/>
  <c r="BG358" i="2"/>
  <c r="BG359" i="2"/>
  <c r="BG360" i="2"/>
  <c r="BG361" i="2"/>
  <c r="BG362" i="2"/>
  <c r="BG363" i="2"/>
  <c r="BG364" i="2"/>
  <c r="BG365" i="2"/>
  <c r="BG366" i="2"/>
  <c r="BG367" i="2"/>
  <c r="BG368" i="2"/>
  <c r="BG369" i="2"/>
  <c r="BG370" i="2"/>
  <c r="BG371" i="2"/>
  <c r="BG372" i="2"/>
  <c r="BG373" i="2"/>
  <c r="BG374" i="2"/>
  <c r="BG375" i="2"/>
  <c r="BG376" i="2"/>
  <c r="BG377" i="2"/>
  <c r="BG378" i="2"/>
  <c r="BG379" i="2"/>
  <c r="BG380" i="2"/>
  <c r="BG381" i="2"/>
  <c r="BG554" i="2"/>
  <c r="BF321" i="2"/>
  <c r="BF322" i="2"/>
  <c r="BF323" i="2"/>
  <c r="BF324" i="2"/>
  <c r="BF325" i="2"/>
  <c r="BF326" i="2"/>
  <c r="BF327" i="2"/>
  <c r="BF328" i="2"/>
  <c r="BF329" i="2"/>
  <c r="BF330" i="2"/>
  <c r="BF331" i="2"/>
  <c r="BF332" i="2"/>
  <c r="BF333" i="2"/>
  <c r="BF334" i="2"/>
  <c r="BF335" i="2"/>
  <c r="BF336" i="2"/>
  <c r="BF337" i="2"/>
  <c r="BF338" i="2"/>
  <c r="BF339" i="2"/>
  <c r="BF340" i="2"/>
  <c r="BF341" i="2"/>
  <c r="BF342" i="2"/>
  <c r="BF343" i="2"/>
  <c r="BF344" i="2"/>
  <c r="BF345" i="2"/>
  <c r="BF346" i="2"/>
  <c r="BF347" i="2"/>
  <c r="BF348" i="2"/>
  <c r="BF349" i="2"/>
  <c r="BF350" i="2"/>
  <c r="BF351" i="2"/>
  <c r="BF352" i="2"/>
  <c r="BF353" i="2"/>
  <c r="BF354" i="2"/>
  <c r="BF355" i="2"/>
  <c r="BF356" i="2"/>
  <c r="BF357" i="2"/>
  <c r="BF358" i="2"/>
  <c r="BF359" i="2"/>
  <c r="BF360" i="2"/>
  <c r="BF361" i="2"/>
  <c r="BF362" i="2"/>
  <c r="BF363" i="2"/>
  <c r="BF364" i="2"/>
  <c r="BF365" i="2"/>
  <c r="BF366" i="2"/>
  <c r="BF367" i="2"/>
  <c r="BF368" i="2"/>
  <c r="BF369" i="2"/>
  <c r="BF370" i="2"/>
  <c r="BF371" i="2"/>
  <c r="BF372" i="2"/>
  <c r="BF373" i="2"/>
  <c r="BF374" i="2"/>
  <c r="BF375" i="2"/>
  <c r="BF376" i="2"/>
  <c r="BF377" i="2"/>
  <c r="BF378" i="2"/>
  <c r="BF379" i="2"/>
  <c r="BF380" i="2"/>
  <c r="BF381" i="2"/>
  <c r="BF554" i="2"/>
  <c r="BE321" i="2"/>
  <c r="BE322"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64" i="2"/>
  <c r="BE365" i="2"/>
  <c r="BE366" i="2"/>
  <c r="BE367" i="2"/>
  <c r="BE368" i="2"/>
  <c r="BE369" i="2"/>
  <c r="BE370" i="2"/>
  <c r="BE371" i="2"/>
  <c r="BE372" i="2"/>
  <c r="BE373" i="2"/>
  <c r="BE374" i="2"/>
  <c r="BE375" i="2"/>
  <c r="BE376" i="2"/>
  <c r="BE377" i="2"/>
  <c r="BE378" i="2"/>
  <c r="BE379" i="2"/>
  <c r="BE380" i="2"/>
  <c r="BE381" i="2"/>
  <c r="BE554" i="2"/>
  <c r="BD321" i="2"/>
  <c r="BD322" i="2"/>
  <c r="BD323" i="2"/>
  <c r="BD324" i="2"/>
  <c r="BD325" i="2"/>
  <c r="BD326" i="2"/>
  <c r="BD327" i="2"/>
  <c r="BD328" i="2"/>
  <c r="BD329" i="2"/>
  <c r="BD330" i="2"/>
  <c r="BD331" i="2"/>
  <c r="BD332" i="2"/>
  <c r="BD333" i="2"/>
  <c r="BD334" i="2"/>
  <c r="BD335" i="2"/>
  <c r="BD336" i="2"/>
  <c r="BD337" i="2"/>
  <c r="BD338" i="2"/>
  <c r="BD339" i="2"/>
  <c r="BD340" i="2"/>
  <c r="BD341" i="2"/>
  <c r="BD342" i="2"/>
  <c r="BD343" i="2"/>
  <c r="BD344" i="2"/>
  <c r="BD345" i="2"/>
  <c r="BD346" i="2"/>
  <c r="BD347" i="2"/>
  <c r="BD348" i="2"/>
  <c r="BD349" i="2"/>
  <c r="BD350" i="2"/>
  <c r="BD351" i="2"/>
  <c r="BD352" i="2"/>
  <c r="BD353" i="2"/>
  <c r="BD354" i="2"/>
  <c r="BD355" i="2"/>
  <c r="BD356" i="2"/>
  <c r="BD357" i="2"/>
  <c r="BD358" i="2"/>
  <c r="BD359" i="2"/>
  <c r="BD360" i="2"/>
  <c r="BD361" i="2"/>
  <c r="BD362" i="2"/>
  <c r="BD363" i="2"/>
  <c r="BD364" i="2"/>
  <c r="BD365" i="2"/>
  <c r="BD366" i="2"/>
  <c r="BD367" i="2"/>
  <c r="BD368" i="2"/>
  <c r="BD369" i="2"/>
  <c r="BD370" i="2"/>
  <c r="BD371" i="2"/>
  <c r="BD372" i="2"/>
  <c r="BD373" i="2"/>
  <c r="BD374" i="2"/>
  <c r="BD375" i="2"/>
  <c r="BD376" i="2"/>
  <c r="BD377" i="2"/>
  <c r="BD378" i="2"/>
  <c r="BD379" i="2"/>
  <c r="BD380" i="2"/>
  <c r="BD381" i="2"/>
  <c r="BD554" i="2"/>
  <c r="BC321" i="2"/>
  <c r="BC322" i="2"/>
  <c r="BC323" i="2"/>
  <c r="BC324" i="2"/>
  <c r="BC325" i="2"/>
  <c r="BC326" i="2"/>
  <c r="BC327" i="2"/>
  <c r="BC328" i="2"/>
  <c r="BC329" i="2"/>
  <c r="BC330" i="2"/>
  <c r="BC331" i="2"/>
  <c r="BC332" i="2"/>
  <c r="BC333" i="2"/>
  <c r="BC334" i="2"/>
  <c r="BC335" i="2"/>
  <c r="BC336" i="2"/>
  <c r="BC337" i="2"/>
  <c r="BC338" i="2"/>
  <c r="BC339" i="2"/>
  <c r="BC340" i="2"/>
  <c r="BC341" i="2"/>
  <c r="BC342" i="2"/>
  <c r="BC343" i="2"/>
  <c r="BC344" i="2"/>
  <c r="BC345" i="2"/>
  <c r="BC346" i="2"/>
  <c r="BC347" i="2"/>
  <c r="BC348" i="2"/>
  <c r="BC349" i="2"/>
  <c r="BC350" i="2"/>
  <c r="BC351" i="2"/>
  <c r="BC352" i="2"/>
  <c r="BC353" i="2"/>
  <c r="BC354" i="2"/>
  <c r="BC355" i="2"/>
  <c r="BC356" i="2"/>
  <c r="BC357" i="2"/>
  <c r="BC358" i="2"/>
  <c r="BC359" i="2"/>
  <c r="BC360" i="2"/>
  <c r="BC361" i="2"/>
  <c r="BC362" i="2"/>
  <c r="BC363" i="2"/>
  <c r="BC364" i="2"/>
  <c r="BC365" i="2"/>
  <c r="BC366" i="2"/>
  <c r="BC367" i="2"/>
  <c r="BC368" i="2"/>
  <c r="BC369" i="2"/>
  <c r="BC370" i="2"/>
  <c r="BC371" i="2"/>
  <c r="BC372" i="2"/>
  <c r="BC373" i="2"/>
  <c r="BC374" i="2"/>
  <c r="BC375" i="2"/>
  <c r="BC376" i="2"/>
  <c r="BC377" i="2"/>
  <c r="BC378" i="2"/>
  <c r="BC379" i="2"/>
  <c r="BC380" i="2"/>
  <c r="BC381" i="2"/>
  <c r="BC554" i="2"/>
  <c r="BB321" i="2"/>
  <c r="BB322" i="2"/>
  <c r="BB323" i="2"/>
  <c r="BB324" i="2"/>
  <c r="BB325" i="2"/>
  <c r="BB326" i="2"/>
  <c r="BB327" i="2"/>
  <c r="BB328" i="2"/>
  <c r="BB329" i="2"/>
  <c r="BB330" i="2"/>
  <c r="BB331" i="2"/>
  <c r="BB332" i="2"/>
  <c r="BB333" i="2"/>
  <c r="BB334" i="2"/>
  <c r="BB335" i="2"/>
  <c r="BB336" i="2"/>
  <c r="BB337" i="2"/>
  <c r="BB338" i="2"/>
  <c r="BB339" i="2"/>
  <c r="BB340" i="2"/>
  <c r="BB341" i="2"/>
  <c r="BB342" i="2"/>
  <c r="BB343" i="2"/>
  <c r="BB344" i="2"/>
  <c r="BB345" i="2"/>
  <c r="BB346" i="2"/>
  <c r="BB347" i="2"/>
  <c r="BB348" i="2"/>
  <c r="BB349" i="2"/>
  <c r="BB350" i="2"/>
  <c r="BB351" i="2"/>
  <c r="BB352" i="2"/>
  <c r="BB353" i="2"/>
  <c r="BB354" i="2"/>
  <c r="BB355" i="2"/>
  <c r="BB356" i="2"/>
  <c r="BB357" i="2"/>
  <c r="BB358" i="2"/>
  <c r="BB359" i="2"/>
  <c r="BB360" i="2"/>
  <c r="BB361" i="2"/>
  <c r="BB362" i="2"/>
  <c r="BB363" i="2"/>
  <c r="BB364" i="2"/>
  <c r="BB365" i="2"/>
  <c r="BB366" i="2"/>
  <c r="BB367" i="2"/>
  <c r="BB368" i="2"/>
  <c r="BB369" i="2"/>
  <c r="BB370" i="2"/>
  <c r="BB371" i="2"/>
  <c r="BB372" i="2"/>
  <c r="BB373" i="2"/>
  <c r="BB374" i="2"/>
  <c r="BB375" i="2"/>
  <c r="BB376" i="2"/>
  <c r="BB377" i="2"/>
  <c r="BB378" i="2"/>
  <c r="BB379" i="2"/>
  <c r="BB380" i="2"/>
  <c r="BB381" i="2"/>
  <c r="BB554" i="2"/>
  <c r="BA321" i="2"/>
  <c r="BA322" i="2"/>
  <c r="BA323" i="2"/>
  <c r="BA324" i="2"/>
  <c r="BA325" i="2"/>
  <c r="BA326" i="2"/>
  <c r="BA327" i="2"/>
  <c r="BA328" i="2"/>
  <c r="BA329" i="2"/>
  <c r="BA330" i="2"/>
  <c r="BA331" i="2"/>
  <c r="BA332" i="2"/>
  <c r="BA333" i="2"/>
  <c r="BA334" i="2"/>
  <c r="BA335" i="2"/>
  <c r="BA336" i="2"/>
  <c r="BA337" i="2"/>
  <c r="BA338" i="2"/>
  <c r="BA339" i="2"/>
  <c r="BA340" i="2"/>
  <c r="BA341" i="2"/>
  <c r="BA342" i="2"/>
  <c r="BA343" i="2"/>
  <c r="BA344" i="2"/>
  <c r="BA345" i="2"/>
  <c r="BA346" i="2"/>
  <c r="BA347" i="2"/>
  <c r="BA348" i="2"/>
  <c r="BA349" i="2"/>
  <c r="BA350" i="2"/>
  <c r="BA351" i="2"/>
  <c r="BA352" i="2"/>
  <c r="BA353" i="2"/>
  <c r="BA354" i="2"/>
  <c r="BA355" i="2"/>
  <c r="BA356" i="2"/>
  <c r="BA357" i="2"/>
  <c r="BA358" i="2"/>
  <c r="BA359" i="2"/>
  <c r="BA360" i="2"/>
  <c r="BA361" i="2"/>
  <c r="BA362" i="2"/>
  <c r="BA363" i="2"/>
  <c r="BA364" i="2"/>
  <c r="BA365" i="2"/>
  <c r="BA366" i="2"/>
  <c r="BA367" i="2"/>
  <c r="BA368" i="2"/>
  <c r="BA369" i="2"/>
  <c r="BA370" i="2"/>
  <c r="BA371" i="2"/>
  <c r="BA372" i="2"/>
  <c r="BA373" i="2"/>
  <c r="BA374" i="2"/>
  <c r="BA375" i="2"/>
  <c r="BA376" i="2"/>
  <c r="BA377" i="2"/>
  <c r="BA378" i="2"/>
  <c r="BA379" i="2"/>
  <c r="BA380" i="2"/>
  <c r="BA381" i="2"/>
  <c r="BA554" i="2"/>
  <c r="AZ321" i="2"/>
  <c r="AZ322" i="2"/>
  <c r="AZ323" i="2"/>
  <c r="AZ324" i="2"/>
  <c r="AZ325" i="2"/>
  <c r="AZ326" i="2"/>
  <c r="AZ327" i="2"/>
  <c r="AZ328" i="2"/>
  <c r="AZ329" i="2"/>
  <c r="AZ330" i="2"/>
  <c r="AZ331" i="2"/>
  <c r="AZ332" i="2"/>
  <c r="AZ333" i="2"/>
  <c r="AZ334" i="2"/>
  <c r="AZ335" i="2"/>
  <c r="AZ336" i="2"/>
  <c r="AZ337" i="2"/>
  <c r="AZ338" i="2"/>
  <c r="AZ339" i="2"/>
  <c r="AZ340" i="2"/>
  <c r="AZ341" i="2"/>
  <c r="AZ342" i="2"/>
  <c r="AZ343" i="2"/>
  <c r="AZ344" i="2"/>
  <c r="AZ345" i="2"/>
  <c r="AZ346" i="2"/>
  <c r="AZ347" i="2"/>
  <c r="AZ348" i="2"/>
  <c r="AZ349" i="2"/>
  <c r="AZ350" i="2"/>
  <c r="AZ351" i="2"/>
  <c r="AZ352" i="2"/>
  <c r="AZ353" i="2"/>
  <c r="AZ354" i="2"/>
  <c r="AZ355" i="2"/>
  <c r="AZ356" i="2"/>
  <c r="AZ357" i="2"/>
  <c r="AZ358" i="2"/>
  <c r="AZ359" i="2"/>
  <c r="AZ360" i="2"/>
  <c r="AZ361" i="2"/>
  <c r="AZ362" i="2"/>
  <c r="AZ363" i="2"/>
  <c r="AZ364" i="2"/>
  <c r="AZ365" i="2"/>
  <c r="AZ366" i="2"/>
  <c r="AZ367" i="2"/>
  <c r="AZ368" i="2"/>
  <c r="AZ369" i="2"/>
  <c r="AZ370" i="2"/>
  <c r="AZ371" i="2"/>
  <c r="AZ372" i="2"/>
  <c r="AZ373" i="2"/>
  <c r="AZ374" i="2"/>
  <c r="AZ375" i="2"/>
  <c r="AZ376" i="2"/>
  <c r="AZ377" i="2"/>
  <c r="AZ378" i="2"/>
  <c r="AZ379" i="2"/>
  <c r="AZ380" i="2"/>
  <c r="AZ381" i="2"/>
  <c r="AZ554" i="2"/>
  <c r="AY321" i="2"/>
  <c r="AY322" i="2"/>
  <c r="AY323" i="2"/>
  <c r="AY324" i="2"/>
  <c r="AY325" i="2"/>
  <c r="AY326" i="2"/>
  <c r="AY327" i="2"/>
  <c r="AY328" i="2"/>
  <c r="AY329" i="2"/>
  <c r="AY330" i="2"/>
  <c r="AY331" i="2"/>
  <c r="AY332" i="2"/>
  <c r="AY333" i="2"/>
  <c r="AY334" i="2"/>
  <c r="AY335" i="2"/>
  <c r="AY336" i="2"/>
  <c r="AY337" i="2"/>
  <c r="AY338" i="2"/>
  <c r="AY339" i="2"/>
  <c r="AY340" i="2"/>
  <c r="AY341" i="2"/>
  <c r="AY342" i="2"/>
  <c r="AY343" i="2"/>
  <c r="AY344" i="2"/>
  <c r="AY345" i="2"/>
  <c r="AY346" i="2"/>
  <c r="AY347" i="2"/>
  <c r="AY348" i="2"/>
  <c r="AY349" i="2"/>
  <c r="AY350" i="2"/>
  <c r="AY351" i="2"/>
  <c r="AY352" i="2"/>
  <c r="AY353" i="2"/>
  <c r="AY354" i="2"/>
  <c r="AY355" i="2"/>
  <c r="AY356" i="2"/>
  <c r="AY357" i="2"/>
  <c r="AY358" i="2"/>
  <c r="AY359" i="2"/>
  <c r="AY360" i="2"/>
  <c r="AY361" i="2"/>
  <c r="AY362" i="2"/>
  <c r="AY363" i="2"/>
  <c r="AY364" i="2"/>
  <c r="AY365" i="2"/>
  <c r="AY366" i="2"/>
  <c r="AY367" i="2"/>
  <c r="AY368" i="2"/>
  <c r="AY369" i="2"/>
  <c r="AY370" i="2"/>
  <c r="AY371" i="2"/>
  <c r="AY372" i="2"/>
  <c r="AY373" i="2"/>
  <c r="AY374" i="2"/>
  <c r="AY375" i="2"/>
  <c r="AY376" i="2"/>
  <c r="AY377" i="2"/>
  <c r="AY378" i="2"/>
  <c r="AY379" i="2"/>
  <c r="AY380" i="2"/>
  <c r="AY381" i="2"/>
  <c r="AY554"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554" i="2"/>
  <c r="AW321" i="2"/>
  <c r="AW322" i="2"/>
  <c r="AW323" i="2"/>
  <c r="AW324" i="2"/>
  <c r="AW325" i="2"/>
  <c r="AW326" i="2"/>
  <c r="AW327" i="2"/>
  <c r="AW328" i="2"/>
  <c r="AW329" i="2"/>
  <c r="AW330" i="2"/>
  <c r="AW331" i="2"/>
  <c r="AW332" i="2"/>
  <c r="AW333" i="2"/>
  <c r="AW334" i="2"/>
  <c r="AW335" i="2"/>
  <c r="AW336" i="2"/>
  <c r="AW337" i="2"/>
  <c r="AW338" i="2"/>
  <c r="AW339" i="2"/>
  <c r="AW340" i="2"/>
  <c r="AW341" i="2"/>
  <c r="AW342" i="2"/>
  <c r="AW343" i="2"/>
  <c r="AW344" i="2"/>
  <c r="AW345" i="2"/>
  <c r="AW346" i="2"/>
  <c r="AW347" i="2"/>
  <c r="AW348" i="2"/>
  <c r="AW349" i="2"/>
  <c r="AW350" i="2"/>
  <c r="AW351" i="2"/>
  <c r="AW352" i="2"/>
  <c r="AW353" i="2"/>
  <c r="AW354" i="2"/>
  <c r="AW355" i="2"/>
  <c r="AW356" i="2"/>
  <c r="AW357" i="2"/>
  <c r="AW358" i="2"/>
  <c r="AW359" i="2"/>
  <c r="AW360" i="2"/>
  <c r="AW361" i="2"/>
  <c r="AW362" i="2"/>
  <c r="AW363" i="2"/>
  <c r="AW364" i="2"/>
  <c r="AW365" i="2"/>
  <c r="AW366" i="2"/>
  <c r="AW367" i="2"/>
  <c r="AW368" i="2"/>
  <c r="AW369" i="2"/>
  <c r="AW370" i="2"/>
  <c r="AW371" i="2"/>
  <c r="AW372" i="2"/>
  <c r="AW373" i="2"/>
  <c r="AW374" i="2"/>
  <c r="AW375" i="2"/>
  <c r="AW376" i="2"/>
  <c r="AW377" i="2"/>
  <c r="AW378" i="2"/>
  <c r="AW379" i="2"/>
  <c r="AW380" i="2"/>
  <c r="AW381" i="2"/>
  <c r="AW554" i="2"/>
  <c r="AV321" i="2"/>
  <c r="AV322" i="2"/>
  <c r="AV323" i="2"/>
  <c r="AV324" i="2"/>
  <c r="AV325" i="2"/>
  <c r="AV326" i="2"/>
  <c r="AV327" i="2"/>
  <c r="AV328" i="2"/>
  <c r="AV329" i="2"/>
  <c r="AV330" i="2"/>
  <c r="AV331" i="2"/>
  <c r="AV332" i="2"/>
  <c r="AV333" i="2"/>
  <c r="AV334" i="2"/>
  <c r="AV335" i="2"/>
  <c r="AV336" i="2"/>
  <c r="AV337" i="2"/>
  <c r="AV338" i="2"/>
  <c r="AV339" i="2"/>
  <c r="AV340" i="2"/>
  <c r="AV341" i="2"/>
  <c r="AV342" i="2"/>
  <c r="AV343" i="2"/>
  <c r="AV344" i="2"/>
  <c r="AV345" i="2"/>
  <c r="AV346" i="2"/>
  <c r="AV347" i="2"/>
  <c r="AV348" i="2"/>
  <c r="AV349" i="2"/>
  <c r="AV350" i="2"/>
  <c r="AV351" i="2"/>
  <c r="AV352" i="2"/>
  <c r="AV353" i="2"/>
  <c r="AV354" i="2"/>
  <c r="AV355" i="2"/>
  <c r="AV356" i="2"/>
  <c r="AV357" i="2"/>
  <c r="AV358" i="2"/>
  <c r="AV359" i="2"/>
  <c r="AV360" i="2"/>
  <c r="AV361" i="2"/>
  <c r="AV362" i="2"/>
  <c r="AV363" i="2"/>
  <c r="AV364" i="2"/>
  <c r="AV365" i="2"/>
  <c r="AV366" i="2"/>
  <c r="AV367" i="2"/>
  <c r="AV368" i="2"/>
  <c r="AV369" i="2"/>
  <c r="AV370" i="2"/>
  <c r="AV371" i="2"/>
  <c r="AV372" i="2"/>
  <c r="AV373" i="2"/>
  <c r="AV374" i="2"/>
  <c r="AV375" i="2"/>
  <c r="AV376" i="2"/>
  <c r="AV377" i="2"/>
  <c r="AV378" i="2"/>
  <c r="AV379" i="2"/>
  <c r="AV380" i="2"/>
  <c r="AV381" i="2"/>
  <c r="AV554" i="2"/>
  <c r="AU321" i="2"/>
  <c r="AU322" i="2"/>
  <c r="AU323" i="2"/>
  <c r="AU324" i="2"/>
  <c r="AU325" i="2"/>
  <c r="AU326" i="2"/>
  <c r="AU327" i="2"/>
  <c r="AU328" i="2"/>
  <c r="AU329" i="2"/>
  <c r="AU330" i="2"/>
  <c r="AU331" i="2"/>
  <c r="AU332" i="2"/>
  <c r="AU333" i="2"/>
  <c r="AU334" i="2"/>
  <c r="AU335" i="2"/>
  <c r="AU336" i="2"/>
  <c r="AU337" i="2"/>
  <c r="AU338" i="2"/>
  <c r="AU339" i="2"/>
  <c r="AU340" i="2"/>
  <c r="AU341" i="2"/>
  <c r="AU342" i="2"/>
  <c r="AU343" i="2"/>
  <c r="AU344" i="2"/>
  <c r="AU345" i="2"/>
  <c r="AU346" i="2"/>
  <c r="AU347" i="2"/>
  <c r="AU348" i="2"/>
  <c r="AU349" i="2"/>
  <c r="AU350" i="2"/>
  <c r="AU351" i="2"/>
  <c r="AU352" i="2"/>
  <c r="AU353" i="2"/>
  <c r="AU354" i="2"/>
  <c r="AU355" i="2"/>
  <c r="AU356" i="2"/>
  <c r="AU357" i="2"/>
  <c r="AU358" i="2"/>
  <c r="AU359" i="2"/>
  <c r="AU360" i="2"/>
  <c r="AU361" i="2"/>
  <c r="AU362" i="2"/>
  <c r="AU363" i="2"/>
  <c r="AU364" i="2"/>
  <c r="AU365" i="2"/>
  <c r="AU366" i="2"/>
  <c r="AU367" i="2"/>
  <c r="AU368" i="2"/>
  <c r="AU369" i="2"/>
  <c r="AU370" i="2"/>
  <c r="AU371" i="2"/>
  <c r="AU372" i="2"/>
  <c r="AU373" i="2"/>
  <c r="AU374" i="2"/>
  <c r="AU375" i="2"/>
  <c r="AU376" i="2"/>
  <c r="AU377" i="2"/>
  <c r="AU378" i="2"/>
  <c r="AU379" i="2"/>
  <c r="AU380" i="2"/>
  <c r="AU381" i="2"/>
  <c r="AU554" i="2"/>
  <c r="AT321" i="2"/>
  <c r="AT322" i="2"/>
  <c r="AT323" i="2"/>
  <c r="AT324" i="2"/>
  <c r="AT325" i="2"/>
  <c r="AT326" i="2"/>
  <c r="AT327" i="2"/>
  <c r="AT328" i="2"/>
  <c r="AT329" i="2"/>
  <c r="AT330" i="2"/>
  <c r="AT331" i="2"/>
  <c r="AT332" i="2"/>
  <c r="AT333" i="2"/>
  <c r="AT334" i="2"/>
  <c r="AT335" i="2"/>
  <c r="AT336" i="2"/>
  <c r="AT337" i="2"/>
  <c r="AT338" i="2"/>
  <c r="AT339" i="2"/>
  <c r="AT340" i="2"/>
  <c r="AT341" i="2"/>
  <c r="AT342" i="2"/>
  <c r="AT343" i="2"/>
  <c r="AT344" i="2"/>
  <c r="AT345" i="2"/>
  <c r="AT346" i="2"/>
  <c r="AT347" i="2"/>
  <c r="AT348" i="2"/>
  <c r="AT349" i="2"/>
  <c r="AT350" i="2"/>
  <c r="AT351" i="2"/>
  <c r="AT352" i="2"/>
  <c r="AT353" i="2"/>
  <c r="AT354" i="2"/>
  <c r="AT355" i="2"/>
  <c r="AT356" i="2"/>
  <c r="AT357" i="2"/>
  <c r="AT358" i="2"/>
  <c r="AT359" i="2"/>
  <c r="AT360" i="2"/>
  <c r="AT361" i="2"/>
  <c r="AT362" i="2"/>
  <c r="AT363" i="2"/>
  <c r="AT364" i="2"/>
  <c r="AT365" i="2"/>
  <c r="AT366" i="2"/>
  <c r="AT367" i="2"/>
  <c r="AT368" i="2"/>
  <c r="AT369" i="2"/>
  <c r="AT370" i="2"/>
  <c r="AT371" i="2"/>
  <c r="AT372" i="2"/>
  <c r="AT373" i="2"/>
  <c r="AT374" i="2"/>
  <c r="AT375" i="2"/>
  <c r="AT376" i="2"/>
  <c r="AT377" i="2"/>
  <c r="AT378" i="2"/>
  <c r="AT379" i="2"/>
  <c r="AT380" i="2"/>
  <c r="AT381" i="2"/>
  <c r="AT554" i="2"/>
  <c r="AS321" i="2"/>
  <c r="AS322" i="2"/>
  <c r="AS323" i="2"/>
  <c r="AS324" i="2"/>
  <c r="AS325" i="2"/>
  <c r="AS326" i="2"/>
  <c r="AS327" i="2"/>
  <c r="AS328" i="2"/>
  <c r="AS329" i="2"/>
  <c r="AS330" i="2"/>
  <c r="AS331" i="2"/>
  <c r="AS332" i="2"/>
  <c r="AS333" i="2"/>
  <c r="AS334" i="2"/>
  <c r="AS335" i="2"/>
  <c r="AS336" i="2"/>
  <c r="AS337" i="2"/>
  <c r="AS338" i="2"/>
  <c r="AS339" i="2"/>
  <c r="AS340" i="2"/>
  <c r="AS341" i="2"/>
  <c r="AS342" i="2"/>
  <c r="AS343" i="2"/>
  <c r="AS344" i="2"/>
  <c r="AS345" i="2"/>
  <c r="AS346" i="2"/>
  <c r="AS347" i="2"/>
  <c r="AS348" i="2"/>
  <c r="AS349" i="2"/>
  <c r="AS350" i="2"/>
  <c r="AS351" i="2"/>
  <c r="AS352" i="2"/>
  <c r="AS353" i="2"/>
  <c r="AS354" i="2"/>
  <c r="AS355" i="2"/>
  <c r="AS356" i="2"/>
  <c r="AS357" i="2"/>
  <c r="AS358" i="2"/>
  <c r="AS359" i="2"/>
  <c r="AS360" i="2"/>
  <c r="AS361" i="2"/>
  <c r="AS362" i="2"/>
  <c r="AS363" i="2"/>
  <c r="AS364" i="2"/>
  <c r="AS365" i="2"/>
  <c r="AS366" i="2"/>
  <c r="AS367" i="2"/>
  <c r="AS368" i="2"/>
  <c r="AS369" i="2"/>
  <c r="AS370" i="2"/>
  <c r="AS371" i="2"/>
  <c r="AS372" i="2"/>
  <c r="AS373" i="2"/>
  <c r="AS374" i="2"/>
  <c r="AS375" i="2"/>
  <c r="AS376" i="2"/>
  <c r="AS377" i="2"/>
  <c r="AS378" i="2"/>
  <c r="AS379" i="2"/>
  <c r="AS380" i="2"/>
  <c r="AS381" i="2"/>
  <c r="AS554" i="2"/>
  <c r="AR321" i="2"/>
  <c r="AR322" i="2"/>
  <c r="AR323" i="2"/>
  <c r="AR324" i="2"/>
  <c r="AR325" i="2"/>
  <c r="AR326" i="2"/>
  <c r="AR327" i="2"/>
  <c r="AR328" i="2"/>
  <c r="AR329" i="2"/>
  <c r="AR330" i="2"/>
  <c r="AR331" i="2"/>
  <c r="AR332" i="2"/>
  <c r="AR333" i="2"/>
  <c r="AR334" i="2"/>
  <c r="AR335" i="2"/>
  <c r="AR336" i="2"/>
  <c r="AR337" i="2"/>
  <c r="AR338" i="2"/>
  <c r="AR339" i="2"/>
  <c r="AR340" i="2"/>
  <c r="AR341" i="2"/>
  <c r="AR342" i="2"/>
  <c r="AR343" i="2"/>
  <c r="AR344" i="2"/>
  <c r="AR345" i="2"/>
  <c r="AR346" i="2"/>
  <c r="AR347" i="2"/>
  <c r="AR348" i="2"/>
  <c r="AR349" i="2"/>
  <c r="AR350" i="2"/>
  <c r="AR351" i="2"/>
  <c r="AR352" i="2"/>
  <c r="AR353" i="2"/>
  <c r="AR354" i="2"/>
  <c r="AR355" i="2"/>
  <c r="AR356" i="2"/>
  <c r="AR357" i="2"/>
  <c r="AR358" i="2"/>
  <c r="AR359" i="2"/>
  <c r="AR360" i="2"/>
  <c r="AR361" i="2"/>
  <c r="AR362" i="2"/>
  <c r="AR363" i="2"/>
  <c r="AR364" i="2"/>
  <c r="AR365" i="2"/>
  <c r="AR366" i="2"/>
  <c r="AR367" i="2"/>
  <c r="AR368" i="2"/>
  <c r="AR369" i="2"/>
  <c r="AR370" i="2"/>
  <c r="AR371" i="2"/>
  <c r="AR372" i="2"/>
  <c r="AR373" i="2"/>
  <c r="AR374" i="2"/>
  <c r="AR375" i="2"/>
  <c r="AR376" i="2"/>
  <c r="AR377" i="2"/>
  <c r="AR378" i="2"/>
  <c r="AR379" i="2"/>
  <c r="AR380" i="2"/>
  <c r="AR381" i="2"/>
  <c r="AR554" i="2"/>
  <c r="AQ321" i="2"/>
  <c r="AQ322" i="2"/>
  <c r="AQ323" i="2"/>
  <c r="AQ324" i="2"/>
  <c r="AQ325" i="2"/>
  <c r="AQ326" i="2"/>
  <c r="AQ327" i="2"/>
  <c r="AQ328" i="2"/>
  <c r="AQ329" i="2"/>
  <c r="AQ330" i="2"/>
  <c r="AQ331" i="2"/>
  <c r="AQ332" i="2"/>
  <c r="AQ333" i="2"/>
  <c r="AQ334" i="2"/>
  <c r="AQ335" i="2"/>
  <c r="AQ336" i="2"/>
  <c r="AQ337" i="2"/>
  <c r="AQ338" i="2"/>
  <c r="AQ339" i="2"/>
  <c r="AQ340" i="2"/>
  <c r="AQ341" i="2"/>
  <c r="AQ342" i="2"/>
  <c r="AQ343" i="2"/>
  <c r="AQ344" i="2"/>
  <c r="AQ345" i="2"/>
  <c r="AQ346" i="2"/>
  <c r="AQ347" i="2"/>
  <c r="AQ348" i="2"/>
  <c r="AQ349" i="2"/>
  <c r="AQ350" i="2"/>
  <c r="AQ351" i="2"/>
  <c r="AQ352" i="2"/>
  <c r="AQ353" i="2"/>
  <c r="AQ354" i="2"/>
  <c r="AQ355" i="2"/>
  <c r="AQ356" i="2"/>
  <c r="AQ357" i="2"/>
  <c r="AQ358" i="2"/>
  <c r="AQ359" i="2"/>
  <c r="AQ360" i="2"/>
  <c r="AQ361" i="2"/>
  <c r="AQ362" i="2"/>
  <c r="AQ363" i="2"/>
  <c r="AQ364" i="2"/>
  <c r="AQ365" i="2"/>
  <c r="AQ366" i="2"/>
  <c r="AQ367" i="2"/>
  <c r="AQ368" i="2"/>
  <c r="AQ369" i="2"/>
  <c r="AQ370" i="2"/>
  <c r="AQ371" i="2"/>
  <c r="AQ372" i="2"/>
  <c r="AQ373" i="2"/>
  <c r="AQ374" i="2"/>
  <c r="AQ375" i="2"/>
  <c r="AQ376" i="2"/>
  <c r="AQ377" i="2"/>
  <c r="AQ378" i="2"/>
  <c r="AQ379" i="2"/>
  <c r="AQ380" i="2"/>
  <c r="AQ381" i="2"/>
  <c r="AQ554" i="2"/>
  <c r="AP321" i="2"/>
  <c r="AP322" i="2"/>
  <c r="AP323" i="2"/>
  <c r="AP324" i="2"/>
  <c r="AP325" i="2"/>
  <c r="AP326" i="2"/>
  <c r="AP327" i="2"/>
  <c r="AP328" i="2"/>
  <c r="AP329" i="2"/>
  <c r="AP330" i="2"/>
  <c r="AP331" i="2"/>
  <c r="AP332" i="2"/>
  <c r="AP333" i="2"/>
  <c r="AP334" i="2"/>
  <c r="AP335" i="2"/>
  <c r="AP336" i="2"/>
  <c r="AP337" i="2"/>
  <c r="AP338" i="2"/>
  <c r="AP339" i="2"/>
  <c r="AP340" i="2"/>
  <c r="AP341" i="2"/>
  <c r="AP342" i="2"/>
  <c r="AP343" i="2"/>
  <c r="AP344" i="2"/>
  <c r="AP345" i="2"/>
  <c r="AP346" i="2"/>
  <c r="AP347" i="2"/>
  <c r="AP348" i="2"/>
  <c r="AP349" i="2"/>
  <c r="AP350" i="2"/>
  <c r="AP351" i="2"/>
  <c r="AP352" i="2"/>
  <c r="AP353" i="2"/>
  <c r="AP354" i="2"/>
  <c r="AP355" i="2"/>
  <c r="AP356" i="2"/>
  <c r="AP357" i="2"/>
  <c r="AP358" i="2"/>
  <c r="AP359" i="2"/>
  <c r="AP360" i="2"/>
  <c r="AP361" i="2"/>
  <c r="AP362" i="2"/>
  <c r="AP363" i="2"/>
  <c r="AP364" i="2"/>
  <c r="AP365" i="2"/>
  <c r="AP366" i="2"/>
  <c r="AP367" i="2"/>
  <c r="AP368" i="2"/>
  <c r="AP369" i="2"/>
  <c r="AP370" i="2"/>
  <c r="AP371" i="2"/>
  <c r="AP372" i="2"/>
  <c r="AP373" i="2"/>
  <c r="AP374" i="2"/>
  <c r="AP375" i="2"/>
  <c r="AP376" i="2"/>
  <c r="AP377" i="2"/>
  <c r="AP378" i="2"/>
  <c r="AP379" i="2"/>
  <c r="AP380" i="2"/>
  <c r="AP381" i="2"/>
  <c r="AP554"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554"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554" i="2"/>
  <c r="AM321" i="2"/>
  <c r="AM322" i="2"/>
  <c r="AM323" i="2"/>
  <c r="AM324" i="2"/>
  <c r="AM325" i="2"/>
  <c r="AM326" i="2"/>
  <c r="AM327" i="2"/>
  <c r="AM328" i="2"/>
  <c r="AM329" i="2"/>
  <c r="AM330" i="2"/>
  <c r="AM331" i="2"/>
  <c r="AM332" i="2"/>
  <c r="AM333" i="2"/>
  <c r="AM334" i="2"/>
  <c r="AM335" i="2"/>
  <c r="AM336" i="2"/>
  <c r="AM337" i="2"/>
  <c r="AM338" i="2"/>
  <c r="AM339" i="2"/>
  <c r="AM340" i="2"/>
  <c r="AM341" i="2"/>
  <c r="AM342" i="2"/>
  <c r="AM343" i="2"/>
  <c r="AM344" i="2"/>
  <c r="AM345" i="2"/>
  <c r="AM346" i="2"/>
  <c r="AM347" i="2"/>
  <c r="AM348" i="2"/>
  <c r="AM349" i="2"/>
  <c r="AM350" i="2"/>
  <c r="AM351" i="2"/>
  <c r="AM352" i="2"/>
  <c r="AM353" i="2"/>
  <c r="AM354" i="2"/>
  <c r="AM355" i="2"/>
  <c r="AM356" i="2"/>
  <c r="AM357" i="2"/>
  <c r="AM358" i="2"/>
  <c r="AM359" i="2"/>
  <c r="AM360" i="2"/>
  <c r="AM361" i="2"/>
  <c r="AM362" i="2"/>
  <c r="AM363" i="2"/>
  <c r="AM364" i="2"/>
  <c r="AM365" i="2"/>
  <c r="AM366" i="2"/>
  <c r="AM367" i="2"/>
  <c r="AM368" i="2"/>
  <c r="AM369" i="2"/>
  <c r="AM370" i="2"/>
  <c r="AM371" i="2"/>
  <c r="AM372" i="2"/>
  <c r="AM373" i="2"/>
  <c r="AM374" i="2"/>
  <c r="AM375" i="2"/>
  <c r="AM376" i="2"/>
  <c r="AM377" i="2"/>
  <c r="AM378" i="2"/>
  <c r="AM379" i="2"/>
  <c r="AM380" i="2"/>
  <c r="AM381" i="2"/>
  <c r="AM554"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554" i="2"/>
  <c r="AK321" i="2"/>
  <c r="AK322" i="2"/>
  <c r="AK323" i="2"/>
  <c r="AK324" i="2"/>
  <c r="AK325" i="2"/>
  <c r="AK326"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5" i="2"/>
  <c r="AK366" i="2"/>
  <c r="AK367" i="2"/>
  <c r="AK368" i="2"/>
  <c r="AK369" i="2"/>
  <c r="AK370" i="2"/>
  <c r="AK371" i="2"/>
  <c r="AK372" i="2"/>
  <c r="AK373" i="2"/>
  <c r="AK374" i="2"/>
  <c r="AK375" i="2"/>
  <c r="AK376" i="2"/>
  <c r="AK377" i="2"/>
  <c r="AK378" i="2"/>
  <c r="AK379" i="2"/>
  <c r="AK380" i="2"/>
  <c r="AK381" i="2"/>
  <c r="AK554" i="2"/>
  <c r="AJ321" i="2"/>
  <c r="AJ322" i="2"/>
  <c r="AJ323" i="2"/>
  <c r="AJ324" i="2"/>
  <c r="AJ325" i="2"/>
  <c r="AJ326" i="2"/>
  <c r="AJ327" i="2"/>
  <c r="AJ328" i="2"/>
  <c r="AJ329" i="2"/>
  <c r="AJ330" i="2"/>
  <c r="AJ331" i="2"/>
  <c r="AJ332" i="2"/>
  <c r="AJ333" i="2"/>
  <c r="AJ334" i="2"/>
  <c r="AJ335" i="2"/>
  <c r="AJ336" i="2"/>
  <c r="AJ337" i="2"/>
  <c r="AJ338" i="2"/>
  <c r="AJ339" i="2"/>
  <c r="AJ340" i="2"/>
  <c r="AJ341" i="2"/>
  <c r="AJ342" i="2"/>
  <c r="AJ343" i="2"/>
  <c r="AJ344" i="2"/>
  <c r="AJ345" i="2"/>
  <c r="AJ346" i="2"/>
  <c r="AJ347" i="2"/>
  <c r="AJ348" i="2"/>
  <c r="AJ349" i="2"/>
  <c r="AJ350" i="2"/>
  <c r="AJ351" i="2"/>
  <c r="AJ352" i="2"/>
  <c r="AJ353" i="2"/>
  <c r="AJ354" i="2"/>
  <c r="AJ355" i="2"/>
  <c r="AJ356" i="2"/>
  <c r="AJ357" i="2"/>
  <c r="AJ358" i="2"/>
  <c r="AJ359" i="2"/>
  <c r="AJ360" i="2"/>
  <c r="AJ361" i="2"/>
  <c r="AJ362" i="2"/>
  <c r="AJ363" i="2"/>
  <c r="AJ364" i="2"/>
  <c r="AJ365" i="2"/>
  <c r="AJ366" i="2"/>
  <c r="AJ367" i="2"/>
  <c r="AJ368" i="2"/>
  <c r="AJ369" i="2"/>
  <c r="AJ370" i="2"/>
  <c r="AJ371" i="2"/>
  <c r="AJ372" i="2"/>
  <c r="AJ373" i="2"/>
  <c r="AJ374" i="2"/>
  <c r="AJ375" i="2"/>
  <c r="AJ376" i="2"/>
  <c r="AJ377" i="2"/>
  <c r="AJ378" i="2"/>
  <c r="AJ379" i="2"/>
  <c r="AJ380" i="2"/>
  <c r="AJ381" i="2"/>
  <c r="AJ554" i="2"/>
  <c r="AI321" i="2"/>
  <c r="AI322" i="2"/>
  <c r="AI323" i="2"/>
  <c r="AI324" i="2"/>
  <c r="AI325" i="2"/>
  <c r="AI326" i="2"/>
  <c r="AI327" i="2"/>
  <c r="AI328" i="2"/>
  <c r="AI329" i="2"/>
  <c r="AI330" i="2"/>
  <c r="AI331" i="2"/>
  <c r="AI332" i="2"/>
  <c r="AI333" i="2"/>
  <c r="AI334" i="2"/>
  <c r="AI335" i="2"/>
  <c r="AI336" i="2"/>
  <c r="AI337" i="2"/>
  <c r="AI338" i="2"/>
  <c r="AI339" i="2"/>
  <c r="AI340" i="2"/>
  <c r="AI341" i="2"/>
  <c r="AI342" i="2"/>
  <c r="AI343" i="2"/>
  <c r="AI344" i="2"/>
  <c r="AI345" i="2"/>
  <c r="AI346" i="2"/>
  <c r="AI347" i="2"/>
  <c r="AI348" i="2"/>
  <c r="AI349" i="2"/>
  <c r="AI350" i="2"/>
  <c r="AI351" i="2"/>
  <c r="AI352" i="2"/>
  <c r="AI353" i="2"/>
  <c r="AI354" i="2"/>
  <c r="AI355" i="2"/>
  <c r="AI356" i="2"/>
  <c r="AI357" i="2"/>
  <c r="AI358" i="2"/>
  <c r="AI359" i="2"/>
  <c r="AI360" i="2"/>
  <c r="AI361" i="2"/>
  <c r="AI362" i="2"/>
  <c r="AI363" i="2"/>
  <c r="AI364" i="2"/>
  <c r="AI365" i="2"/>
  <c r="AI366" i="2"/>
  <c r="AI367" i="2"/>
  <c r="AI368" i="2"/>
  <c r="AI369" i="2"/>
  <c r="AI370" i="2"/>
  <c r="AI371" i="2"/>
  <c r="AI372" i="2"/>
  <c r="AI373" i="2"/>
  <c r="AI374" i="2"/>
  <c r="AI375" i="2"/>
  <c r="AI376" i="2"/>
  <c r="AI377" i="2"/>
  <c r="AI378" i="2"/>
  <c r="AI379" i="2"/>
  <c r="AI380" i="2"/>
  <c r="AI381" i="2"/>
  <c r="AI554"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554"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554"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554"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554"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554"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554"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554"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554"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554"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554"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554"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554"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554"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554"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554"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554"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554"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554"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554"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554"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554"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554"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554"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554"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554"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554"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554"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554"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554"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554"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554" i="2"/>
  <c r="C567"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392" i="2" a="1"/>
  <c r="C393" i="2"/>
  <c r="G39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2"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392" i="2"/>
</calcChain>
</file>

<file path=xl/comments1.xml><?xml version="1.0" encoding="utf-8"?>
<comments xmlns="http://schemas.openxmlformats.org/spreadsheetml/2006/main">
  <authors>
    <author>David Gaytan</author>
  </authors>
  <commentList>
    <comment ref="C391" authorId="0">
      <text>
        <r>
          <rPr>
            <b/>
            <sz val="9"/>
            <color indexed="81"/>
            <rFont val="Calibri"/>
            <family val="2"/>
          </rPr>
          <t>David Gaytan:</t>
        </r>
        <r>
          <rPr>
            <sz val="9"/>
            <color indexed="81"/>
            <rFont val="Calibri"/>
            <family val="2"/>
          </rPr>
          <t xml:space="preserve">
RESULTA DE MULTIPLICAR LA INVERSA DE LEONTIEF POR EL VECTOR DE PRODUCCIÓN TOTAL EN LA MATRIZ ORIGINAL</t>
        </r>
      </text>
    </comment>
    <comment ref="E391" authorId="0">
      <text>
        <r>
          <rPr>
            <b/>
            <sz val="9"/>
            <color indexed="81"/>
            <rFont val="Calibri"/>
            <family val="2"/>
          </rPr>
          <t>David Gaytan:</t>
        </r>
        <r>
          <rPr>
            <sz val="9"/>
            <color indexed="81"/>
            <rFont val="Calibri"/>
            <family val="2"/>
          </rPr>
          <t xml:space="preserve">
ES EL VECTOR DE PRODUCCIÓN TOTAL DE LA MATRIZ ORIGINAL</t>
        </r>
      </text>
    </comment>
  </commentList>
</comments>
</file>

<file path=xl/comments2.xml><?xml version="1.0" encoding="utf-8"?>
<comments xmlns="http://schemas.openxmlformats.org/spreadsheetml/2006/main">
  <authors>
    <author>David Gaytan</author>
  </authors>
  <commentList>
    <comment ref="H150" authorId="0">
      <text>
        <r>
          <rPr>
            <b/>
            <sz val="9"/>
            <color indexed="81"/>
            <rFont val="Calibri"/>
            <family val="2"/>
          </rPr>
          <t>David Gaytan:</t>
        </r>
        <r>
          <rPr>
            <sz val="9"/>
            <color indexed="81"/>
            <rFont val="Calibri"/>
            <family val="2"/>
          </rPr>
          <t xml:space="preserve">
PORCENTAJE DE ERROR EN COEFICIENTES DE COMERCIO
</t>
        </r>
      </text>
    </comment>
    <comment ref="A374" authorId="0">
      <text>
        <r>
          <rPr>
            <b/>
            <sz val="9"/>
            <color indexed="81"/>
            <rFont val="Calibri"/>
            <family val="2"/>
          </rPr>
          <t>David Gaytan:</t>
        </r>
        <r>
          <rPr>
            <sz val="9"/>
            <color indexed="81"/>
            <rFont val="Calibri"/>
            <family val="2"/>
          </rPr>
          <t xml:space="preserve">
MILES DE MILLONES DE PESOS
</t>
        </r>
      </text>
    </comment>
    <comment ref="B382" authorId="0">
      <text>
        <r>
          <rPr>
            <b/>
            <sz val="9"/>
            <color indexed="81"/>
            <rFont val="Calibri"/>
            <family val="2"/>
          </rPr>
          <t>David Gaytan:</t>
        </r>
        <r>
          <rPr>
            <sz val="9"/>
            <color indexed="81"/>
            <rFont val="Calibri"/>
            <family val="2"/>
          </rPr>
          <t xml:space="preserve">
MONTOS SÓLO SOBRE LAS TRANSACCIONES CONSIDERADAS MÁS RELEVANTES</t>
        </r>
      </text>
    </comment>
  </commentList>
</comments>
</file>

<file path=xl/sharedStrings.xml><?xml version="1.0" encoding="utf-8"?>
<sst xmlns="http://schemas.openxmlformats.org/spreadsheetml/2006/main" count="3736" uniqueCount="682">
  <si>
    <t xml:space="preserve"> </t>
  </si>
  <si>
    <t>Matriz simétrica total de insumo-producto, producto por producto</t>
  </si>
  <si>
    <t>Volver al índice</t>
  </si>
  <si>
    <t>Año 2010 a precios corrientes</t>
  </si>
  <si>
    <t>Base 2005 - clasificación a dos dígitos</t>
  </si>
  <si>
    <t>En miles de millones de pesos</t>
  </si>
  <si>
    <t>Miles de millones de pesos</t>
  </si>
  <si>
    <t xml:space="preserve">Cultivo de café     </t>
  </si>
  <si>
    <t xml:space="preserve">Cultivo de otros productos agrícolas    </t>
  </si>
  <si>
    <t>Producción pecuaria y caza incluyendo las actividades veterinarias</t>
  </si>
  <si>
    <t xml:space="preserve">Silvicultura, extracción de madera y actividades conexas     </t>
  </si>
  <si>
    <t xml:space="preserve">Pesca, producción de peces en criaderos y granjas piscícolas; actividades de servicios relacionadas con la pesca     </t>
  </si>
  <si>
    <t xml:space="preserve">Extracción de carbón, carbón lignítico y turba   </t>
  </si>
  <si>
    <t xml:space="preserve">Extracción de petróleo crudo y de gas natural; actividades de servicios relacionadas con la extracción de petróleo y de gas, excepto las actividades de prospección; extracción de minerales de uranio y de torio </t>
  </si>
  <si>
    <t xml:space="preserve">Extracción de minerales metalíferos       </t>
  </si>
  <si>
    <t xml:space="preserve">Extracción de minerales no metálicos         </t>
  </si>
  <si>
    <t xml:space="preserve">Producción, transformación y conservación de carne y pescado   </t>
  </si>
  <si>
    <t xml:space="preserve">Elaboración de aceites y grasas animales y vegetales       </t>
  </si>
  <si>
    <t xml:space="preserve">Elaboración de productos lácteos   </t>
  </si>
  <si>
    <t xml:space="preserve">Elaboración de productos de molinería, de almidones y productos derivados del almidón y alimentos preparados para animales; elaboración de productos de panadería, macarrones, fideos, alcuzcuz y productos farináceos similares  </t>
  </si>
  <si>
    <t xml:space="preserve">Elaboración de productos de café    </t>
  </si>
  <si>
    <t>Ingenios, refinerías de azúcar y trapiches</t>
  </si>
  <si>
    <t xml:space="preserve">Elaboración de cacao, chocolate y productos de confitería          </t>
  </si>
  <si>
    <t xml:space="preserve">Elaboración de otros productos alimenticios n.c.p.     </t>
  </si>
  <si>
    <t xml:space="preserve">Elaboración de bebidas   </t>
  </si>
  <si>
    <t xml:space="preserve">Fabricación de productos de tabaco   </t>
  </si>
  <si>
    <t>Preparación e hilatura de fibras textiles; Tejedura de productos textiles; acabado de productos textiles no producidos en la misma unidad de producción</t>
  </si>
  <si>
    <t xml:space="preserve">Fabricación de otros productos textiles      </t>
  </si>
  <si>
    <t xml:space="preserve">Fabricación de tejidos y artículos de punto y ganchillo; fabricación de  prendas de vestir; preparado y teñido de pieles     </t>
  </si>
  <si>
    <t>Curtido y preparado de cueros; fabricación de calzado; fabricación de artículos de viaje, maletas, bolsos de mano y similares; artículos de talabartería y guarnicionería</t>
  </si>
  <si>
    <t>Transformación de la madera y fabricación de productos de madera y de corcho, excepto muebles; fabricación de artículos de cestería y espartería</t>
  </si>
  <si>
    <t>Fabricación de papel, cartón y productos de papel y cartón</t>
  </si>
  <si>
    <t>Actividades de edición e impresión y de reproducción de grabaciones</t>
  </si>
  <si>
    <t xml:space="preserve">Coquización, fabricación de productos de la refinación del petróleo y combustible nuclear        </t>
  </si>
  <si>
    <t xml:space="preserve">Fabricación de sustancias y productos químicos     </t>
  </si>
  <si>
    <t xml:space="preserve">Fabricación de productos de caucho y de plástico   </t>
  </si>
  <si>
    <t xml:space="preserve">Fabricación de otros productos minerales no metálicos    </t>
  </si>
  <si>
    <t xml:space="preserve">Fabricación de productos metalúrgicos básicos; fabricación de productos elaborados de metal, excepto maquinaria y equipo         </t>
  </si>
  <si>
    <t>Fabricación de maquinaria y equipo n.c.p.</t>
  </si>
  <si>
    <t>Fabricación de maquinaria de oficina, contabilidad e informática; fabricación de maquinaria y aparatos eléctricos n.c.p.; fabricación de equipo y aparatos de radio, televisión y comunicaciones; fabricación de instrumentos médicos, ópticos y de precisión y fabricación de relojes</t>
  </si>
  <si>
    <t>Fabricación de vehículos automotores, remolques y semirremolques; fabricación de otros tipos de equipo de transporte</t>
  </si>
  <si>
    <t xml:space="preserve">Fabricación de muebles   </t>
  </si>
  <si>
    <t>Industrias manufactureras n.c.p.</t>
  </si>
  <si>
    <t xml:space="preserve">Reciclaje  </t>
  </si>
  <si>
    <t xml:space="preserve">Generación, captación y distribución de energía eléctrica   </t>
  </si>
  <si>
    <t>Fabricación de gas; distribución de combustibles gaseosos por tuberías; suministro de vapor y agua caliente</t>
  </si>
  <si>
    <t xml:space="preserve">Captación, depuración y distribución de agua  </t>
  </si>
  <si>
    <t>Construcción de edificaciones completas y de partes de edificaciones;  acondicionamiento de edificaciones</t>
  </si>
  <si>
    <t xml:space="preserve">Construcción de obras de ingeniería civil    </t>
  </si>
  <si>
    <t>Comercio</t>
  </si>
  <si>
    <t>Mantenimiento y reparación de vehículos automotores; reparación de efectos personales y enseres domésticos</t>
  </si>
  <si>
    <t>Hoteles restaurantes, bares y similares</t>
  </si>
  <si>
    <t>Transporte por vía terrestre</t>
  </si>
  <si>
    <t xml:space="preserve">Transporte por vía acuática    </t>
  </si>
  <si>
    <t xml:space="preserve">Transporte por vía aérea    </t>
  </si>
  <si>
    <t>Actividades complementarias y auxiliares al transporte; actividades de agencias de viajes</t>
  </si>
  <si>
    <t xml:space="preserve">Correo y telecomunicaciones      </t>
  </si>
  <si>
    <t>Intermediación financiera</t>
  </si>
  <si>
    <t xml:space="preserve">Actividades inmobiliarias y alquiler de vivienda     </t>
  </si>
  <si>
    <t xml:space="preserve">Actividades empresariales y de alquiler  </t>
  </si>
  <si>
    <t>Administración pública y defensa; seguridad social de afiliación obligatoria</t>
  </si>
  <si>
    <t>Educación de mercado</t>
  </si>
  <si>
    <t>Educación de no mercado</t>
  </si>
  <si>
    <t>Servicios sociales y de salud de mercado</t>
  </si>
  <si>
    <t>Eliminación de desperdicios y aguas residuales, saneamiento y actividades similares</t>
  </si>
  <si>
    <t>Actividades de asociaciones n.c.p.; actividades de esparcimiento y actividades culturales y deportivas; otras actividades de servicios de mercado</t>
  </si>
  <si>
    <t>Actividades de asociaciones n.c.p.; actividades de esparcimiento y actividades culturales y deportivas; otras actividades de servicios de no mercado</t>
  </si>
  <si>
    <t>Hogares privados con servicio doméstico</t>
  </si>
  <si>
    <t>Códigos cuentas nacionales</t>
  </si>
  <si>
    <t>Productos</t>
  </si>
  <si>
    <t>Consumo intermedio por producto</t>
  </si>
  <si>
    <t>Consumo intermedio total</t>
  </si>
  <si>
    <t>Gasto en consumo final</t>
  </si>
  <si>
    <t>Formación bruta de capital</t>
  </si>
  <si>
    <t>Exportaciones</t>
  </si>
  <si>
    <t>Importaciones</t>
  </si>
  <si>
    <t>Ajustes  CIF/FOB sobre importaciones</t>
  </si>
  <si>
    <t>Producción por producto</t>
  </si>
  <si>
    <t>01</t>
  </si>
  <si>
    <t>02</t>
  </si>
  <si>
    <t>03</t>
  </si>
  <si>
    <t>04</t>
  </si>
  <si>
    <t>05</t>
  </si>
  <si>
    <t>06</t>
  </si>
  <si>
    <t>07</t>
  </si>
  <si>
    <t>08</t>
  </si>
  <si>
    <t>09</t>
  </si>
  <si>
    <t>60</t>
  </si>
  <si>
    <t>Total consumo final</t>
  </si>
  <si>
    <t>Hogares</t>
  </si>
  <si>
    <t>Gobierno</t>
  </si>
  <si>
    <t>ISFLSH</t>
  </si>
  <si>
    <t xml:space="preserve">Productos de café </t>
  </si>
  <si>
    <t>Otros productos agrícolas</t>
  </si>
  <si>
    <t>Animales vivos, productos animales y productos de la caza</t>
  </si>
  <si>
    <t>Productos de silvicultura, extracción de madera y actividades conexas</t>
  </si>
  <si>
    <t>Productos de la pesca, la acuicultura y servicios relacionados</t>
  </si>
  <si>
    <t>Carbón mineral</t>
  </si>
  <si>
    <t>Petróleo crudo, gas natural y minerales de uranio y torio</t>
  </si>
  <si>
    <t>Minerales metálicos</t>
  </si>
  <si>
    <t>Minerales no metálicos</t>
  </si>
  <si>
    <t>10</t>
  </si>
  <si>
    <t>Carnes y pescados</t>
  </si>
  <si>
    <t>11</t>
  </si>
  <si>
    <t>Aceites y grasas animales y vegetales</t>
  </si>
  <si>
    <t>12</t>
  </si>
  <si>
    <t>Productos lácteos</t>
  </si>
  <si>
    <t>13</t>
  </si>
  <si>
    <t>Productos de molinería, almidones y sus productos</t>
  </si>
  <si>
    <t>14</t>
  </si>
  <si>
    <t xml:space="preserve">Productos de café y trilla </t>
  </si>
  <si>
    <t>15</t>
  </si>
  <si>
    <t>Azúcar y panela</t>
  </si>
  <si>
    <t>16</t>
  </si>
  <si>
    <t>Cacao, chocolate y productos de confitería</t>
  </si>
  <si>
    <t>17</t>
  </si>
  <si>
    <t>Otros bienes manufacturados ncp</t>
  </si>
  <si>
    <t>18</t>
  </si>
  <si>
    <t>Bebidas</t>
  </si>
  <si>
    <t>19</t>
  </si>
  <si>
    <t>Productos de tabaco</t>
  </si>
  <si>
    <t>20</t>
  </si>
  <si>
    <t>Fibras textiles naturales, hilazas e hilos; tejidos de fibras textiles, incluso afelpados</t>
  </si>
  <si>
    <t>21</t>
  </si>
  <si>
    <t>Artículos textiles, excepto prendas de vestir</t>
  </si>
  <si>
    <t>22</t>
  </si>
  <si>
    <t>Tejidos de punto y ganchillo; prendas de vestir</t>
  </si>
  <si>
    <t>23</t>
  </si>
  <si>
    <t>Curtido y preparado de cueros, productos de cuero y calzado</t>
  </si>
  <si>
    <t>24</t>
  </si>
  <si>
    <t>Productos de madera, corcho, paja y materiales trenzables</t>
  </si>
  <si>
    <t>25</t>
  </si>
  <si>
    <t>Productos de papel, cartón y sus productos</t>
  </si>
  <si>
    <t>26</t>
  </si>
  <si>
    <t>Edición, impresión y artículos análogos</t>
  </si>
  <si>
    <t>27</t>
  </si>
  <si>
    <t>Productos de la refinación del petróleo; combustible nuclear</t>
  </si>
  <si>
    <t>28</t>
  </si>
  <si>
    <t xml:space="preserve">Sustancias y productos químicos </t>
  </si>
  <si>
    <t>29</t>
  </si>
  <si>
    <t>Productos de caucho y de plástico</t>
  </si>
  <si>
    <t>30</t>
  </si>
  <si>
    <t xml:space="preserve">Productos minerales no metálicos </t>
  </si>
  <si>
    <t>31</t>
  </si>
  <si>
    <t>Productos metalúrgicos básicos (excepto maquinaria y equipo)</t>
  </si>
  <si>
    <t>32</t>
  </si>
  <si>
    <t xml:space="preserve">Maquinaria y equipo </t>
  </si>
  <si>
    <t>33</t>
  </si>
  <si>
    <t>Otra maquinaria y suministro eléctrico</t>
  </si>
  <si>
    <t>34</t>
  </si>
  <si>
    <t>Equipo de transporte</t>
  </si>
  <si>
    <t>35</t>
  </si>
  <si>
    <t>Muebles</t>
  </si>
  <si>
    <t>36</t>
  </si>
  <si>
    <t>37</t>
  </si>
  <si>
    <t>Desperdicios y desechos</t>
  </si>
  <si>
    <t>38</t>
  </si>
  <si>
    <t>Energía eléctrica</t>
  </si>
  <si>
    <t>39</t>
  </si>
  <si>
    <t>Gas domiciliario</t>
  </si>
  <si>
    <t>40</t>
  </si>
  <si>
    <t>Agua</t>
  </si>
  <si>
    <t>41</t>
  </si>
  <si>
    <t>Trabajos de construcción, construcción y reparación de edificaciones y servicios de arrendamiento de equipo con operario</t>
  </si>
  <si>
    <t>42</t>
  </si>
  <si>
    <t>Trabajos de construcción, construcción de obras civiles y servicios de arrendamiento de equipo con operario</t>
  </si>
  <si>
    <t>43</t>
  </si>
  <si>
    <t>44</t>
  </si>
  <si>
    <t>Servicios de reparación de automotores, de artículos personales y domésticos</t>
  </si>
  <si>
    <t>45</t>
  </si>
  <si>
    <t>Servicios de alojamiento, suministro de comidas y bebidas</t>
  </si>
  <si>
    <t>46</t>
  </si>
  <si>
    <t>Servicios de transporte terrestre</t>
  </si>
  <si>
    <t>47</t>
  </si>
  <si>
    <t>Servicios de transporte por vía acuática</t>
  </si>
  <si>
    <t>48</t>
  </si>
  <si>
    <t>Servicios de transporte por vía aérea</t>
  </si>
  <si>
    <t>49</t>
  </si>
  <si>
    <t>Servicios complementarios y auxiliares al transporte</t>
  </si>
  <si>
    <t>50</t>
  </si>
  <si>
    <t>Servicios de correos y telecomunicaciones</t>
  </si>
  <si>
    <t>51</t>
  </si>
  <si>
    <t>Servicios de intermediación financiera, de seguros y servicios conexos</t>
  </si>
  <si>
    <t>52</t>
  </si>
  <si>
    <t>Servicios inmobiliarios y de alquiler de vivienda</t>
  </si>
  <si>
    <t>53</t>
  </si>
  <si>
    <t>Servicios a las empresas excepto servicios financieros e inmobiliarios</t>
  </si>
  <si>
    <t>54</t>
  </si>
  <si>
    <t>Administración pública y defensa; dirección, administración y control del sistema de seguridad social</t>
  </si>
  <si>
    <t>55</t>
  </si>
  <si>
    <t>Servicios de enseñanza de mercado</t>
  </si>
  <si>
    <t>56</t>
  </si>
  <si>
    <t>Servicios de enseñanza de no mercado</t>
  </si>
  <si>
    <t>57</t>
  </si>
  <si>
    <t>Servicios sociales  y de salud de mercado</t>
  </si>
  <si>
    <t>58</t>
  </si>
  <si>
    <t>Servicios de alcantarillado y eliminación de desperdicios, saneamiento y otros servicios de protección del medio ambiente</t>
  </si>
  <si>
    <t>59</t>
  </si>
  <si>
    <t>Servicios de asociaciones y esparcimiento, culturales, deportivos y otros servicios de mercado</t>
  </si>
  <si>
    <t>Servicios de asociaciones y esparcimiento, culturales, deportivos y otros servicios de no mercado</t>
  </si>
  <si>
    <t>61</t>
  </si>
  <si>
    <t>Servicios domésticos</t>
  </si>
  <si>
    <t>Ajustes:</t>
  </si>
  <si>
    <t>Compras directas en el exterior por residentes</t>
  </si>
  <si>
    <t>Compras directas en el territorio nacional por no residentes</t>
  </si>
  <si>
    <t>Ajustes CIF/ FOB sobre importaciones</t>
  </si>
  <si>
    <t>Usos totales a precios básicos</t>
  </si>
  <si>
    <t>Impuestos menos subvenciones sobre los productos</t>
  </si>
  <si>
    <t>Usos totales a precios comprador</t>
  </si>
  <si>
    <t>Valor agregado</t>
  </si>
  <si>
    <t>Remuneración de los asalariados</t>
  </si>
  <si>
    <t>Impuestos menos subvenciones sobre la producción</t>
  </si>
  <si>
    <t>Ingreso mixto</t>
  </si>
  <si>
    <t>Excedente bruto de explotación</t>
  </si>
  <si>
    <t>Producción de productos a precios básicos</t>
  </si>
  <si>
    <t>* Los impuestos y derechos a las importaciones forman parte del valor básico</t>
  </si>
  <si>
    <t>Fuente: DANE, Dirección de Síntesis y Cuentas Nacionales (DSCN)</t>
  </si>
  <si>
    <t>Nota: El Excedente bruto de explotacion de las ramas 54, 56 y 60 corresponde al consumo de capital fijo.</t>
  </si>
  <si>
    <t>Fecha: 31/07/2013 - 04:00 pm</t>
  </si>
  <si>
    <t>1º SE PARTE DE UNA MATRIZ INSUMO PRODUCTO PARA COLOMBIA DE 2010 EN MILES DE MILLONES DE PESOS CORRIENTES OBTENIDA EN EL DANE</t>
  </si>
  <si>
    <t>VERIFICACIÓN VAB+USOS TOTALES=PRODUCCION TOTAL</t>
  </si>
  <si>
    <t>2º SE OBTIENE LA MATRIZ DE COEFICIENTES TÉCNICOS</t>
  </si>
  <si>
    <t>DE DONDE SE CONSTRUYE LA MATRIZ A DE COEFICIENTES TÉCNICOS</t>
  </si>
  <si>
    <t>NOTA:</t>
  </si>
  <si>
    <t>LO ANTERIOR IMPLICA DIVIDIR CADA UNO DE LOS TÉRMINOS DE LA SUBMATRIZ DE FLUJOS INTERSECTORIALES</t>
  </si>
  <si>
    <t>ENTRE EL VALOR RESPECTIVO (POR COLUMNA) DE LA PRODUCCIÓN DE PRODUCTOS A PRECIOS BÁSICOS</t>
  </si>
  <si>
    <t>NOTA: IMPLICA RESTARLE A UNA MATRIZ IDENTIDAD (CON UNA DIAGONAL PRINCIPAL DE UNOS) UNA MATRIZ DE COEFICIENTES TÉCNICOS (OBTENIDA EN EL PASO ANTERIOR).</t>
  </si>
  <si>
    <t>I-A</t>
  </si>
  <si>
    <t>4º SE OBTIENE LA MATRIZ I-A</t>
  </si>
  <si>
    <t>3º SE CONSTRUYE LA MATRIZ IDENTIDAD</t>
  </si>
  <si>
    <t>5º SE OBTIENE LA MATRIZ INVERSA DE LEONTIEF</t>
  </si>
  <si>
    <t>6º VERIFICACIÓN DE CONSISTENCIA</t>
  </si>
  <si>
    <t>PBT</t>
  </si>
  <si>
    <t>DEMANDA FINAL COMO RESULTADO DE TODS LOS COMPONENTES DE LA MISMA</t>
  </si>
  <si>
    <t>DIFERENCIA CEROS</t>
  </si>
  <si>
    <t>NOTA: DADO EL PARECIDO PUNTUAL ENTRE EL VECTOR ESTIMADO Y EL OBTENIDO ORIGINALMENTE</t>
  </si>
  <si>
    <t>DE LA PRODUCCIÓN BRUTA TOTAL, SE CONCLUYE LA CONSISTENCIA DEL MODELO</t>
  </si>
  <si>
    <t>7º MULTIPLICADORES DIRECTOS</t>
  </si>
  <si>
    <t>HACIA ATRÁS</t>
  </si>
  <si>
    <t>SECTOR</t>
  </si>
  <si>
    <t>MULTIPLICADOR</t>
  </si>
  <si>
    <t>EL MULTILICADOR HACIA ATRÁS INDICA EN CUÁNTO DEBEN ONCREMENTARSE LOS INSUMOS DE UN DETERMINADO SECTOR PARA  OBSERVAR UN INCREMENTO EN EL BIEN FINAL DE ESE SECTOR EN $1.00. ES RESULTADO DE LA SUMA DE LAS COLUMNAS DE LA MATRIZ DE COEFICIENTES TÉCNICOS, LOS SECTORES CON MULTIPLICADOR HACIA ATRÁS ALTOS SON AQUELLOS, POR TANTO, QUE TIENEN UNA NOTABLE CAPACIDAD DE ARRASTRE. (PROVIENEN DE LA SUMA POR COLUMNAS DE LA MATRIZ DE COEF. TECNICOS)</t>
  </si>
  <si>
    <t>HACIA DELANTE</t>
  </si>
  <si>
    <t>EL MULTIPLICADOR HACIA DELANTE SEÑALA LO QUE DEBE  CRECER UN  DETERMINADO SECTOR ANTE EL INCREMENTO GENERALIZADO  DE $1.00 EN LA DEMANDA FINAL. SE OBTIENE DIVIDIENDO LA DEMANDA INTERMEDIA DE CADA SECTOR ENTRE SU VBP. LOS SECTORES CON ESTE MULTIPLICADOR ALTO, SON AQUELLOS CON UN MAYOR PODER DE ABASTECIMIENTO.</t>
  </si>
  <si>
    <t>POR LO TANTO SE CONFORMA EL TABULADOR DE MULTIPLICADORES DIRECTOS HACIA ATRÁS Y HACIA DELANTE</t>
  </si>
  <si>
    <t>MULTIPLICADORES</t>
  </si>
  <si>
    <t>DJ</t>
  </si>
  <si>
    <t>DI</t>
  </si>
  <si>
    <t>8º MULTIPLICADORES DIRECTOS-INDIRECTOS</t>
  </si>
  <si>
    <t>DENOTA A LOS SECTORES QUE DE MANERA INDIRECTA E INDIRECTA IMPACTAN EN LA ECONOMÍA. POR LO TANTO, UN INCREMENTO EN LA PRODUCCIÓN DE UN SECTOR POR $1.00, GENERA UN EFECTO EN CADENA POR  LA CANTIDAD REFERIDA. SE OBTIENEN SUMANDO LAS COLUMNAS DE LA MATRIZ DE LEONTIEF PARA CADA SECTOR</t>
  </si>
  <si>
    <t>SE OBTIENEN SUMANDO LOS RENGLONES  DE LA MATRIZ INVERSA DE LEONTIEF. INDICA TODOS LOS EFECTOS EN CADENA DE UN INCREMENTO EN LA DEMANDA FINAL DE TODOS LOS SECTORES EN $1.00</t>
  </si>
  <si>
    <t>POR LO TANTO SE CONFORMA EL TABULADOR DE MULTIPLICADORES DIRECTOS-INDIRECTOS HACIA ATRÁS Y HACIA DELANTE</t>
  </si>
  <si>
    <t>Lj</t>
  </si>
  <si>
    <t>Li</t>
  </si>
  <si>
    <t>9º MULTIPLICADORES PONDERADOS</t>
  </si>
  <si>
    <r>
      <t>OBJETIVO</t>
    </r>
    <r>
      <rPr>
        <sz val="10"/>
        <color rgb="FF000000"/>
        <rFont val="Arial"/>
        <family val="2"/>
      </rPr>
      <t>: SE PRETENDE DESTACAR A AQUELLOS SECTORES  QUE SE ENCUENTRAN POR ENCIMA DE LA MEDIA EN SU CAPACIDAD DE ARRASTE O BIEN EN SU CAPACIDAD DE ABASTECIMIENTO O, INCLUSO, EN AMBOS RUBROS.</t>
    </r>
  </si>
  <si>
    <t>Vj</t>
  </si>
  <si>
    <t>Vi</t>
  </si>
  <si>
    <t>MEDIA</t>
  </si>
  <si>
    <t>2º DETERMINACIÓN DEL GRADO DE IMPORTANCIA</t>
  </si>
  <si>
    <t>MEDIANTE LA ECUACIÓN:</t>
  </si>
  <si>
    <t>P=0.5</t>
  </si>
  <si>
    <t>1º. SE PARTE DE UNA MATRIZ DE COEFICIENTES TÉCNICOS E INVERSA DE LEONTIEF PARA EL PAÍS (I-R)-1</t>
  </si>
  <si>
    <t>VBP</t>
  </si>
  <si>
    <t>NÚMERO DE FLUJOS MÁS SIGNIFICATIVOS</t>
  </si>
  <si>
    <t>3º DETERMINACIÓN DE SENSITIVIDAD POR TRANSACCIÓN</t>
  </si>
  <si>
    <t>3.1º ANÁLISIS DE TRANSACCIONES</t>
  </si>
  <si>
    <t>Concepto</t>
  </si>
  <si>
    <t>Total de Transacciones</t>
  </si>
  <si>
    <t># Transacciones intermedias significativas</t>
  </si>
  <si>
    <t># Flujos intermedios mas significativos de las ramas más significativas</t>
  </si>
  <si>
    <t>% que representan</t>
  </si>
  <si>
    <t>Valor absoluto</t>
  </si>
  <si>
    <t>PROMEDIO TRANSACCIONES MÁS IMPORTANTES</t>
  </si>
  <si>
    <t>4º CORRESPONDENCIA CON FLUJOS MÁS SIGNIFICATIVOS</t>
  </si>
  <si>
    <t>MATRIZ INVERSA DE LEONTIEF</t>
  </si>
  <si>
    <t>MONTO DE FLUJOS INTERMEDIOS MÁS SIGNIFICATIVOS</t>
  </si>
  <si>
    <t>GRADO DE IMPORTANCIA DE LA RAMA</t>
  </si>
  <si>
    <t>5º IMPORTANCIA DE LAS ACTIVIDADES ECONÓMICAS POR MONTO DE VALOR COMERCIALIZADO</t>
  </si>
  <si>
    <t>NÚMERO</t>
  </si>
  <si>
    <t>Σ FLUJOS MÁS SIGNIFICATIVOS</t>
  </si>
  <si>
    <t>IMPORTANCIA</t>
  </si>
  <si>
    <t>Σ TOTAL DE FLUJOS</t>
  </si>
  <si>
    <t>TOTAL DE FLUJOS INTERMEDIOS</t>
  </si>
  <si>
    <t>% QUE REPRESENTAN LOS FLUJOS MÁS SIGNIFICATIVOS</t>
  </si>
  <si>
    <t>DIFERENCIA ENTRE TOTAL DE FLUJOS Y FLUJOS MÁS SIGNIFICATIVOS</t>
  </si>
  <si>
    <t>% QUE REPRESENTA LA DIFERENCIA</t>
  </si>
  <si>
    <r>
      <t>S</t>
    </r>
    <r>
      <rPr>
        <sz val="12"/>
        <color theme="1"/>
        <rFont val="Calibri"/>
        <family val="2"/>
        <scheme val="minor"/>
      </rPr>
      <t xml:space="preserve"> Flujos intermedios mas significativos</t>
    </r>
  </si>
  <si>
    <r>
      <t>S</t>
    </r>
    <r>
      <rPr>
        <sz val="10"/>
        <color indexed="12"/>
        <rFont val="Arial"/>
        <family val="2"/>
      </rPr>
      <t xml:space="preserve"> Flujos intermedios mas significativos de las ramas más significativas</t>
    </r>
  </si>
  <si>
    <t>ABSOLUTO</t>
  </si>
  <si>
    <t>%</t>
  </si>
  <si>
    <r>
      <t>S</t>
    </r>
    <r>
      <rPr>
        <sz val="12"/>
        <color theme="1"/>
        <rFont val="Calibri"/>
        <family val="2"/>
        <scheme val="minor"/>
      </rPr>
      <t xml:space="preserve"> Total de Insumos </t>
    </r>
  </si>
  <si>
    <t>COMPRAS INTERMEDIAS</t>
  </si>
  <si>
    <t>VENTAS INTERMEDIAS</t>
  </si>
  <si>
    <t>MATRIZ A</t>
  </si>
  <si>
    <t>MATRIZ B</t>
  </si>
  <si>
    <t>MATRIZ C</t>
  </si>
  <si>
    <t>MATRIZ D</t>
  </si>
  <si>
    <t>B1</t>
  </si>
  <si>
    <t>B2</t>
  </si>
  <si>
    <t>B3</t>
  </si>
  <si>
    <t>B4</t>
  </si>
  <si>
    <t>B5</t>
  </si>
  <si>
    <t>B6</t>
  </si>
  <si>
    <t>B7</t>
  </si>
  <si>
    <t>B8</t>
  </si>
  <si>
    <t>B9</t>
  </si>
  <si>
    <t>B10</t>
  </si>
  <si>
    <t>B11</t>
  </si>
  <si>
    <t>B12</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</si>
  <si>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</si>
  <si>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</si>
  <si>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</si>
  <si>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</si>
  <si>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</si>
  <si>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</si>
  <si>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</si>
  <si>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</si>
  <si>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</si>
  <si>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</si>
  <si>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</si>
  <si>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</si>
  <si>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</si>
  <si>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</si>
  <si>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</si>
  <si>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</si>
  <si>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</si>
  <si>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</si>
  <si>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</si>
  <si>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</si>
  <si>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</si>
  <si>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</si>
  <si>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</si>
  <si>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</si>
  <si>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</si>
  <si>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</si>
  <si>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</si>
  <si>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</si>
  <si>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</si>
  <si>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</si>
  <si>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</si>
  <si>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</si>
  <si>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</si>
  <si>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</si>
  <si>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</si>
  <si>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</si>
  <si>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</si>
  <si>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</si>
  <si>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</si>
  <si>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</si>
  <si>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</si>
  <si>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</si>
  <si>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</si>
  <si>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</si>
  <si>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</si>
  <si>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</si>
  <si>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</si>
  <si>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</si>
  <si>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</si>
  <si>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</si>
  <si>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</si>
  <si>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</si>
  <si>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</si>
  <si>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</si>
  <si>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</si>
  <si>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</si>
  <si>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</si>
  <si>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</si>
  <si>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</si>
  <si>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</si>
  <si>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</si>
  <si>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</si>
  <si>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</si>
  <si>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</si>
  <si>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</si>
  <si>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</si>
  <si>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</si>
  <si>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</si>
  <si>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</si>
  <si>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</si>
  <si>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</si>
  <si>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</si>
  <si>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</si>
  <si>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</si>
  <si>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</si>
  <si>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</si>
  <si>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</si>
  <si>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</si>
  <si>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</si>
  <si>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</si>
  <si>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</si>
  <si>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</si>
  <si>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</si>
  <si>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</si>
  <si>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</si>
  <si>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</si>
  <si>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</si>
  <si>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</si>
  <si>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</si>
  <si>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</si>
  <si>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</si>
  <si>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</si>
  <si>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</si>
  <si>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</si>
  <si>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</si>
  <si>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</si>
  <si>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</si>
  <si>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</si>
  <si>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</si>
  <si>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</si>
  <si>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</si>
  <si>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</si>
  <si>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</si>
  <si>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</si>
  <si>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</si>
  <si>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</si>
  <si>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</si>
  <si>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</si>
  <si>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</si>
  <si>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</si>
  <si>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CORRELACIÓN A-B</t>
  </si>
  <si>
    <t>D1</t>
  </si>
  <si>
    <t>D2</t>
  </si>
  <si>
    <t>D3</t>
  </si>
  <si>
    <t>D4</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</si>
  <si>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</si>
  <si>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</si>
  <si>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</si>
  <si>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</si>
  <si>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</si>
  <si>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</si>
  <si>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</si>
  <si>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</si>
  <si>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</si>
  <si>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</si>
  <si>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</si>
  <si>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</si>
  <si>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</si>
  <si>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</si>
  <si>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</si>
  <si>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</si>
  <si>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</si>
  <si>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</si>
  <si>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</si>
  <si>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</si>
  <si>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</si>
  <si>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</si>
  <si>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</si>
  <si>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</si>
  <si>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</si>
  <si>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</si>
  <si>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</si>
  <si>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</si>
  <si>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</si>
  <si>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</si>
  <si>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</si>
  <si>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</si>
  <si>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</si>
  <si>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</si>
  <si>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</si>
  <si>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</si>
  <si>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</si>
  <si>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</si>
  <si>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</si>
  <si>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</si>
  <si>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</si>
  <si>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</si>
  <si>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</si>
  <si>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</si>
  <si>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</si>
  <si>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</si>
  <si>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</si>
  <si>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</si>
  <si>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</si>
  <si>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</si>
  <si>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</si>
  <si>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</si>
  <si>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</si>
  <si>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</si>
  <si>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</si>
  <si>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</si>
  <si>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</si>
  <si>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CORRELACIÓN A-D</t>
  </si>
  <si>
    <t>C1</t>
  </si>
  <si>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</si>
  <si>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</si>
  <si>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</si>
  <si>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</si>
  <si>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</si>
  <si>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</si>
  <si>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</si>
  <si>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</si>
  <si>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</si>
  <si>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</si>
  <si>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</si>
  <si>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</si>
  <si>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</si>
  <si>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</si>
  <si>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</si>
  <si>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</si>
  <si>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</si>
  <si>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</si>
  <si>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</si>
  <si>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</si>
  <si>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</si>
  <si>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</si>
  <si>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</si>
  <si>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</si>
  <si>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</si>
  <si>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</si>
  <si>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</si>
  <si>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</si>
  <si>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</si>
  <si>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</si>
  <si>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</si>
  <si>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</si>
  <si>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</si>
  <si>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</si>
  <si>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</si>
  <si>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</si>
  <si>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</si>
  <si>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</si>
  <si>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</si>
  <si>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</si>
  <si>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</si>
  <si>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</si>
  <si>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</si>
  <si>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</si>
  <si>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</si>
  <si>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</si>
  <si>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</si>
  <si>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</si>
  <si>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</si>
  <si>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</si>
  <si>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</si>
  <si>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</si>
  <si>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</si>
  <si>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</si>
  <si>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</si>
  <si>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</si>
  <si>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</si>
  <si>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C59</t>
  </si>
  <si>
    <t>C60</t>
  </si>
  <si>
    <t>C61</t>
  </si>
  <si>
    <t>CORRELACIÓN B-C</t>
  </si>
  <si>
    <t>CORRELACIÓN C-D</t>
  </si>
  <si>
    <t>MATRIZ MIXTA</t>
  </si>
  <si>
    <t>NOTA: Se eliminaron los sectores 37 y 61 debido a que presentan una varianza igual a cero, ese hecho impide la obtención de una solución rotada por el método de Kaiser</t>
  </si>
  <si>
    <t>Comunalidades</t>
  </si>
  <si>
    <t/>
  </si>
  <si>
    <t>Inicial</t>
  </si>
  <si>
    <t>Extracción</t>
  </si>
  <si>
    <t>VAR00001</t>
  </si>
  <si>
    <t>VAR00002</t>
  </si>
  <si>
    <t>VAR00003</t>
  </si>
  <si>
    <t>VAR00004</t>
  </si>
  <si>
    <t>VAR00005</t>
  </si>
  <si>
    <t>VAR00006</t>
  </si>
  <si>
    <t>VAR00007</t>
  </si>
  <si>
    <t>VAR00008</t>
  </si>
  <si>
    <t>VAR00009</t>
  </si>
  <si>
    <t>VAR00010</t>
  </si>
  <si>
    <t>VAR00011</t>
  </si>
  <si>
    <t>VAR00012</t>
  </si>
  <si>
    <t>VAR00013</t>
  </si>
  <si>
    <t>VAR00014</t>
  </si>
  <si>
    <t>VAR00015</t>
  </si>
  <si>
    <t>VAR00016</t>
  </si>
  <si>
    <t>VAR00017</t>
  </si>
  <si>
    <t>VAR00018</t>
  </si>
  <si>
    <t>VAR00019</t>
  </si>
  <si>
    <t>VAR00020</t>
  </si>
  <si>
    <t>VAR00021</t>
  </si>
  <si>
    <t>VAR00022</t>
  </si>
  <si>
    <t>VAR00023</t>
  </si>
  <si>
    <t>VAR00024</t>
  </si>
  <si>
    <t>VAR00025</t>
  </si>
  <si>
    <t>VAR00026</t>
  </si>
  <si>
    <t>VAR00027</t>
  </si>
  <si>
    <t>VAR00028</t>
  </si>
  <si>
    <t>VAR00029</t>
  </si>
  <si>
    <t>VAR00030</t>
  </si>
  <si>
    <t>VAR00031</t>
  </si>
  <si>
    <t>VAR00032</t>
  </si>
  <si>
    <t>VAR00033</t>
  </si>
  <si>
    <t>VAR00034</t>
  </si>
  <si>
    <t>VAR00035</t>
  </si>
  <si>
    <t>VAR00036</t>
  </si>
  <si>
    <t>VAR00037</t>
  </si>
  <si>
    <t>VAR00038</t>
  </si>
  <si>
    <t>VAR00039</t>
  </si>
  <si>
    <t>VAR00040</t>
  </si>
  <si>
    <t>VAR00041</t>
  </si>
  <si>
    <t>VAR00042</t>
  </si>
  <si>
    <t>VAR00043</t>
  </si>
  <si>
    <t>VAR00044</t>
  </si>
  <si>
    <t>VAR00045</t>
  </si>
  <si>
    <t>VAR00046</t>
  </si>
  <si>
    <t>VAR00047</t>
  </si>
  <si>
    <t>VAR00048</t>
  </si>
  <si>
    <t>VAR00049</t>
  </si>
  <si>
    <t>VAR00050</t>
  </si>
  <si>
    <t>VAR00051</t>
  </si>
  <si>
    <t>VAR00052</t>
  </si>
  <si>
    <t>VAR00053</t>
  </si>
  <si>
    <t>VAR00054</t>
  </si>
  <si>
    <t>VAR00055</t>
  </si>
  <si>
    <t>VAR00056</t>
  </si>
  <si>
    <t>VAR00057</t>
  </si>
  <si>
    <t>VAR00058</t>
  </si>
  <si>
    <t>VAR00059</t>
  </si>
  <si>
    <t>Método de extracción: análisis de componentes principales.</t>
  </si>
  <si>
    <t>Varianza total explicada</t>
  </si>
  <si>
    <t>Componente</t>
  </si>
  <si>
    <t>Autovalores iniciales</t>
  </si>
  <si>
    <t>Sumas de extracción de cargas al cuadrado</t>
  </si>
  <si>
    <t>Sumas de rotación de cargas al cuadrado</t>
  </si>
  <si>
    <t>Total</t>
  </si>
  <si>
    <t>% de varianza</t>
  </si>
  <si>
    <t>% acumulado</t>
  </si>
  <si>
    <t>1</t>
  </si>
  <si>
    <t>2</t>
  </si>
  <si>
    <t>3</t>
  </si>
  <si>
    <t>4</t>
  </si>
  <si>
    <t>5</t>
  </si>
  <si>
    <t>6</t>
  </si>
  <si>
    <t>7</t>
  </si>
  <si>
    <t>8</t>
  </si>
  <si>
    <t>9</t>
  </si>
  <si>
    <t>a. 13 componentes extraídos.</t>
  </si>
  <si>
    <r>
      <t>Matriz de componente</t>
    </r>
    <r>
      <rPr>
        <b/>
        <vertAlign val="superscript"/>
        <sz val="9"/>
        <color indexed="8"/>
        <rFont val="Arial Bold"/>
      </rPr>
      <t>a</t>
    </r>
  </si>
  <si>
    <t xml:space="preserve">Método de extracción: análisis de componentes principales. </t>
  </si>
  <si>
    <t xml:space="preserve"> Método de rotación: Varimax con normalización Kaiser.</t>
  </si>
  <si>
    <t>a La rotación ha convergido en 21 iteraciones.</t>
  </si>
  <si>
    <t>Matriz de transformación de componente</t>
  </si>
  <si>
    <t>Método de extracción: análisis de componentes principales.  
 Método de rotación: Varimax con normalización Kaiser.</t>
  </si>
  <si>
    <t>Matriz de componente rotada</t>
  </si>
  <si>
    <t>a)</t>
  </si>
  <si>
    <t>0.65&lt;loading .  Denota un tipo de relación primaria que implica un grado de asociación alto;</t>
  </si>
  <si>
    <t>b)</t>
  </si>
  <si>
    <t>0.5&lt;loading&lt;0.65.  Relación secundaria, las unidades productivas se encuentran medianamente asociadas al agrupamiento;</t>
  </si>
  <si>
    <t>c)</t>
  </si>
  <si>
    <t>0.35&lt;loading&lt;0.5. Las actividades participan del agrupamiento con intensidad económica poco significativa. Es un tipo de relación terciaria;</t>
  </si>
  <si>
    <t>d)</t>
  </si>
  <si>
    <t>0.35&gt;loading. Implica una relación nula. Las actividades participan de manera económicamente no significativa.</t>
  </si>
  <si>
    <t>INTERPRETACIÓN DE LOADINGS</t>
  </si>
  <si>
    <t>Primario</t>
  </si>
  <si>
    <t>Secundario</t>
  </si>
  <si>
    <t>Terciario</t>
  </si>
  <si>
    <t>Subsector</t>
  </si>
  <si>
    <t>CA-Cluster 1</t>
  </si>
  <si>
    <t>Cluster 1</t>
  </si>
  <si>
    <t>CA-Cluster 2</t>
  </si>
  <si>
    <t>Cluster 2</t>
  </si>
  <si>
    <t>CA-Cluster 3</t>
  </si>
  <si>
    <t>Cluster 3</t>
  </si>
  <si>
    <t>CA-Cluster 4</t>
  </si>
  <si>
    <t>Cluster 4</t>
  </si>
  <si>
    <t>Cluster 5</t>
  </si>
  <si>
    <t>Cluster 6</t>
  </si>
  <si>
    <t>CA-Cluster 7</t>
  </si>
  <si>
    <t>CA-Cluster 6</t>
  </si>
  <si>
    <t>Cluster 7</t>
  </si>
  <si>
    <t>CA-Cluster 5</t>
  </si>
  <si>
    <t>Cluster 8</t>
  </si>
  <si>
    <t>Cluster 9</t>
  </si>
  <si>
    <t>Cluster 10</t>
  </si>
  <si>
    <t>Cluster 11</t>
  </si>
  <si>
    <t>Cluster 12</t>
  </si>
  <si>
    <t>1,5</t>
  </si>
  <si>
    <t>1,3,8</t>
  </si>
  <si>
    <t>1,2</t>
  </si>
  <si>
    <t>2,4</t>
  </si>
  <si>
    <t>1,3</t>
  </si>
  <si>
    <t>1,2,11</t>
  </si>
  <si>
    <t>1,9</t>
  </si>
  <si>
    <t>2,5,11</t>
  </si>
  <si>
    <t>CA-Cluster 8</t>
  </si>
  <si>
    <t>CA-Cluster 9</t>
  </si>
  <si>
    <t>CA-Cluster 10</t>
  </si>
  <si>
    <t>CA-Cluster 11</t>
  </si>
  <si>
    <t>CA-Cluster 12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</si>
</sst>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0"/>
    <numFmt numFmtId="165" formatCode="###0.000"/>
    <numFmt numFmtId="166" formatCode="####.000"/>
  </numFmts>
  <fonts count="40" x14ac:knownFonts="1">
    <font>
      <sz val="12"/>
      <color theme="1"/>
      <name val="Calibri"/>
      <family val="2"/>
      <scheme val="minor"/>
    </font>
    <font>
      <sz val="12"/>
      <color theme="0"/>
      <name val="Calibri"/>
      <family val="2"/>
      <scheme val="minor"/>
    </font>
    <font>
      <u/>
      <sz val="11"/>
      <color indexed="12"/>
      <name val="Calibri"/>
      <family val="2"/>
    </font>
    <font>
      <u/>
      <sz val="11"/>
      <color indexed="12"/>
      <name val="Arial"/>
      <family val="2"/>
    </font>
    <font>
      <b/>
      <sz val="10"/>
      <name val="Arial"/>
      <family val="2"/>
    </font>
    <font>
      <sz val="11"/>
      <name val="Calibri"/>
      <family val="2"/>
    </font>
    <font>
      <sz val="8"/>
      <name val="Arial"/>
      <family val="2"/>
    </font>
    <font>
      <sz val="10"/>
      <color theme="1"/>
      <name val="Arial"/>
      <family val="2"/>
    </font>
    <font>
      <sz val="11"/>
      <color theme="1"/>
      <name val="Calibri"/>
      <family val="2"/>
      <scheme val="minor"/>
    </font>
    <font>
      <sz val="10"/>
      <name val="Arial"/>
      <family val="2"/>
    </font>
    <font>
      <b/>
      <sz val="10"/>
      <color indexed="8"/>
      <name val="Arial"/>
      <family val="2"/>
    </font>
    <font>
      <b/>
      <sz val="10"/>
      <color theme="1"/>
      <name val="Arial"/>
      <family val="2"/>
    </font>
    <font>
      <b/>
      <sz val="9"/>
      <color indexed="8"/>
      <name val="Arial"/>
      <family val="2"/>
    </font>
    <font>
      <sz val="9"/>
      <color theme="1"/>
      <name val="Arial"/>
      <family val="2"/>
    </font>
    <font>
      <sz val="9"/>
      <color indexed="8"/>
      <name val="Rockwell"/>
      <family val="1"/>
    </font>
    <font>
      <sz val="12"/>
      <color theme="9" tint="-0.249977111117893"/>
      <name val="Calibri"/>
      <family val="2"/>
      <scheme val="minor"/>
    </font>
    <font>
      <sz val="12"/>
      <color theme="9"/>
      <name val="Calibri"/>
      <family val="2"/>
      <scheme val="minor"/>
    </font>
    <font>
      <u/>
      <sz val="12"/>
      <color theme="11"/>
      <name val="Calibri"/>
      <family val="2"/>
      <scheme val="minor"/>
    </font>
    <font>
      <i/>
      <sz val="12"/>
      <color theme="1"/>
      <name val="Calibri"/>
      <family val="2"/>
      <scheme val="minor"/>
    </font>
    <font>
      <sz val="9"/>
      <color indexed="81"/>
      <name val="Calibri"/>
      <family val="2"/>
    </font>
    <font>
      <b/>
      <sz val="9"/>
      <color indexed="81"/>
      <name val="Calibri"/>
      <family val="2"/>
    </font>
    <font>
      <sz val="10"/>
      <color rgb="FF000000"/>
      <name val="Arial"/>
      <family val="2"/>
    </font>
    <font>
      <u/>
      <sz val="10"/>
      <color rgb="FF000000"/>
      <name val="Arial"/>
      <family val="2"/>
    </font>
    <font>
      <sz val="12"/>
      <color rgb="FFFF0000"/>
      <name val="Calibri"/>
      <family val="2"/>
      <scheme val="minor"/>
    </font>
    <font>
      <sz val="10"/>
      <color indexed="18"/>
      <name val="Arial"/>
      <family val="2"/>
    </font>
    <font>
      <sz val="10"/>
      <color indexed="12"/>
      <name val="Arial"/>
      <family val="2"/>
    </font>
    <font>
      <sz val="12"/>
      <color rgb="FF000090"/>
      <name val="Calibri"/>
      <family val="2"/>
      <scheme val="minor"/>
    </font>
    <font>
      <sz val="10"/>
      <color theme="0"/>
      <name val="Arial"/>
      <family val="2"/>
    </font>
    <font>
      <b/>
      <sz val="12"/>
      <color indexed="12"/>
      <name val="Symbol"/>
      <family val="1"/>
    </font>
    <font>
      <sz val="10"/>
      <color theme="3" tint="0.39997558519241921"/>
      <name val="Arial"/>
      <family val="2"/>
    </font>
    <font>
      <sz val="12"/>
      <color theme="3" tint="0.39997558519241921"/>
      <name val="Calibri"/>
      <family val="2"/>
      <scheme val="minor"/>
    </font>
    <font>
      <b/>
      <sz val="12"/>
      <color rgb="FF0000FF"/>
      <name val="Calibri"/>
      <family val="2"/>
      <scheme val="minor"/>
    </font>
    <font>
      <b/>
      <sz val="9"/>
      <color indexed="8"/>
      <name val="Arial Bold"/>
    </font>
    <font>
      <sz val="9"/>
      <color indexed="8"/>
      <name val="Arial"/>
      <family val="2"/>
    </font>
    <font>
      <b/>
      <vertAlign val="superscript"/>
      <sz val="9"/>
      <color indexed="8"/>
      <name val="Arial Bold"/>
    </font>
    <font>
      <u/>
      <sz val="12"/>
      <color theme="1"/>
      <name val="Calibri"/>
      <family val="2"/>
      <scheme val="minor"/>
    </font>
    <font>
      <b/>
      <sz val="12"/>
      <color indexed="12"/>
      <name val="Arial"/>
      <family val="2"/>
    </font>
    <font>
      <sz val="10"/>
      <color indexed="17"/>
      <name val="Arial"/>
    </font>
    <font>
      <sz val="10"/>
      <color indexed="48"/>
      <name val="Arial"/>
    </font>
    <font>
      <sz val="10"/>
      <color indexed="53"/>
      <name val="Arial"/>
    </font>
  </fonts>
  <fills count="2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1"/>
        <bgColor indexed="64"/>
      </patternFill>
    </fill>
    <fill>
      <patternFill patternType="solid">
        <fgColor theme="3" tint="-0.249977111117893"/>
        <bgColor indexed="64"/>
      </patternFill>
    </fill>
    <fill>
      <patternFill patternType="solid">
        <fgColor theme="1"/>
        <bgColor theme="3" tint="0.39997558519241921"/>
      </patternFill>
    </fill>
    <fill>
      <patternFill patternType="solid">
        <fgColor indexed="22"/>
        <bgColor indexed="64"/>
      </patternFill>
    </fill>
    <fill>
      <patternFill patternType="solid">
        <fgColor theme="9"/>
        <bgColor indexed="64"/>
      </patternFill>
    </fill>
    <fill>
      <patternFill patternType="solid">
        <fgColor theme="6" tint="0.39997558519241921"/>
        <bgColor indexed="64"/>
      </patternFill>
    </fill>
    <fill>
      <patternFill patternType="solid">
        <fgColor rgb="FF00B050"/>
        <bgColor indexed="64"/>
      </patternFill>
    </fill>
    <fill>
      <patternFill patternType="solid">
        <fgColor rgb="FF008000"/>
        <bgColor indexed="64"/>
      </patternFill>
    </fill>
    <fill>
      <patternFill patternType="solid">
        <fgColor rgb="FFFF6600"/>
        <bgColor indexed="64"/>
      </patternFill>
    </fill>
  </fills>
  <borders count="6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top/>
      <bottom/>
      <diagonal/>
    </border>
    <border>
      <left style="thick">
        <color indexed="8"/>
      </left>
      <right style="thick">
        <color indexed="8"/>
      </right>
      <top style="thick">
        <color indexed="8"/>
      </top>
      <bottom style="thick">
        <color indexed="8"/>
      </bottom>
      <diagonal/>
    </border>
    <border>
      <left style="thick">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ck">
        <color indexed="8"/>
      </right>
      <top style="thick">
        <color indexed="8"/>
      </top>
      <bottom/>
      <diagonal/>
    </border>
    <border>
      <left style="thick">
        <color indexed="8"/>
      </left>
      <right style="thin">
        <color indexed="8"/>
      </right>
      <top style="thick">
        <color indexed="8"/>
      </top>
      <bottom/>
      <diagonal/>
    </border>
    <border>
      <left style="thin">
        <color indexed="8"/>
      </left>
      <right style="thick">
        <color indexed="8"/>
      </right>
      <top style="thick">
        <color indexed="8"/>
      </top>
      <bottom/>
      <diagonal/>
    </border>
    <border>
      <left style="thick">
        <color indexed="8"/>
      </left>
      <right style="thick">
        <color indexed="8"/>
      </right>
      <top/>
      <bottom/>
      <diagonal/>
    </border>
    <border>
      <left style="thick">
        <color indexed="8"/>
      </left>
      <right style="thin">
        <color indexed="8"/>
      </right>
      <top/>
      <bottom/>
      <diagonal/>
    </border>
    <border>
      <left style="thin">
        <color indexed="8"/>
      </left>
      <right style="thick">
        <color indexed="8"/>
      </right>
      <top/>
      <bottom/>
      <diagonal/>
    </border>
    <border>
      <left style="thick">
        <color indexed="8"/>
      </left>
      <right style="thick">
        <color indexed="8"/>
      </right>
      <top/>
      <bottom style="thick">
        <color indexed="8"/>
      </bottom>
      <diagonal/>
    </border>
    <border>
      <left style="thick">
        <color indexed="8"/>
      </left>
      <right style="thin">
        <color indexed="8"/>
      </right>
      <top/>
      <bottom style="thick">
        <color indexed="8"/>
      </bottom>
      <diagonal/>
    </border>
    <border>
      <left style="thin">
        <color indexed="8"/>
      </left>
      <right style="thick">
        <color indexed="8"/>
      </right>
      <top/>
      <bottom style="thick">
        <color indexed="8"/>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n">
        <color indexed="8"/>
      </left>
      <right style="thin">
        <color indexed="8"/>
      </right>
      <top style="thick">
        <color indexed="8"/>
      </top>
      <bottom/>
      <diagonal/>
    </border>
    <border>
      <left style="thin">
        <color indexed="8"/>
      </left>
      <right style="thin">
        <color indexed="8"/>
      </right>
      <top/>
      <bottom/>
      <diagonal/>
    </border>
    <border>
      <left style="thin">
        <color indexed="8"/>
      </left>
      <right style="thin">
        <color indexed="8"/>
      </right>
      <top/>
      <bottom style="thick">
        <color indexed="8"/>
      </bottom>
      <diagonal/>
    </border>
    <border>
      <left style="thin">
        <color indexed="8"/>
      </left>
      <right style="thin">
        <color indexed="8"/>
      </right>
      <top style="thick">
        <color indexed="8"/>
      </top>
      <bottom style="thick">
        <color indexed="8"/>
      </bottom>
      <diagonal/>
    </border>
    <border>
      <left style="medium">
        <color auto="1"/>
      </left>
      <right style="medium">
        <color auto="1"/>
      </right>
      <top style="medium">
        <color auto="1"/>
      </top>
      <bottom/>
      <diagonal/>
    </border>
    <border>
      <left style="medium">
        <color auto="1"/>
      </left>
      <right/>
      <top style="medium">
        <color auto="1"/>
      </top>
      <bottom style="double">
        <color auto="1"/>
      </bottom>
      <diagonal/>
    </border>
    <border>
      <left style="thin">
        <color auto="1"/>
      </left>
      <right style="hair">
        <color auto="1"/>
      </right>
      <top style="medium">
        <color auto="1"/>
      </top>
      <bottom style="double">
        <color auto="1"/>
      </bottom>
      <diagonal/>
    </border>
    <border>
      <left style="hair">
        <color auto="1"/>
      </left>
      <right style="hair">
        <color auto="1"/>
      </right>
      <top style="medium">
        <color auto="1"/>
      </top>
      <bottom style="double">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hair">
        <color auto="1"/>
      </left>
      <right/>
      <top style="medium">
        <color auto="1"/>
      </top>
      <bottom style="double">
        <color auto="1"/>
      </bottom>
      <diagonal/>
    </border>
    <border>
      <left/>
      <right style="medium">
        <color auto="1"/>
      </right>
      <top/>
      <bottom style="double">
        <color auto="1"/>
      </bottom>
      <diagonal/>
    </border>
    <border>
      <left/>
      <right style="medium">
        <color auto="1"/>
      </right>
      <top style="double">
        <color auto="1"/>
      </top>
      <bottom/>
      <diagonal/>
    </border>
    <border>
      <left/>
      <right/>
      <top/>
      <bottom style="medium">
        <color auto="1"/>
      </bottom>
      <diagonal/>
    </border>
    <border>
      <left style="medium">
        <color auto="1"/>
      </left>
      <right style="medium">
        <color auto="1"/>
      </right>
      <top style="medium">
        <color auto="1"/>
      </top>
      <bottom style="double">
        <color auto="1"/>
      </bottom>
      <diagonal/>
    </border>
    <border>
      <left style="thin">
        <color auto="1"/>
      </left>
      <right style="medium">
        <color auto="1"/>
      </right>
      <top style="double">
        <color auto="1"/>
      </top>
      <bottom style="double">
        <color auto="1"/>
      </bottom>
      <diagonal/>
    </border>
    <border>
      <left style="thin">
        <color auto="1"/>
      </left>
      <right style="medium">
        <color auto="1"/>
      </right>
      <top style="double">
        <color auto="1"/>
      </top>
      <bottom/>
      <diagonal/>
    </border>
    <border>
      <left style="thin">
        <color auto="1"/>
      </left>
      <right style="medium">
        <color auto="1"/>
      </right>
      <top/>
      <bottom/>
      <diagonal/>
    </border>
    <border>
      <left style="thin">
        <color auto="1"/>
      </left>
      <right style="medium">
        <color auto="1"/>
      </right>
      <top/>
      <bottom style="double">
        <color auto="1"/>
      </bottom>
      <diagonal/>
    </border>
    <border>
      <left style="thin">
        <color auto="1"/>
      </left>
      <right style="medium">
        <color auto="1"/>
      </right>
      <top/>
      <bottom style="medium">
        <color auto="1"/>
      </bottom>
      <diagonal/>
    </border>
    <border>
      <left style="medium">
        <color auto="1"/>
      </left>
      <right style="hair">
        <color auto="1"/>
      </right>
      <top style="medium">
        <color auto="1"/>
      </top>
      <bottom style="double">
        <color auto="1"/>
      </bottom>
      <diagonal/>
    </border>
    <border>
      <left/>
      <right style="medium">
        <color auto="1"/>
      </right>
      <top style="double">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style="medium">
        <color auto="1"/>
      </right>
      <top style="thin">
        <color auto="1"/>
      </top>
      <bottom style="double">
        <color auto="1"/>
      </bottom>
      <diagonal/>
    </border>
    <border>
      <left style="medium">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top style="thin">
        <color auto="1"/>
      </top>
      <bottom style="double">
        <color auto="1"/>
      </bottom>
      <diagonal/>
    </border>
    <border>
      <left style="medium">
        <color auto="1"/>
      </left>
      <right style="thin">
        <color auto="1"/>
      </right>
      <top style="medium">
        <color auto="1"/>
      </top>
      <bottom style="double">
        <color auto="1"/>
      </bottom>
      <diagonal/>
    </border>
    <border>
      <left style="medium">
        <color auto="1"/>
      </left>
      <right/>
      <top style="double">
        <color auto="1"/>
      </top>
      <bottom/>
      <diagonal/>
    </border>
    <border>
      <left style="medium">
        <color auto="1"/>
      </left>
      <right/>
      <top/>
      <bottom style="double">
        <color auto="1"/>
      </bottom>
      <diagonal/>
    </border>
  </borders>
  <cellStyleXfs count="287">
    <xf numFmtId="0" fontId="0" fillId="0" borderId="0"/>
    <xf numFmtId="0" fontId="2" fillId="0" borderId="0" applyNumberFormat="0" applyFill="0" applyBorder="0" applyAlignment="0" applyProtection="0">
      <alignment vertical="top"/>
      <protection locked="0"/>
    </xf>
    <xf numFmtId="0" fontId="8"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9"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cellStyleXfs>
  <cellXfs count="243">
    <xf numFmtId="0" fontId="0" fillId="0" borderId="0" xfId="0"/>
    <xf numFmtId="0" fontId="0" fillId="2" borderId="0" xfId="0" applyFill="1" applyAlignment="1">
      <alignment horizontal="center"/>
    </xf>
    <xf numFmtId="0" fontId="0" fillId="2" borderId="0" xfId="0" applyFill="1" applyBorder="1" applyAlignment="1">
      <alignment wrapText="1"/>
    </xf>
    <xf numFmtId="0" fontId="0" fillId="3" borderId="0" xfId="0" applyFill="1" applyBorder="1" applyAlignment="1">
      <alignment wrapText="1"/>
    </xf>
    <xf numFmtId="0" fontId="0" fillId="3" borderId="0" xfId="0" applyFill="1" applyBorder="1"/>
    <xf numFmtId="0" fontId="0" fillId="3" borderId="0" xfId="0" applyFill="1"/>
    <xf numFmtId="0" fontId="3" fillId="3" borderId="0" xfId="1" applyFont="1" applyFill="1" applyBorder="1" applyAlignment="1" applyProtection="1">
      <alignment horizontal="center" vertical="center" wrapText="1"/>
    </xf>
    <xf numFmtId="0" fontId="4" fillId="3" borderId="0" xfId="0" applyFont="1" applyFill="1" applyBorder="1"/>
    <xf numFmtId="0" fontId="5" fillId="3" borderId="0" xfId="0" applyFont="1" applyFill="1" applyBorder="1" applyAlignment="1">
      <alignment wrapText="1"/>
    </xf>
    <xf numFmtId="0" fontId="5" fillId="3" borderId="0" xfId="0" applyFont="1" applyFill="1" applyBorder="1"/>
    <xf numFmtId="0" fontId="3" fillId="3" borderId="0" xfId="1" applyFont="1" applyFill="1" applyBorder="1" applyAlignment="1" applyProtection="1">
      <alignment horizontal="center" wrapText="1"/>
    </xf>
    <xf numFmtId="0" fontId="6" fillId="3" borderId="0" xfId="0" applyFont="1" applyFill="1" applyBorder="1" applyAlignment="1">
      <alignment horizontal="right"/>
    </xf>
    <xf numFmtId="0" fontId="7" fillId="3" borderId="0" xfId="0" applyFont="1" applyFill="1"/>
    <xf numFmtId="0" fontId="9" fillId="3" borderId="1" xfId="2" applyFont="1" applyFill="1" applyBorder="1" applyAlignment="1">
      <alignment horizontal="center" textRotation="90" wrapText="1"/>
    </xf>
    <xf numFmtId="0" fontId="9" fillId="3" borderId="2" xfId="2" applyFont="1" applyFill="1" applyBorder="1" applyAlignment="1">
      <alignment horizontal="center" textRotation="90" wrapText="1"/>
    </xf>
    <xf numFmtId="0" fontId="9" fillId="3" borderId="2" xfId="2" applyNumberFormat="1" applyFont="1" applyFill="1" applyBorder="1" applyAlignment="1">
      <alignment horizontal="center" textRotation="90" wrapText="1"/>
    </xf>
    <xf numFmtId="0" fontId="9" fillId="3" borderId="3" xfId="2" applyFont="1" applyFill="1" applyBorder="1" applyAlignment="1">
      <alignment horizontal="center" textRotation="90" wrapText="1"/>
    </xf>
    <xf numFmtId="0" fontId="7" fillId="3" borderId="0" xfId="0" applyFont="1" applyFill="1" applyBorder="1"/>
    <xf numFmtId="0" fontId="4" fillId="3" borderId="4" xfId="2" applyFont="1" applyFill="1" applyBorder="1" applyAlignment="1">
      <alignment horizontal="center" textRotation="90" wrapText="1"/>
    </xf>
    <xf numFmtId="3" fontId="10" fillId="4" borderId="5" xfId="0" applyNumberFormat="1" applyFont="1" applyFill="1" applyBorder="1" applyAlignment="1">
      <alignment horizontal="center" vertical="center" wrapText="1"/>
    </xf>
    <xf numFmtId="0" fontId="11" fillId="4" borderId="5" xfId="0" applyFont="1" applyFill="1" applyBorder="1" applyAlignment="1">
      <alignment horizontal="center" vertical="center" wrapText="1"/>
    </xf>
    <xf numFmtId="3" fontId="10" fillId="4" borderId="0" xfId="0" applyNumberFormat="1"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4" xfId="0" applyFont="1" applyFill="1" applyBorder="1" applyAlignment="1">
      <alignment horizontal="center" vertical="center" wrapText="1"/>
    </xf>
    <xf numFmtId="3" fontId="10" fillId="3" borderId="0" xfId="0" applyNumberFormat="1" applyFont="1" applyFill="1" applyBorder="1" applyAlignment="1">
      <alignment horizontal="center" vertical="center" wrapText="1"/>
    </xf>
    <xf numFmtId="3" fontId="11" fillId="3" borderId="0" xfId="0" applyNumberFormat="1" applyFont="1" applyFill="1"/>
    <xf numFmtId="3" fontId="12" fillId="2" borderId="0" xfId="0" applyNumberFormat="1" applyFont="1" applyFill="1" applyBorder="1" applyAlignment="1">
      <alignment horizontal="center" vertical="center" wrapText="1"/>
    </xf>
    <xf numFmtId="3" fontId="7" fillId="3" borderId="0" xfId="0" applyNumberFormat="1" applyFont="1" applyFill="1" applyBorder="1"/>
    <xf numFmtId="3" fontId="12" fillId="2" borderId="0" xfId="0" applyNumberFormat="1" applyFont="1" applyFill="1" applyBorder="1"/>
    <xf numFmtId="3" fontId="11" fillId="3" borderId="0" xfId="0" applyNumberFormat="1" applyFont="1" applyFill="1" applyBorder="1"/>
    <xf numFmtId="3" fontId="7" fillId="4" borderId="0" xfId="0" applyNumberFormat="1" applyFont="1" applyFill="1" applyAlignment="1">
      <alignment horizontal="center" vertical="center"/>
    </xf>
    <xf numFmtId="3" fontId="7" fillId="4" borderId="0" xfId="0" applyNumberFormat="1" applyFont="1" applyFill="1" applyAlignment="1">
      <alignment horizontal="justify" vertical="center" wrapText="1"/>
    </xf>
    <xf numFmtId="3" fontId="7" fillId="4" borderId="0" xfId="0" applyNumberFormat="1" applyFont="1" applyFill="1" applyAlignment="1">
      <alignment vertical="center"/>
    </xf>
    <xf numFmtId="3" fontId="7" fillId="4" borderId="0" xfId="0" applyNumberFormat="1" applyFont="1" applyFill="1" applyBorder="1" applyAlignment="1">
      <alignment vertical="center"/>
    </xf>
    <xf numFmtId="3" fontId="7" fillId="3" borderId="0" xfId="0" applyNumberFormat="1" applyFont="1" applyFill="1" applyAlignment="1">
      <alignment horizontal="center" vertical="center"/>
    </xf>
    <xf numFmtId="3" fontId="7" fillId="3" borderId="0" xfId="0" applyNumberFormat="1" applyFont="1" applyFill="1" applyAlignment="1">
      <alignment horizontal="justify" vertical="center" wrapText="1"/>
    </xf>
    <xf numFmtId="3" fontId="7" fillId="3" borderId="0" xfId="0" applyNumberFormat="1" applyFont="1" applyFill="1" applyAlignment="1">
      <alignment vertical="center"/>
    </xf>
    <xf numFmtId="3" fontId="7" fillId="3" borderId="0" xfId="0" applyNumberFormat="1" applyFont="1" applyFill="1" applyBorder="1" applyAlignment="1">
      <alignment vertical="center"/>
    </xf>
    <xf numFmtId="3" fontId="13" fillId="4" borderId="0" xfId="0" applyNumberFormat="1" applyFont="1" applyFill="1" applyAlignment="1">
      <alignment horizontal="justify" vertical="center" wrapText="1"/>
    </xf>
    <xf numFmtId="3" fontId="13" fillId="3" borderId="0" xfId="0" applyNumberFormat="1" applyFont="1" applyFill="1" applyAlignment="1">
      <alignment horizontal="justify" vertical="center" wrapText="1"/>
    </xf>
    <xf numFmtId="3" fontId="7" fillId="4" borderId="0" xfId="0" applyNumberFormat="1" applyFont="1" applyFill="1"/>
    <xf numFmtId="3" fontId="9" fillId="4" borderId="0" xfId="0" applyNumberFormat="1" applyFont="1" applyFill="1" applyAlignment="1">
      <alignment vertical="center"/>
    </xf>
    <xf numFmtId="3" fontId="7" fillId="4" borderId="0" xfId="0" applyNumberFormat="1" applyFont="1" applyFill="1" applyBorder="1"/>
    <xf numFmtId="3" fontId="7" fillId="3" borderId="0" xfId="0" applyNumberFormat="1" applyFont="1" applyFill="1"/>
    <xf numFmtId="3" fontId="9" fillId="3" borderId="0" xfId="0" applyNumberFormat="1" applyFont="1" applyFill="1" applyBorder="1" applyAlignment="1">
      <alignment horizontal="right" vertical="center"/>
    </xf>
    <xf numFmtId="3" fontId="9" fillId="3" borderId="0" xfId="0" applyNumberFormat="1" applyFont="1" applyFill="1" applyAlignment="1">
      <alignment vertical="center"/>
    </xf>
    <xf numFmtId="3" fontId="7" fillId="3" borderId="5" xfId="0" applyNumberFormat="1" applyFont="1" applyFill="1" applyBorder="1"/>
    <xf numFmtId="3" fontId="7" fillId="3" borderId="5" xfId="0" applyNumberFormat="1" applyFont="1" applyFill="1" applyBorder="1" applyAlignment="1">
      <alignment vertical="center"/>
    </xf>
    <xf numFmtId="3" fontId="7" fillId="3" borderId="0" xfId="0" applyNumberFormat="1" applyFont="1" applyFill="1" applyBorder="1" applyAlignment="1">
      <alignment horizontal="left" indent="2"/>
    </xf>
    <xf numFmtId="3" fontId="9" fillId="3" borderId="0" xfId="0" applyNumberFormat="1" applyFont="1" applyFill="1" applyBorder="1" applyAlignment="1">
      <alignment vertical="center"/>
    </xf>
    <xf numFmtId="3" fontId="7" fillId="4" borderId="0" xfId="0" applyNumberFormat="1" applyFont="1" applyFill="1" applyBorder="1" applyAlignment="1">
      <alignment horizontal="left" indent="2"/>
    </xf>
    <xf numFmtId="3" fontId="7" fillId="3" borderId="4" xfId="0" applyNumberFormat="1" applyFont="1" applyFill="1" applyBorder="1" applyAlignment="1">
      <alignment horizontal="left"/>
    </xf>
    <xf numFmtId="3" fontId="7" fillId="3" borderId="4" xfId="0" applyNumberFormat="1" applyFont="1" applyFill="1" applyBorder="1" applyAlignment="1">
      <alignment vertical="center"/>
    </xf>
    <xf numFmtId="3" fontId="7" fillId="3" borderId="4" xfId="0" applyNumberFormat="1" applyFont="1" applyFill="1" applyBorder="1"/>
    <xf numFmtId="3" fontId="13" fillId="0" borderId="0" xfId="0" applyNumberFormat="1" applyFont="1" applyFill="1" applyBorder="1"/>
    <xf numFmtId="3" fontId="7" fillId="3" borderId="0" xfId="0" applyNumberFormat="1" applyFont="1" applyFill="1" applyBorder="1" applyAlignment="1">
      <alignment horizontal="left"/>
    </xf>
    <xf numFmtId="3" fontId="6" fillId="3" borderId="0" xfId="0" applyNumberFormat="1" applyFont="1" applyFill="1" applyBorder="1" applyAlignment="1">
      <alignment vertical="center"/>
    </xf>
    <xf numFmtId="3" fontId="6" fillId="2" borderId="0" xfId="0" applyNumberFormat="1" applyFont="1" applyFill="1" applyBorder="1" applyAlignment="1">
      <alignment vertical="center"/>
    </xf>
    <xf numFmtId="0" fontId="14" fillId="2" borderId="0" xfId="2" applyFont="1" applyFill="1" applyAlignment="1">
      <alignment vertical="center"/>
    </xf>
    <xf numFmtId="0" fontId="0" fillId="5" borderId="0" xfId="0" applyFill="1"/>
    <xf numFmtId="0" fontId="16" fillId="5" borderId="0" xfId="0" applyFont="1" applyFill="1"/>
    <xf numFmtId="3" fontId="7" fillId="6" borderId="0" xfId="0" applyNumberFormat="1" applyFont="1" applyFill="1" applyBorder="1" applyAlignment="1">
      <alignment horizontal="left"/>
    </xf>
    <xf numFmtId="0" fontId="0" fillId="7" borderId="0" xfId="0" applyFill="1"/>
    <xf numFmtId="164" fontId="0" fillId="0" borderId="0" xfId="0" applyNumberFormat="1"/>
    <xf numFmtId="0" fontId="18" fillId="0" borderId="0" xfId="0" applyFont="1"/>
    <xf numFmtId="3" fontId="0" fillId="0" borderId="0" xfId="0" applyNumberFormat="1"/>
    <xf numFmtId="0" fontId="15" fillId="9" borderId="0" xfId="0" applyFont="1" applyFill="1"/>
    <xf numFmtId="0" fontId="0" fillId="11" borderId="0" xfId="0" applyFill="1"/>
    <xf numFmtId="0" fontId="21" fillId="0" borderId="0" xfId="0" applyFont="1" applyFill="1" applyAlignment="1">
      <alignment horizontal="center" vertical="center" wrapText="1"/>
    </xf>
    <xf numFmtId="0" fontId="0" fillId="0" borderId="0" xfId="0" applyFill="1"/>
    <xf numFmtId="0" fontId="1" fillId="13" borderId="0" xfId="0" applyFont="1" applyFill="1"/>
    <xf numFmtId="0" fontId="23" fillId="5" borderId="0" xfId="0" applyFont="1" applyFill="1"/>
    <xf numFmtId="0" fontId="15" fillId="5" borderId="0" xfId="0" applyFont="1" applyFill="1"/>
    <xf numFmtId="0" fontId="0" fillId="14" borderId="0" xfId="0" applyFill="1"/>
    <xf numFmtId="0" fontId="15" fillId="14" borderId="0" xfId="0" applyFont="1" applyFill="1"/>
    <xf numFmtId="0" fontId="0" fillId="0" borderId="0" xfId="0" applyAlignment="1">
      <alignment horizontal="center"/>
    </xf>
    <xf numFmtId="0" fontId="1" fillId="0" borderId="0" xfId="0" applyFont="1" applyFill="1"/>
    <xf numFmtId="0" fontId="1" fillId="15" borderId="6" xfId="0" applyFont="1" applyFill="1" applyBorder="1"/>
    <xf numFmtId="0" fontId="0" fillId="9" borderId="0" xfId="0" applyFill="1"/>
    <xf numFmtId="1" fontId="25" fillId="0" borderId="7" xfId="0" applyNumberFormat="1" applyFont="1" applyFill="1" applyBorder="1"/>
    <xf numFmtId="1" fontId="25" fillId="0" borderId="8" xfId="0" applyNumberFormat="1" applyFont="1" applyFill="1" applyBorder="1"/>
    <xf numFmtId="1" fontId="25" fillId="0" borderId="9" xfId="0" applyNumberFormat="1" applyFont="1" applyFill="1" applyBorder="1" applyAlignment="1">
      <alignment wrapText="1"/>
    </xf>
    <xf numFmtId="2" fontId="0" fillId="0" borderId="0" xfId="0" applyNumberFormat="1"/>
    <xf numFmtId="10" fontId="0" fillId="0" borderId="0" xfId="0" applyNumberFormat="1"/>
    <xf numFmtId="0" fontId="15" fillId="0" borderId="0" xfId="0" applyFont="1" applyFill="1"/>
    <xf numFmtId="0" fontId="0" fillId="17" borderId="0" xfId="0" applyFill="1"/>
    <xf numFmtId="0" fontId="0" fillId="18" borderId="0" xfId="0" applyFill="1"/>
    <xf numFmtId="2" fontId="0" fillId="18" borderId="0" xfId="0" applyNumberFormat="1" applyFill="1"/>
    <xf numFmtId="0" fontId="15" fillId="0" borderId="0" xfId="0" applyFont="1" applyFill="1" applyAlignment="1">
      <alignment horizontal="center"/>
    </xf>
    <xf numFmtId="3" fontId="7" fillId="0" borderId="0" xfId="0" applyNumberFormat="1" applyFont="1" applyFill="1" applyAlignment="1">
      <alignment horizontal="center" vertical="center"/>
    </xf>
    <xf numFmtId="3" fontId="7" fillId="0" borderId="0" xfId="0" applyNumberFormat="1" applyFont="1" applyFill="1" applyAlignment="1">
      <alignment horizontal="justify" vertical="center" wrapText="1"/>
    </xf>
    <xf numFmtId="0" fontId="0" fillId="10" borderId="0" xfId="0" applyFill="1"/>
    <xf numFmtId="10" fontId="0" fillId="10" borderId="0" xfId="0" applyNumberFormat="1" applyFill="1"/>
    <xf numFmtId="0" fontId="30" fillId="10" borderId="0" xfId="0" applyFont="1" applyFill="1"/>
    <xf numFmtId="3" fontId="15" fillId="5" borderId="0" xfId="0" applyNumberFormat="1" applyFont="1" applyFill="1"/>
    <xf numFmtId="0" fontId="31" fillId="0" borderId="0" xfId="0" applyFont="1"/>
    <xf numFmtId="1" fontId="15" fillId="5" borderId="0" xfId="0" applyNumberFormat="1" applyFont="1" applyFill="1"/>
    <xf numFmtId="0" fontId="0" fillId="6" borderId="0" xfId="0" applyFill="1"/>
    <xf numFmtId="164" fontId="0" fillId="6" borderId="0" xfId="0" applyNumberFormat="1" applyFill="1"/>
    <xf numFmtId="0" fontId="33" fillId="0" borderId="12" xfId="112" applyFont="1" applyBorder="1" applyAlignment="1">
      <alignment horizontal="center" wrapText="1"/>
    </xf>
    <xf numFmtId="0" fontId="33" fillId="0" borderId="13" xfId="112" applyFont="1" applyBorder="1" applyAlignment="1">
      <alignment horizontal="center" wrapText="1"/>
    </xf>
    <xf numFmtId="0" fontId="33" fillId="0" borderId="14" xfId="112" applyFont="1" applyBorder="1" applyAlignment="1">
      <alignment horizontal="left" vertical="top" wrapText="1"/>
    </xf>
    <xf numFmtId="165" fontId="33" fillId="0" borderId="15" xfId="112" applyNumberFormat="1" applyFont="1" applyBorder="1" applyAlignment="1">
      <alignment horizontal="right" vertical="center"/>
    </xf>
    <xf numFmtId="166" fontId="33" fillId="0" borderId="16" xfId="112" applyNumberFormat="1" applyFont="1" applyBorder="1" applyAlignment="1">
      <alignment horizontal="right" vertical="center"/>
    </xf>
    <xf numFmtId="0" fontId="33" fillId="0" borderId="17" xfId="112" applyFont="1" applyBorder="1" applyAlignment="1">
      <alignment horizontal="left" vertical="top" wrapText="1"/>
    </xf>
    <xf numFmtId="165" fontId="33" fillId="0" borderId="18" xfId="112" applyNumberFormat="1" applyFont="1" applyBorder="1" applyAlignment="1">
      <alignment horizontal="right" vertical="center"/>
    </xf>
    <xf numFmtId="166" fontId="33" fillId="0" borderId="19" xfId="112" applyNumberFormat="1" applyFont="1" applyBorder="1" applyAlignment="1">
      <alignment horizontal="right" vertical="center"/>
    </xf>
    <xf numFmtId="0" fontId="33" fillId="0" borderId="20" xfId="112" applyFont="1" applyBorder="1" applyAlignment="1">
      <alignment horizontal="left" vertical="top" wrapText="1"/>
    </xf>
    <xf numFmtId="165" fontId="33" fillId="0" borderId="21" xfId="112" applyNumberFormat="1" applyFont="1" applyBorder="1" applyAlignment="1">
      <alignment horizontal="right" vertical="center"/>
    </xf>
    <xf numFmtId="166" fontId="33" fillId="0" borderId="22" xfId="112" applyNumberFormat="1" applyFont="1" applyBorder="1" applyAlignment="1">
      <alignment horizontal="right" vertical="center"/>
    </xf>
    <xf numFmtId="11" fontId="0" fillId="0" borderId="0" xfId="0" applyNumberFormat="1"/>
    <xf numFmtId="0" fontId="9" fillId="0" borderId="0" xfId="112"/>
    <xf numFmtId="0" fontId="33" fillId="0" borderId="26" xfId="112" applyFont="1" applyBorder="1" applyAlignment="1">
      <alignment horizontal="center"/>
    </xf>
    <xf numFmtId="0" fontId="33" fillId="0" borderId="27" xfId="112" applyFont="1" applyBorder="1" applyAlignment="1">
      <alignment horizontal="center"/>
    </xf>
    <xf numFmtId="0" fontId="33" fillId="0" borderId="28" xfId="112" applyFont="1" applyBorder="1" applyAlignment="1">
      <alignment horizontal="center"/>
    </xf>
    <xf numFmtId="166" fontId="33" fillId="0" borderId="15" xfId="112" applyNumberFormat="1" applyFont="1" applyBorder="1" applyAlignment="1">
      <alignment horizontal="right" vertical="center"/>
    </xf>
    <xf numFmtId="166" fontId="33" fillId="0" borderId="29" xfId="112" applyNumberFormat="1" applyFont="1" applyBorder="1" applyAlignment="1">
      <alignment horizontal="right" vertical="center"/>
    </xf>
    <xf numFmtId="166" fontId="33" fillId="0" borderId="18" xfId="112" applyNumberFormat="1" applyFont="1" applyBorder="1" applyAlignment="1">
      <alignment horizontal="right" vertical="center"/>
    </xf>
    <xf numFmtId="166" fontId="33" fillId="0" borderId="30" xfId="112" applyNumberFormat="1" applyFont="1" applyBorder="1" applyAlignment="1">
      <alignment horizontal="right" vertical="center"/>
    </xf>
    <xf numFmtId="166" fontId="33" fillId="0" borderId="21" xfId="112" applyNumberFormat="1" applyFont="1" applyBorder="1" applyAlignment="1">
      <alignment horizontal="right" vertical="center"/>
    </xf>
    <xf numFmtId="166" fontId="33" fillId="0" borderId="31" xfId="112" applyNumberFormat="1" applyFont="1" applyBorder="1" applyAlignment="1">
      <alignment horizontal="right" vertical="center"/>
    </xf>
    <xf numFmtId="0" fontId="33" fillId="0" borderId="12" xfId="112" applyFont="1" applyBorder="1" applyAlignment="1">
      <alignment horizontal="center"/>
    </xf>
    <xf numFmtId="0" fontId="33" fillId="0" borderId="32" xfId="112" applyFont="1" applyBorder="1" applyAlignment="1">
      <alignment horizontal="center"/>
    </xf>
    <xf numFmtId="0" fontId="33" fillId="0" borderId="13" xfId="112" applyFont="1" applyBorder="1" applyAlignment="1">
      <alignment horizontal="center"/>
    </xf>
    <xf numFmtId="0" fontId="33" fillId="0" borderId="14" xfId="112" applyFont="1" applyBorder="1" applyAlignment="1">
      <alignment horizontal="left" vertical="top"/>
    </xf>
    <xf numFmtId="0" fontId="33" fillId="0" borderId="17" xfId="112" applyFont="1" applyBorder="1" applyAlignment="1">
      <alignment horizontal="left" vertical="top"/>
    </xf>
    <xf numFmtId="0" fontId="33" fillId="0" borderId="20" xfId="112" applyFont="1" applyBorder="1" applyAlignment="1">
      <alignment horizontal="left" vertical="top"/>
    </xf>
    <xf numFmtId="3" fontId="7" fillId="4" borderId="0" xfId="0" applyNumberFormat="1" applyFont="1" applyFill="1" applyAlignment="1">
      <alignment horizontal="justify" vertical="center"/>
    </xf>
    <xf numFmtId="3" fontId="7" fillId="3" borderId="0" xfId="0" applyNumberFormat="1" applyFont="1" applyFill="1" applyAlignment="1">
      <alignment horizontal="justify" vertical="center"/>
    </xf>
    <xf numFmtId="3" fontId="13" fillId="4" borderId="0" xfId="0" applyNumberFormat="1" applyFont="1" applyFill="1" applyAlignment="1">
      <alignment horizontal="justify" vertical="center"/>
    </xf>
    <xf numFmtId="3" fontId="13" fillId="3" borderId="0" xfId="0" applyNumberFormat="1" applyFont="1" applyFill="1" applyAlignment="1">
      <alignment horizontal="justify" vertical="center"/>
    </xf>
    <xf numFmtId="0" fontId="0" fillId="0" borderId="0" xfId="0" applyAlignment="1"/>
    <xf numFmtId="0" fontId="0" fillId="0" borderId="0" xfId="0" applyAlignment="1">
      <alignment horizontal="right"/>
    </xf>
    <xf numFmtId="0" fontId="0" fillId="19" borderId="0" xfId="0" applyFill="1" applyAlignment="1">
      <alignment horizontal="right"/>
    </xf>
    <xf numFmtId="0" fontId="0" fillId="8" borderId="0" xfId="0" applyFill="1" applyAlignment="1">
      <alignment horizontal="right"/>
    </xf>
    <xf numFmtId="0" fontId="0" fillId="20" borderId="0" xfId="0" applyFill="1"/>
    <xf numFmtId="0" fontId="0" fillId="8" borderId="0" xfId="0" applyFill="1"/>
    <xf numFmtId="0" fontId="0" fillId="6" borderId="0" xfId="0" applyFill="1" applyAlignment="1">
      <alignment horizontal="right"/>
    </xf>
    <xf numFmtId="0" fontId="0" fillId="21" borderId="0" xfId="0" applyFill="1"/>
    <xf numFmtId="0" fontId="36" fillId="16" borderId="33" xfId="0" applyFont="1" applyFill="1" applyBorder="1"/>
    <xf numFmtId="0" fontId="37" fillId="0" borderId="35" xfId="0" applyFont="1" applyBorder="1" applyAlignment="1">
      <alignment horizontal="center"/>
    </xf>
    <xf numFmtId="0" fontId="38" fillId="0" borderId="36" xfId="0" applyFont="1" applyBorder="1" applyAlignment="1">
      <alignment horizontal="center"/>
    </xf>
    <xf numFmtId="0" fontId="0" fillId="0" borderId="37" xfId="0" applyBorder="1"/>
    <xf numFmtId="0" fontId="0" fillId="0" borderId="39" xfId="0" applyBorder="1"/>
    <xf numFmtId="0" fontId="0" fillId="0" borderId="0" xfId="0" applyBorder="1"/>
    <xf numFmtId="0" fontId="9" fillId="0" borderId="0" xfId="0" applyFont="1" applyBorder="1" applyAlignment="1">
      <alignment horizontal="center"/>
    </xf>
    <xf numFmtId="0" fontId="0" fillId="0" borderId="0" xfId="0" applyNumberFormat="1" applyBorder="1" applyAlignment="1">
      <alignment horizontal="center"/>
    </xf>
    <xf numFmtId="0" fontId="39" fillId="0" borderId="41" xfId="0" applyFont="1" applyBorder="1" applyAlignment="1">
      <alignment horizontal="center"/>
    </xf>
    <xf numFmtId="0" fontId="0" fillId="0" borderId="6" xfId="0" applyBorder="1"/>
    <xf numFmtId="0" fontId="0" fillId="0" borderId="0" xfId="0" applyFill="1" applyBorder="1"/>
    <xf numFmtId="0" fontId="0" fillId="0" borderId="34" xfId="0" applyBorder="1"/>
    <xf numFmtId="3" fontId="7" fillId="0" borderId="37" xfId="0" applyNumberFormat="1" applyFont="1" applyFill="1" applyBorder="1" applyAlignment="1">
      <alignment horizontal="justify" vertical="center" wrapText="1"/>
    </xf>
    <xf numFmtId="0" fontId="0" fillId="0" borderId="38" xfId="0" applyFill="1" applyBorder="1"/>
    <xf numFmtId="0" fontId="0" fillId="0" borderId="42" xfId="0" applyFill="1" applyBorder="1"/>
    <xf numFmtId="0" fontId="0" fillId="0" borderId="43" xfId="0" applyFill="1" applyBorder="1"/>
    <xf numFmtId="3" fontId="13" fillId="0" borderId="37" xfId="0" applyNumberFormat="1" applyFont="1" applyFill="1" applyBorder="1" applyAlignment="1">
      <alignment horizontal="justify" vertical="center" wrapText="1"/>
    </xf>
    <xf numFmtId="3" fontId="7" fillId="0" borderId="39" xfId="0" applyNumberFormat="1" applyFont="1" applyFill="1" applyBorder="1" applyAlignment="1">
      <alignment horizontal="justify" vertical="center" wrapText="1"/>
    </xf>
    <xf numFmtId="0" fontId="0" fillId="0" borderId="44" xfId="0" applyBorder="1"/>
    <xf numFmtId="0" fontId="0" fillId="0" borderId="40" xfId="0" applyFill="1" applyBorder="1"/>
    <xf numFmtId="0" fontId="0" fillId="0" borderId="45" xfId="0" applyBorder="1"/>
    <xf numFmtId="0" fontId="0" fillId="0" borderId="47" xfId="0" applyFill="1" applyBorder="1"/>
    <xf numFmtId="0" fontId="0" fillId="0" borderId="48" xfId="0" applyFill="1" applyBorder="1"/>
    <xf numFmtId="0" fontId="0" fillId="0" borderId="49" xfId="0" applyFill="1" applyBorder="1"/>
    <xf numFmtId="0" fontId="0" fillId="0" borderId="50" xfId="0" applyFill="1" applyBorder="1"/>
    <xf numFmtId="0" fontId="37" fillId="0" borderId="51" xfId="0" applyFont="1" applyBorder="1" applyAlignment="1">
      <alignment horizontal="center"/>
    </xf>
    <xf numFmtId="0" fontId="0" fillId="0" borderId="52" xfId="0" applyFill="1" applyBorder="1"/>
    <xf numFmtId="0" fontId="0" fillId="0" borderId="46" xfId="0" applyFill="1" applyBorder="1"/>
    <xf numFmtId="3" fontId="7" fillId="0" borderId="53" xfId="0" applyNumberFormat="1" applyFont="1" applyFill="1" applyBorder="1" applyAlignment="1">
      <alignment horizontal="justify" vertical="center"/>
    </xf>
    <xf numFmtId="3" fontId="13" fillId="0" borderId="53" xfId="0" applyNumberFormat="1" applyFont="1" applyFill="1" applyBorder="1" applyAlignment="1">
      <alignment horizontal="justify" vertical="center"/>
    </xf>
    <xf numFmtId="3" fontId="7" fillId="0" borderId="54" xfId="0" applyNumberFormat="1" applyFont="1" applyFill="1" applyBorder="1" applyAlignment="1">
      <alignment horizontal="justify" vertical="center"/>
    </xf>
    <xf numFmtId="3" fontId="7" fillId="0" borderId="37" xfId="0" applyNumberFormat="1" applyFont="1" applyFill="1" applyBorder="1" applyAlignment="1">
      <alignment horizontal="justify" vertical="center"/>
    </xf>
    <xf numFmtId="3" fontId="13" fillId="0" borderId="39" xfId="0" applyNumberFormat="1" applyFont="1" applyFill="1" applyBorder="1" applyAlignment="1">
      <alignment horizontal="justify" vertical="center"/>
    </xf>
    <xf numFmtId="0" fontId="0" fillId="0" borderId="56" xfId="0" applyBorder="1"/>
    <xf numFmtId="0" fontId="37" fillId="0" borderId="57" xfId="0" applyFont="1" applyBorder="1" applyAlignment="1">
      <alignment horizontal="center"/>
    </xf>
    <xf numFmtId="0" fontId="38" fillId="0" borderId="58" xfId="0" applyFont="1" applyBorder="1" applyAlignment="1">
      <alignment horizontal="center"/>
    </xf>
    <xf numFmtId="0" fontId="39" fillId="0" borderId="59" xfId="0" applyFont="1" applyBorder="1" applyAlignment="1">
      <alignment horizontal="center"/>
    </xf>
    <xf numFmtId="3" fontId="7" fillId="0" borderId="55" xfId="0" applyNumberFormat="1" applyFont="1" applyFill="1" applyBorder="1" applyAlignment="1">
      <alignment horizontal="justify" vertical="center" wrapText="1"/>
    </xf>
    <xf numFmtId="0" fontId="0" fillId="0" borderId="42" xfId="0" applyFill="1" applyBorder="1" applyAlignment="1">
      <alignment wrapText="1"/>
    </xf>
    <xf numFmtId="0" fontId="0" fillId="0" borderId="40" xfId="0" applyFill="1" applyBorder="1" applyAlignment="1">
      <alignment wrapText="1"/>
    </xf>
    <xf numFmtId="0" fontId="0" fillId="0" borderId="47" xfId="0" applyFill="1" applyBorder="1" applyAlignment="1">
      <alignment wrapText="1"/>
    </xf>
    <xf numFmtId="0" fontId="0" fillId="0" borderId="48" xfId="0" applyFill="1" applyBorder="1" applyAlignment="1">
      <alignment wrapText="1"/>
    </xf>
    <xf numFmtId="0" fontId="0" fillId="0" borderId="49" xfId="0" applyFill="1" applyBorder="1" applyAlignment="1">
      <alignment wrapText="1"/>
    </xf>
    <xf numFmtId="0" fontId="0" fillId="0" borderId="50" xfId="0" applyFill="1" applyBorder="1" applyAlignment="1">
      <alignment wrapText="1"/>
    </xf>
    <xf numFmtId="3" fontId="7" fillId="3" borderId="37" xfId="0" applyNumberFormat="1" applyFont="1" applyFill="1" applyBorder="1" applyAlignment="1">
      <alignment horizontal="justify" vertical="center"/>
    </xf>
    <xf numFmtId="3" fontId="7" fillId="3" borderId="39" xfId="0" applyNumberFormat="1" applyFont="1" applyFill="1" applyBorder="1" applyAlignment="1">
      <alignment horizontal="justify" vertical="center"/>
    </xf>
    <xf numFmtId="0" fontId="0" fillId="0" borderId="60" xfId="0" applyBorder="1"/>
    <xf numFmtId="3" fontId="7" fillId="0" borderId="39" xfId="0" applyNumberFormat="1" applyFont="1" applyFill="1" applyBorder="1" applyAlignment="1">
      <alignment horizontal="justify" vertical="center"/>
    </xf>
    <xf numFmtId="0" fontId="0" fillId="0" borderId="0" xfId="0" applyBorder="1" applyAlignment="1">
      <alignment wrapText="1"/>
    </xf>
    <xf numFmtId="0" fontId="0" fillId="0" borderId="44" xfId="0" applyBorder="1" applyAlignment="1">
      <alignment wrapText="1"/>
    </xf>
    <xf numFmtId="0" fontId="0" fillId="0" borderId="52" xfId="0" applyFill="1" applyBorder="1" applyAlignment="1">
      <alignment wrapText="1"/>
    </xf>
    <xf numFmtId="0" fontId="0" fillId="0" borderId="43" xfId="0" applyFill="1" applyBorder="1" applyAlignment="1">
      <alignment wrapText="1"/>
    </xf>
    <xf numFmtId="3" fontId="7" fillId="0" borderId="61" xfId="0" applyNumberFormat="1" applyFont="1" applyFill="1" applyBorder="1" applyAlignment="1">
      <alignment horizontal="justify" vertical="center"/>
    </xf>
    <xf numFmtId="3" fontId="7" fillId="0" borderId="62" xfId="0" applyNumberFormat="1" applyFont="1" applyFill="1" applyBorder="1" applyAlignment="1">
      <alignment horizontal="justify" vertical="center"/>
    </xf>
    <xf numFmtId="0" fontId="11" fillId="4" borderId="5" xfId="0" applyFont="1" applyFill="1" applyBorder="1" applyAlignment="1">
      <alignment horizontal="center" vertical="center" wrapText="1"/>
    </xf>
    <xf numFmtId="0" fontId="11" fillId="4" borderId="4" xfId="0" applyFont="1" applyFill="1" applyBorder="1" applyAlignment="1">
      <alignment horizontal="center" vertical="center" wrapText="1"/>
    </xf>
    <xf numFmtId="3" fontId="10" fillId="4" borderId="5" xfId="0" applyNumberFormat="1" applyFont="1" applyFill="1" applyBorder="1" applyAlignment="1">
      <alignment horizontal="center" vertical="center" wrapText="1"/>
    </xf>
    <xf numFmtId="3" fontId="10" fillId="4" borderId="4" xfId="0" applyNumberFormat="1" applyFont="1" applyFill="1" applyBorder="1" applyAlignment="1">
      <alignment horizontal="center" vertical="center" wrapText="1"/>
    </xf>
    <xf numFmtId="3" fontId="10" fillId="4" borderId="0" xfId="0" applyNumberFormat="1" applyFont="1" applyFill="1" applyBorder="1" applyAlignment="1">
      <alignment horizontal="center" vertical="center" wrapText="1"/>
    </xf>
    <xf numFmtId="0" fontId="11" fillId="4" borderId="0" xfId="0" applyFont="1" applyFill="1" applyBorder="1" applyAlignment="1">
      <alignment horizontal="center" vertical="center" wrapText="1"/>
    </xf>
    <xf numFmtId="0" fontId="3" fillId="3" borderId="0" xfId="1" applyFont="1" applyFill="1" applyBorder="1" applyAlignment="1" applyProtection="1">
      <alignment horizontal="center" vertical="center" wrapText="1"/>
    </xf>
    <xf numFmtId="0" fontId="11" fillId="4" borderId="5" xfId="0" applyFont="1" applyFill="1" applyBorder="1" applyAlignment="1">
      <alignment horizontal="center" vertical="center"/>
    </xf>
    <xf numFmtId="3" fontId="12" fillId="4" borderId="5" xfId="0" applyNumberFormat="1" applyFont="1" applyFill="1" applyBorder="1" applyAlignment="1">
      <alignment horizontal="center" vertical="center" wrapText="1"/>
    </xf>
    <xf numFmtId="3" fontId="12" fillId="4" borderId="0" xfId="0" applyNumberFormat="1" applyFont="1" applyFill="1" applyBorder="1" applyAlignment="1">
      <alignment horizontal="center" vertical="center" wrapText="1"/>
    </xf>
    <xf numFmtId="3" fontId="12" fillId="4" borderId="4" xfId="0" applyNumberFormat="1" applyFont="1" applyFill="1" applyBorder="1" applyAlignment="1">
      <alignment horizontal="center" vertical="center" wrapText="1"/>
    </xf>
    <xf numFmtId="3" fontId="10" fillId="4" borderId="2" xfId="0" applyNumberFormat="1" applyFont="1" applyFill="1" applyBorder="1" applyAlignment="1">
      <alignment horizontal="center"/>
    </xf>
    <xf numFmtId="3" fontId="10" fillId="4" borderId="5" xfId="0" applyNumberFormat="1" applyFont="1" applyFill="1" applyBorder="1"/>
    <xf numFmtId="3" fontId="10" fillId="4" borderId="0" xfId="0" applyNumberFormat="1" applyFont="1" applyFill="1" applyBorder="1"/>
    <xf numFmtId="0" fontId="15" fillId="9" borderId="0" xfId="0" applyFont="1" applyFill="1" applyAlignment="1">
      <alignment horizontal="center"/>
    </xf>
    <xf numFmtId="0" fontId="21" fillId="10" borderId="0" xfId="0" applyFont="1" applyFill="1" applyAlignment="1">
      <alignment horizontal="left" vertical="center" wrapText="1"/>
    </xf>
    <xf numFmtId="0" fontId="0" fillId="11" borderId="0" xfId="0" applyFill="1" applyAlignment="1">
      <alignment horizontal="center"/>
    </xf>
    <xf numFmtId="0" fontId="21" fillId="12" borderId="0" xfId="0" applyFont="1" applyFill="1" applyAlignment="1">
      <alignment horizontal="left" vertical="center" wrapText="1"/>
    </xf>
    <xf numFmtId="0" fontId="21" fillId="12" borderId="0" xfId="0" applyFont="1" applyFill="1" applyAlignment="1">
      <alignment horizontal="left" vertical="top"/>
    </xf>
    <xf numFmtId="0" fontId="22" fillId="12" borderId="0" xfId="0" applyFont="1" applyFill="1" applyAlignment="1">
      <alignment horizontal="left" vertical="center" wrapText="1"/>
    </xf>
    <xf numFmtId="0" fontId="0" fillId="8" borderId="0" xfId="0" applyFill="1" applyAlignment="1">
      <alignment horizontal="center" wrapText="1"/>
    </xf>
    <xf numFmtId="0" fontId="21" fillId="10" borderId="0" xfId="0" applyFont="1" applyFill="1" applyAlignment="1">
      <alignment horizontal="center" vertical="center" wrapText="1"/>
    </xf>
    <xf numFmtId="0" fontId="0" fillId="0" borderId="0" xfId="0" applyFill="1" applyAlignment="1">
      <alignment horizontal="center" wrapText="1"/>
    </xf>
    <xf numFmtId="1" fontId="29" fillId="10" borderId="10" xfId="0" applyNumberFormat="1" applyFont="1" applyFill="1" applyBorder="1" applyAlignment="1">
      <alignment horizontal="center"/>
    </xf>
    <xf numFmtId="1" fontId="29" fillId="10" borderId="0" xfId="0" applyNumberFormat="1" applyFont="1" applyFill="1" applyBorder="1" applyAlignment="1">
      <alignment horizontal="center"/>
    </xf>
    <xf numFmtId="1" fontId="28" fillId="0" borderId="10" xfId="0" applyNumberFormat="1" applyFont="1" applyFill="1" applyBorder="1" applyAlignment="1">
      <alignment horizontal="center" vertical="center" wrapText="1"/>
    </xf>
    <xf numFmtId="1" fontId="28" fillId="0" borderId="0" xfId="0" applyNumberFormat="1" applyFont="1" applyFill="1" applyBorder="1" applyAlignment="1">
      <alignment horizontal="center" vertical="center" wrapText="1"/>
    </xf>
    <xf numFmtId="1" fontId="28" fillId="0" borderId="10" xfId="0" applyNumberFormat="1" applyFont="1" applyFill="1" applyBorder="1" applyAlignment="1">
      <alignment horizontal="center"/>
    </xf>
    <xf numFmtId="1" fontId="28" fillId="0" borderId="0" xfId="0" applyNumberFormat="1" applyFont="1" applyFill="1" applyBorder="1" applyAlignment="1">
      <alignment horizontal="center"/>
    </xf>
    <xf numFmtId="0" fontId="15" fillId="14" borderId="0" xfId="0" applyFont="1" applyFill="1" applyAlignment="1">
      <alignment horizontal="center"/>
    </xf>
    <xf numFmtId="0" fontId="0" fillId="0" borderId="0" xfId="0" applyAlignment="1">
      <alignment horizontal="center" vertical="center" wrapText="1"/>
    </xf>
    <xf numFmtId="0" fontId="15" fillId="0" borderId="0" xfId="0" applyFont="1" applyFill="1" applyAlignment="1">
      <alignment horizontal="center" vertical="center"/>
    </xf>
    <xf numFmtId="3" fontId="27" fillId="13" borderId="0" xfId="0" applyNumberFormat="1" applyFont="1" applyFill="1" applyAlignment="1">
      <alignment horizontal="center" vertical="center"/>
    </xf>
    <xf numFmtId="0" fontId="0" fillId="0" borderId="0" xfId="0" applyAlignment="1">
      <alignment horizontal="center"/>
    </xf>
    <xf numFmtId="0" fontId="15" fillId="0" borderId="0" xfId="0" applyFont="1" applyFill="1" applyAlignment="1">
      <alignment horizontal="center" wrapText="1"/>
    </xf>
    <xf numFmtId="0" fontId="1" fillId="13" borderId="0" xfId="0" applyFont="1" applyFill="1" applyAlignment="1">
      <alignment horizontal="center"/>
    </xf>
    <xf numFmtId="0" fontId="26" fillId="9" borderId="0" xfId="0" applyFont="1" applyFill="1" applyAlignment="1">
      <alignment horizontal="center" wrapText="1"/>
    </xf>
    <xf numFmtId="1" fontId="24" fillId="16" borderId="0" xfId="0" applyNumberFormat="1" applyFont="1" applyFill="1" applyBorder="1" applyAlignment="1">
      <alignment horizontal="center"/>
    </xf>
    <xf numFmtId="1" fontId="24" fillId="16" borderId="4" xfId="0" applyNumberFormat="1" applyFont="1" applyFill="1" applyBorder="1" applyAlignment="1">
      <alignment horizontal="center"/>
    </xf>
    <xf numFmtId="0" fontId="15" fillId="5" borderId="0" xfId="0" applyFont="1" applyFill="1" applyAlignment="1">
      <alignment horizontal="center" vertical="center" wrapText="1"/>
    </xf>
    <xf numFmtId="0" fontId="31" fillId="0" borderId="0" xfId="0" applyFont="1" applyAlignment="1">
      <alignment horizontal="center"/>
    </xf>
    <xf numFmtId="0" fontId="32" fillId="0" borderId="0" xfId="112" applyFont="1" applyBorder="1" applyAlignment="1">
      <alignment horizontal="center" vertical="center" wrapText="1"/>
    </xf>
    <xf numFmtId="0" fontId="33" fillId="0" borderId="11" xfId="112" applyFont="1" applyBorder="1" applyAlignment="1">
      <alignment horizontal="left" wrapText="1"/>
    </xf>
    <xf numFmtId="0" fontId="33" fillId="0" borderId="0" xfId="112" applyFont="1" applyBorder="1" applyAlignment="1">
      <alignment horizontal="left" vertical="top" wrapText="1"/>
    </xf>
    <xf numFmtId="0" fontId="33" fillId="0" borderId="14" xfId="112" applyFont="1" applyBorder="1" applyAlignment="1">
      <alignment horizontal="left" wrapText="1"/>
    </xf>
    <xf numFmtId="0" fontId="33" fillId="0" borderId="20" xfId="112" applyFont="1" applyBorder="1" applyAlignment="1">
      <alignment horizontal="left" wrapText="1"/>
    </xf>
    <xf numFmtId="0" fontId="33" fillId="0" borderId="23" xfId="112" applyFont="1" applyBorder="1" applyAlignment="1">
      <alignment horizontal="center" wrapText="1"/>
    </xf>
    <xf numFmtId="0" fontId="33" fillId="0" borderId="24" xfId="112" applyFont="1" applyBorder="1" applyAlignment="1">
      <alignment horizontal="center" wrapText="1"/>
    </xf>
    <xf numFmtId="0" fontId="33" fillId="0" borderId="25" xfId="112" applyFont="1" applyBorder="1" applyAlignment="1">
      <alignment horizontal="center" wrapText="1"/>
    </xf>
    <xf numFmtId="0" fontId="35" fillId="0" borderId="0" xfId="0" applyFont="1" applyAlignment="1">
      <alignment horizontal="center"/>
    </xf>
  </cellXfs>
  <cellStyles count="287">
    <cellStyle name="Hipervínculo" xfId="1"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Hipervínculo visitado" xfId="134" builtinId="9" hidden="1"/>
    <cellStyle name="Hipervínculo visitado" xfId="135" builtinId="9" hidden="1"/>
    <cellStyle name="Hipervínculo visitado" xfId="136" builtinId="9" hidden="1"/>
    <cellStyle name="Hipervínculo visitado" xfId="137" builtinId="9" hidden="1"/>
    <cellStyle name="Hipervínculo visitado" xfId="138" builtinId="9" hidden="1"/>
    <cellStyle name="Hipervínculo visitado" xfId="139" builtinId="9" hidden="1"/>
    <cellStyle name="Hipervínculo visitado" xfId="140" builtinId="9" hidden="1"/>
    <cellStyle name="Hipervínculo visitado" xfId="141" builtinId="9" hidden="1"/>
    <cellStyle name="Hipervínculo visitado" xfId="142" builtinId="9" hidden="1"/>
    <cellStyle name="Hipervínculo visitado" xfId="143" builtinId="9" hidden="1"/>
    <cellStyle name="Hipervínculo visitado" xfId="144" builtinId="9" hidden="1"/>
    <cellStyle name="Hipervínculo visitado" xfId="145" builtinId="9" hidden="1"/>
    <cellStyle name="Hipervínculo visitado" xfId="146" builtinId="9" hidden="1"/>
    <cellStyle name="Hipervínculo visitado" xfId="147" builtinId="9" hidden="1"/>
    <cellStyle name="Hipervínculo visitado" xfId="148" builtinId="9" hidden="1"/>
    <cellStyle name="Hipervínculo visitado" xfId="149" builtinId="9" hidden="1"/>
    <cellStyle name="Hipervínculo visitado" xfId="150" builtinId="9" hidden="1"/>
    <cellStyle name="Hipervínculo visitado" xfId="151" builtinId="9" hidden="1"/>
    <cellStyle name="Hipervínculo visitado" xfId="152" builtinId="9" hidden="1"/>
    <cellStyle name="Hipervínculo visitado" xfId="153" builtinId="9" hidden="1"/>
    <cellStyle name="Hipervínculo visitado" xfId="154" builtinId="9" hidden="1"/>
    <cellStyle name="Hipervínculo visitado" xfId="155" builtinId="9" hidden="1"/>
    <cellStyle name="Hipervínculo visitado" xfId="156" builtinId="9" hidden="1"/>
    <cellStyle name="Hipervínculo visitado" xfId="157" builtinId="9" hidden="1"/>
    <cellStyle name="Hipervínculo visitado" xfId="158" builtinId="9" hidden="1"/>
    <cellStyle name="Hipervínculo visitado" xfId="159" builtinId="9" hidden="1"/>
    <cellStyle name="Hipervínculo visitado" xfId="160" builtinId="9" hidden="1"/>
    <cellStyle name="Hipervínculo visitado" xfId="161" builtinId="9" hidden="1"/>
    <cellStyle name="Hipervínculo visitado" xfId="162" builtinId="9" hidden="1"/>
    <cellStyle name="Hipervínculo visitado" xfId="163" builtinId="9" hidden="1"/>
    <cellStyle name="Hipervínculo visitado" xfId="164" builtinId="9" hidden="1"/>
    <cellStyle name="Hipervínculo visitado" xfId="165" builtinId="9" hidden="1"/>
    <cellStyle name="Hipervínculo visitado" xfId="166" builtinId="9" hidden="1"/>
    <cellStyle name="Hipervínculo visitado" xfId="167" builtinId="9" hidden="1"/>
    <cellStyle name="Hipervínculo visitado" xfId="168" builtinId="9" hidden="1"/>
    <cellStyle name="Hipervínculo visitado" xfId="169" builtinId="9" hidden="1"/>
    <cellStyle name="Hipervínculo visitado" xfId="170" builtinId="9" hidden="1"/>
    <cellStyle name="Hipervínculo visitado" xfId="171" builtinId="9" hidden="1"/>
    <cellStyle name="Hipervínculo visitado" xfId="172" builtinId="9" hidden="1"/>
    <cellStyle name="Hipervínculo visitado" xfId="173" builtinId="9" hidden="1"/>
    <cellStyle name="Hipervínculo visitado" xfId="174" builtinId="9" hidden="1"/>
    <cellStyle name="Hipervínculo visitado" xfId="175" builtinId="9" hidden="1"/>
    <cellStyle name="Hipervínculo visitado" xfId="176" builtinId="9" hidden="1"/>
    <cellStyle name="Hipervínculo visitado" xfId="177" builtinId="9" hidden="1"/>
    <cellStyle name="Hipervínculo visitado" xfId="178" builtinId="9" hidden="1"/>
    <cellStyle name="Hipervínculo visitado" xfId="179" builtinId="9" hidden="1"/>
    <cellStyle name="Hipervínculo visitado" xfId="180" builtinId="9" hidden="1"/>
    <cellStyle name="Hipervínculo visitado" xfId="181" builtinId="9" hidden="1"/>
    <cellStyle name="Hipervínculo visitado" xfId="182" builtinId="9" hidden="1"/>
    <cellStyle name="Hipervínculo visitado" xfId="183" builtinId="9" hidden="1"/>
    <cellStyle name="Hipervínculo visitado" xfId="184" builtinId="9" hidden="1"/>
    <cellStyle name="Hipervínculo visitado" xfId="185" builtinId="9" hidden="1"/>
    <cellStyle name="Hipervínculo visitado" xfId="186" builtinId="9" hidden="1"/>
    <cellStyle name="Hipervínculo visitado" xfId="187" builtinId="9" hidden="1"/>
    <cellStyle name="Hipervínculo visitado" xfId="188" builtinId="9" hidden="1"/>
    <cellStyle name="Hipervínculo visitado" xfId="189" builtinId="9" hidden="1"/>
    <cellStyle name="Hipervínculo visitado" xfId="190" builtinId="9" hidden="1"/>
    <cellStyle name="Hipervínculo visitado" xfId="191" builtinId="9" hidden="1"/>
    <cellStyle name="Hipervínculo visitado" xfId="192" builtinId="9" hidden="1"/>
    <cellStyle name="Hipervínculo visitado" xfId="193" builtinId="9" hidden="1"/>
    <cellStyle name="Hipervínculo visitado" xfId="194" builtinId="9" hidden="1"/>
    <cellStyle name="Hipervínculo visitado" xfId="195" builtinId="9" hidden="1"/>
    <cellStyle name="Hipervínculo visitado" xfId="196" builtinId="9" hidden="1"/>
    <cellStyle name="Hipervínculo visitado" xfId="197" builtinId="9" hidden="1"/>
    <cellStyle name="Hipervínculo visitado" xfId="198" builtinId="9" hidden="1"/>
    <cellStyle name="Hipervínculo visitado" xfId="199" builtinId="9" hidden="1"/>
    <cellStyle name="Hipervínculo visitado" xfId="200" builtinId="9" hidden="1"/>
    <cellStyle name="Hipervínculo visitado" xfId="201" builtinId="9" hidden="1"/>
    <cellStyle name="Hipervínculo visitado" xfId="202" builtinId="9" hidden="1"/>
    <cellStyle name="Hipervínculo visitado" xfId="203" builtinId="9" hidden="1"/>
    <cellStyle name="Hipervínculo visitado" xfId="204" builtinId="9" hidden="1"/>
    <cellStyle name="Hipervínculo visitado" xfId="205" builtinId="9" hidden="1"/>
    <cellStyle name="Hipervínculo visitado" xfId="206" builtinId="9" hidden="1"/>
    <cellStyle name="Hipervínculo visitado" xfId="207" builtinId="9" hidden="1"/>
    <cellStyle name="Hipervínculo visitado" xfId="208" builtinId="9" hidden="1"/>
    <cellStyle name="Hipervínculo visitado" xfId="209" builtinId="9" hidden="1"/>
    <cellStyle name="Hipervínculo visitado" xfId="210" builtinId="9" hidden="1"/>
    <cellStyle name="Hipervínculo visitado" xfId="211" builtinId="9" hidden="1"/>
    <cellStyle name="Hipervínculo visitado" xfId="212" builtinId="9" hidden="1"/>
    <cellStyle name="Hipervínculo visitado" xfId="213" builtinId="9" hidden="1"/>
    <cellStyle name="Hipervínculo visitado" xfId="214" builtinId="9" hidden="1"/>
    <cellStyle name="Hipervínculo visitado" xfId="215" builtinId="9" hidden="1"/>
    <cellStyle name="Hipervínculo visitado" xfId="216" builtinId="9" hidden="1"/>
    <cellStyle name="Hipervínculo visitado" xfId="217" builtinId="9" hidden="1"/>
    <cellStyle name="Hipervínculo visitado" xfId="218" builtinId="9" hidden="1"/>
    <cellStyle name="Hipervínculo visitado" xfId="219" builtinId="9" hidden="1"/>
    <cellStyle name="Hipervínculo visitado" xfId="220" builtinId="9" hidden="1"/>
    <cellStyle name="Hipervínculo visitado" xfId="221" builtinId="9" hidden="1"/>
    <cellStyle name="Hipervínculo visitado" xfId="222" builtinId="9" hidden="1"/>
    <cellStyle name="Hipervínculo visitado" xfId="223" builtinId="9" hidden="1"/>
    <cellStyle name="Hipervínculo visitado" xfId="224" builtinId="9" hidden="1"/>
    <cellStyle name="Hipervínculo visitado" xfId="225" builtinId="9" hidden="1"/>
    <cellStyle name="Hipervínculo visitado" xfId="226" builtinId="9" hidden="1"/>
    <cellStyle name="Hipervínculo visitado" xfId="227" builtinId="9" hidden="1"/>
    <cellStyle name="Hipervínculo visitado" xfId="228" builtinId="9" hidden="1"/>
    <cellStyle name="Hipervínculo visitado" xfId="229" builtinId="9" hidden="1"/>
    <cellStyle name="Hipervínculo visitado" xfId="230" builtinId="9" hidden="1"/>
    <cellStyle name="Hipervínculo visitado" xfId="231" builtinId="9" hidden="1"/>
    <cellStyle name="Hipervínculo visitado" xfId="232" builtinId="9" hidden="1"/>
    <cellStyle name="Hipervínculo visitado" xfId="233" builtinId="9" hidden="1"/>
    <cellStyle name="Hipervínculo visitado" xfId="234" builtinId="9" hidden="1"/>
    <cellStyle name="Hipervínculo visitado" xfId="235" builtinId="9" hidden="1"/>
    <cellStyle name="Hipervínculo visitado" xfId="236" builtinId="9" hidden="1"/>
    <cellStyle name="Hipervínculo visitado" xfId="237" builtinId="9" hidden="1"/>
    <cellStyle name="Hipervínculo visitado" xfId="238" builtinId="9" hidden="1"/>
    <cellStyle name="Hipervínculo visitado" xfId="239" builtinId="9" hidden="1"/>
    <cellStyle name="Hipervínculo visitado" xfId="240" builtinId="9" hidden="1"/>
    <cellStyle name="Hipervínculo visitado" xfId="241" builtinId="9" hidden="1"/>
    <cellStyle name="Hipervínculo visitado" xfId="242" builtinId="9" hidden="1"/>
    <cellStyle name="Hipervínculo visitado" xfId="243" builtinId="9" hidden="1"/>
    <cellStyle name="Hipervínculo visitado" xfId="244" builtinId="9" hidden="1"/>
    <cellStyle name="Hipervínculo visitado" xfId="245" builtinId="9" hidden="1"/>
    <cellStyle name="Hipervínculo visitado" xfId="246" builtinId="9" hidden="1"/>
    <cellStyle name="Hipervínculo visitado" xfId="247" builtinId="9" hidden="1"/>
    <cellStyle name="Hipervínculo visitado" xfId="248" builtinId="9" hidden="1"/>
    <cellStyle name="Hipervínculo visitado" xfId="249" builtinId="9" hidden="1"/>
    <cellStyle name="Hipervínculo visitado" xfId="250" builtinId="9" hidden="1"/>
    <cellStyle name="Hipervínculo visitado" xfId="251" builtinId="9" hidden="1"/>
    <cellStyle name="Hipervínculo visitado" xfId="252" builtinId="9" hidden="1"/>
    <cellStyle name="Hipervínculo visitado" xfId="253" builtinId="9" hidden="1"/>
    <cellStyle name="Hipervínculo visitado" xfId="254" builtinId="9" hidden="1"/>
    <cellStyle name="Hipervínculo visitado" xfId="255" builtinId="9" hidden="1"/>
    <cellStyle name="Hipervínculo visitado" xfId="256" builtinId="9" hidden="1"/>
    <cellStyle name="Hipervínculo visitado" xfId="257" builtinId="9" hidden="1"/>
    <cellStyle name="Hipervínculo visitado" xfId="258" builtinId="9" hidden="1"/>
    <cellStyle name="Hipervínculo visitado" xfId="259" builtinId="9" hidden="1"/>
    <cellStyle name="Hipervínculo visitado" xfId="260" builtinId="9" hidden="1"/>
    <cellStyle name="Hipervínculo visitado" xfId="261" builtinId="9" hidden="1"/>
    <cellStyle name="Hipervínculo visitado" xfId="262" builtinId="9" hidden="1"/>
    <cellStyle name="Hipervínculo visitado" xfId="263" builtinId="9" hidden="1"/>
    <cellStyle name="Hipervínculo visitado" xfId="264" builtinId="9" hidden="1"/>
    <cellStyle name="Hipervínculo visitado" xfId="265" builtinId="9" hidden="1"/>
    <cellStyle name="Hipervínculo visitado" xfId="266" builtinId="9" hidden="1"/>
    <cellStyle name="Hipervínculo visitado" xfId="267" builtinId="9" hidden="1"/>
    <cellStyle name="Hipervínculo visitado" xfId="268" builtinId="9" hidden="1"/>
    <cellStyle name="Hipervínculo visitado" xfId="269" builtinId="9" hidden="1"/>
    <cellStyle name="Hipervínculo visitado" xfId="270" builtinId="9" hidden="1"/>
    <cellStyle name="Hipervínculo visitado" xfId="271" builtinId="9" hidden="1"/>
    <cellStyle name="Hipervínculo visitado" xfId="272" builtinId="9" hidden="1"/>
    <cellStyle name="Hipervínculo visitado" xfId="273" builtinId="9" hidden="1"/>
    <cellStyle name="Hipervínculo visitado" xfId="274" builtinId="9" hidden="1"/>
    <cellStyle name="Hipervínculo visitado" xfId="275" builtinId="9" hidden="1"/>
    <cellStyle name="Hipervínculo visitado" xfId="276" builtinId="9" hidden="1"/>
    <cellStyle name="Hipervínculo visitado" xfId="277" builtinId="9" hidden="1"/>
    <cellStyle name="Hipervínculo visitado" xfId="278" builtinId="9" hidden="1"/>
    <cellStyle name="Hipervínculo visitado" xfId="279" builtinId="9" hidden="1"/>
    <cellStyle name="Hipervínculo visitado" xfId="280" builtinId="9" hidden="1"/>
    <cellStyle name="Hipervínculo visitado" xfId="281" builtinId="9" hidden="1"/>
    <cellStyle name="Hipervínculo visitado" xfId="282" builtinId="9" hidden="1"/>
    <cellStyle name="Hipervínculo visitado" xfId="283" builtinId="9" hidden="1"/>
    <cellStyle name="Hipervínculo visitado" xfId="284" builtinId="9" hidden="1"/>
    <cellStyle name="Hipervínculo visitado" xfId="285" builtinId="9" hidden="1"/>
    <cellStyle name="Hipervínculo visitado" xfId="286" builtinId="9" hidden="1"/>
    <cellStyle name="Normal" xfId="0" builtinId="0"/>
    <cellStyle name="Normal 2" xfId="2"/>
    <cellStyle name="Normal_MATRIZ_ROTADA" xfId="112"/>
  </cellStyles>
  <dxfs count="1">
    <dxf>
      <font>
        <color rgb="FF006100"/>
      </font>
      <fill>
        <patternFill>
          <bgColor rgb="FFC6EF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ES"/>
              <a:t>Multiplicadores</a:t>
            </a:r>
            <a:r>
              <a:rPr lang="es-ES" baseline="0"/>
              <a:t> directos</a:t>
            </a:r>
            <a:endParaRPr lang="es-ES"/>
          </a:p>
        </c:rich>
      </c:tx>
      <c:overlay val="0"/>
    </c:title>
    <c:autoTitleDeleted val="0"/>
    <c:plotArea>
      <c:layout/>
      <c:scatterChart>
        <c:scatterStyle val="lineMarker"/>
        <c:varyColors val="0"/>
        <c:ser>
          <c:idx val="0"/>
          <c:order val="0"/>
          <c:tx>
            <c:strRef>
              <c:f>MODELO_PROD._ABIERTO_LEONTIEF!$P$478</c:f>
              <c:strCache>
                <c:ptCount val="1"/>
                <c:pt idx="0">
                  <c:v>DI</c:v>
                </c:pt>
              </c:strCache>
            </c:strRef>
          </c:tx>
          <c:spPr>
            <a:ln w="47625">
              <a:noFill/>
            </a:ln>
          </c:spPr>
          <c:xVal>
            <c:numRef>
              <c:f>MODELO_PROD._ABIERTO_LEONTIEF!$O$479:$O$539</c:f>
              <c:numCache>
                <c:formatCode>General</c:formatCode>
                <c:ptCount val="61"/>
                <c:pt idx="0">
                  <c:v>0.110409278135654</c:v>
                </c:pt>
                <c:pt idx="1">
                  <c:v>0.274665044386189</c:v>
                </c:pt>
                <c:pt idx="2">
                  <c:v>0.360340468926868</c:v>
                </c:pt>
                <c:pt idx="3">
                  <c:v>0.251127952624837</c:v>
                </c:pt>
                <c:pt idx="4">
                  <c:v>0.306443033687822</c:v>
                </c:pt>
                <c:pt idx="5">
                  <c:v>0.242522661532754</c:v>
                </c:pt>
                <c:pt idx="6">
                  <c:v>0.167557855010826</c:v>
                </c:pt>
                <c:pt idx="7">
                  <c:v>0.321406129155034</c:v>
                </c:pt>
                <c:pt idx="8">
                  <c:v>0.218708904979911</c:v>
                </c:pt>
                <c:pt idx="9">
                  <c:v>0.901595695296097</c:v>
                </c:pt>
                <c:pt idx="10">
                  <c:v>0.784105814120018</c:v>
                </c:pt>
                <c:pt idx="11">
                  <c:v>0.776600181300086</c:v>
                </c:pt>
                <c:pt idx="12">
                  <c:v>0.7418559449543</c:v>
                </c:pt>
                <c:pt idx="13">
                  <c:v>0.899187402896774</c:v>
                </c:pt>
                <c:pt idx="14">
                  <c:v>0.637450856441067</c:v>
                </c:pt>
                <c:pt idx="15">
                  <c:v>0.742485749911661</c:v>
                </c:pt>
                <c:pt idx="16">
                  <c:v>0.712961231998221</c:v>
                </c:pt>
                <c:pt idx="17">
                  <c:v>0.537261254577378</c:v>
                </c:pt>
                <c:pt idx="18">
                  <c:v>0.576204777815554</c:v>
                </c:pt>
                <c:pt idx="19">
                  <c:v>0.71082983366483</c:v>
                </c:pt>
                <c:pt idx="20">
                  <c:v>0.532607941205132</c:v>
                </c:pt>
                <c:pt idx="21">
                  <c:v>0.657749047880951</c:v>
                </c:pt>
                <c:pt idx="22">
                  <c:v>0.679354206817978</c:v>
                </c:pt>
                <c:pt idx="23">
                  <c:v>0.582678642303167</c:v>
                </c:pt>
                <c:pt idx="24">
                  <c:v>0.764943107380898</c:v>
                </c:pt>
                <c:pt idx="25">
                  <c:v>0.645619064041028</c:v>
                </c:pt>
                <c:pt idx="26">
                  <c:v>0.470681407790326</c:v>
                </c:pt>
                <c:pt idx="27">
                  <c:v>0.682803571771806</c:v>
                </c:pt>
                <c:pt idx="28">
                  <c:v>0.771182226142903</c:v>
                </c:pt>
                <c:pt idx="29">
                  <c:v>0.550839825835847</c:v>
                </c:pt>
                <c:pt idx="30">
                  <c:v>0.677990838506215</c:v>
                </c:pt>
                <c:pt idx="31">
                  <c:v>0.662613516580605</c:v>
                </c:pt>
                <c:pt idx="32">
                  <c:v>0.68981888890663</c:v>
                </c:pt>
                <c:pt idx="33">
                  <c:v>0.840290971931119</c:v>
                </c:pt>
                <c:pt idx="34">
                  <c:v>0.61774467307988</c:v>
                </c:pt>
                <c:pt idx="35">
                  <c:v>0.543839714015642</c:v>
                </c:pt>
                <c:pt idx="36">
                  <c:v>0.0</c:v>
                </c:pt>
                <c:pt idx="37">
                  <c:v>0.476881128232588</c:v>
                </c:pt>
                <c:pt idx="38">
                  <c:v>0.620710600283051</c:v>
                </c:pt>
                <c:pt idx="39">
                  <c:v>0.297612486540609</c:v>
                </c:pt>
                <c:pt idx="40">
                  <c:v>0.466079519203904</c:v>
                </c:pt>
                <c:pt idx="41">
                  <c:v>0.49927251276307</c:v>
                </c:pt>
                <c:pt idx="42">
                  <c:v>0.365501075239962</c:v>
                </c:pt>
                <c:pt idx="43">
                  <c:v>0.455495686503003</c:v>
                </c:pt>
                <c:pt idx="44">
                  <c:v>0.516370775746743</c:v>
                </c:pt>
                <c:pt idx="45">
                  <c:v>0.488865302533303</c:v>
                </c:pt>
                <c:pt idx="46">
                  <c:v>0.699102261471894</c:v>
                </c:pt>
                <c:pt idx="47">
                  <c:v>0.615609795858955</c:v>
                </c:pt>
                <c:pt idx="48">
                  <c:v>0.448939243451869</c:v>
                </c:pt>
                <c:pt idx="49">
                  <c:v>0.439381932433904</c:v>
                </c:pt>
                <c:pt idx="50">
                  <c:v>0.320528256845069</c:v>
                </c:pt>
                <c:pt idx="51">
                  <c:v>0.110791158952669</c:v>
                </c:pt>
                <c:pt idx="52">
                  <c:v>0.240115720419382</c:v>
                </c:pt>
                <c:pt idx="53">
                  <c:v>0.410576043674612</c:v>
                </c:pt>
                <c:pt idx="54">
                  <c:v>0.241953725369282</c:v>
                </c:pt>
                <c:pt idx="55">
                  <c:v>0.190105610599507</c:v>
                </c:pt>
                <c:pt idx="56">
                  <c:v>0.604144984676222</c:v>
                </c:pt>
                <c:pt idx="57">
                  <c:v>0.352676787090163</c:v>
                </c:pt>
                <c:pt idx="58">
                  <c:v>0.411917307072277</c:v>
                </c:pt>
                <c:pt idx="59">
                  <c:v>0.660244788002167</c:v>
                </c:pt>
                <c:pt idx="60">
                  <c:v>0.0</c:v>
                </c:pt>
              </c:numCache>
            </c:numRef>
          </c:xVal>
          <c:yVal>
            <c:numRef>
              <c:f>MODELO_PROD._ABIERTO_LEONTIEF!$P$479:$P$539</c:f>
              <c:numCache>
                <c:formatCode>General</c:formatCode>
                <c:ptCount val="61"/>
                <c:pt idx="0">
                  <c:v>0.709409313600677</c:v>
                </c:pt>
                <c:pt idx="1">
                  <c:v>1.575906817186161</c:v>
                </c:pt>
                <c:pt idx="2">
                  <c:v>1.117831658092173</c:v>
                </c:pt>
                <c:pt idx="3">
                  <c:v>0.230784734992609</c:v>
                </c:pt>
                <c:pt idx="4">
                  <c:v>0.0951037489024155</c:v>
                </c:pt>
                <c:pt idx="5">
                  <c:v>0.0477196161657371</c:v>
                </c:pt>
                <c:pt idx="6">
                  <c:v>0.624292952852009</c:v>
                </c:pt>
                <c:pt idx="7">
                  <c:v>0.192515170611832</c:v>
                </c:pt>
                <c:pt idx="8">
                  <c:v>0.121698076376726</c:v>
                </c:pt>
                <c:pt idx="9">
                  <c:v>0.276811424887008</c:v>
                </c:pt>
                <c:pt idx="10">
                  <c:v>0.486340931420736</c:v>
                </c:pt>
                <c:pt idx="11">
                  <c:v>0.0780949999016211</c:v>
                </c:pt>
                <c:pt idx="12">
                  <c:v>0.558378031831452</c:v>
                </c:pt>
                <c:pt idx="13">
                  <c:v>0.15415347763787</c:v>
                </c:pt>
                <c:pt idx="14">
                  <c:v>0.180568667927657</c:v>
                </c:pt>
                <c:pt idx="15">
                  <c:v>0.0212477271613088</c:v>
                </c:pt>
                <c:pt idx="16">
                  <c:v>0.131070246686919</c:v>
                </c:pt>
                <c:pt idx="17">
                  <c:v>0.106507337170864</c:v>
                </c:pt>
                <c:pt idx="18">
                  <c:v>0.00798403193612774</c:v>
                </c:pt>
                <c:pt idx="19">
                  <c:v>0.670023982222308</c:v>
                </c:pt>
                <c:pt idx="20">
                  <c:v>0.0963230850316716</c:v>
                </c:pt>
                <c:pt idx="21">
                  <c:v>0.171758228067142</c:v>
                </c:pt>
                <c:pt idx="22">
                  <c:v>0.221169636656415</c:v>
                </c:pt>
                <c:pt idx="23">
                  <c:v>0.302253325302229</c:v>
                </c:pt>
                <c:pt idx="24">
                  <c:v>0.874988275428555</c:v>
                </c:pt>
                <c:pt idx="25">
                  <c:v>0.242793739740973</c:v>
                </c:pt>
                <c:pt idx="26">
                  <c:v>1.170562653492886</c:v>
                </c:pt>
                <c:pt idx="27">
                  <c:v>2.067903709677505</c:v>
                </c:pt>
                <c:pt idx="28">
                  <c:v>0.805359436152055</c:v>
                </c:pt>
                <c:pt idx="29">
                  <c:v>0.445737458518396</c:v>
                </c:pt>
                <c:pt idx="30">
                  <c:v>1.261885784115482</c:v>
                </c:pt>
                <c:pt idx="31">
                  <c:v>0.45841349706459</c:v>
                </c:pt>
                <c:pt idx="32">
                  <c:v>0.373061941839194</c:v>
                </c:pt>
                <c:pt idx="33">
                  <c:v>0.644983233787483</c:v>
                </c:pt>
                <c:pt idx="34">
                  <c:v>0.101687118014782</c:v>
                </c:pt>
                <c:pt idx="35">
                  <c:v>0.0857690278379734</c:v>
                </c:pt>
                <c:pt idx="36">
                  <c:v>0.180719467653268</c:v>
                </c:pt>
                <c:pt idx="37">
                  <c:v>1.061535235864471</c:v>
                </c:pt>
                <c:pt idx="38">
                  <c:v>0.121369638442853</c:v>
                </c:pt>
                <c:pt idx="39">
                  <c:v>0.0816863163857804</c:v>
                </c:pt>
                <c:pt idx="40">
                  <c:v>0.111923195793025</c:v>
                </c:pt>
                <c:pt idx="41">
                  <c:v>0.356791800805308</c:v>
                </c:pt>
                <c:pt idx="42">
                  <c:v>1.828663046882494</c:v>
                </c:pt>
                <c:pt idx="43">
                  <c:v>0.455794017794575</c:v>
                </c:pt>
                <c:pt idx="44">
                  <c:v>0.424648709349864</c:v>
                </c:pt>
                <c:pt idx="45">
                  <c:v>1.426058391520622</c:v>
                </c:pt>
                <c:pt idx="46">
                  <c:v>0.22300680626497</c:v>
                </c:pt>
                <c:pt idx="47">
                  <c:v>0.180824321986943</c:v>
                </c:pt>
                <c:pt idx="48">
                  <c:v>0.33704584797723</c:v>
                </c:pt>
                <c:pt idx="49">
                  <c:v>0.365023663576087</c:v>
                </c:pt>
                <c:pt idx="50">
                  <c:v>1.295702610098584</c:v>
                </c:pt>
                <c:pt idx="51">
                  <c:v>0.573464565428563</c:v>
                </c:pt>
                <c:pt idx="52">
                  <c:v>4.060007540724617</c:v>
                </c:pt>
                <c:pt idx="53">
                  <c:v>0.0</c:v>
                </c:pt>
                <c:pt idx="54">
                  <c:v>0.0321753659748512</c:v>
                </c:pt>
                <c:pt idx="55">
                  <c:v>0.0</c:v>
                </c:pt>
                <c:pt idx="56">
                  <c:v>0.308968827758785</c:v>
                </c:pt>
                <c:pt idx="57">
                  <c:v>0.0493683648576771</c:v>
                </c:pt>
                <c:pt idx="58">
                  <c:v>0.391483585138105</c:v>
                </c:pt>
                <c:pt idx="59">
                  <c:v>0.0</c:v>
                </c:pt>
                <c:pt idx="60">
                  <c:v>0.0</c:v>
                </c:pt>
              </c:numCache>
            </c:numRef>
          </c:yVal>
          <c:smooth val="0"/>
        </c:ser>
        <c:dLbls>
          <c:showLegendKey val="0"/>
          <c:showVal val="0"/>
          <c:showCatName val="0"/>
          <c:showSerName val="0"/>
          <c:showPercent val="0"/>
          <c:showBubbleSize val="0"/>
        </c:dLbls>
        <c:axId val="2120565944"/>
        <c:axId val="2120571416"/>
      </c:scatterChart>
      <c:valAx>
        <c:axId val="2120565944"/>
        <c:scaling>
          <c:orientation val="minMax"/>
        </c:scaling>
        <c:delete val="0"/>
        <c:axPos val="b"/>
        <c:title>
          <c:tx>
            <c:rich>
              <a:bodyPr/>
              <a:lstStyle/>
              <a:p>
                <a:pPr>
                  <a:defRPr/>
                </a:pPr>
                <a:r>
                  <a:rPr lang="es-ES"/>
                  <a:t>Dj</a:t>
                </a:r>
              </a:p>
            </c:rich>
          </c:tx>
          <c:overlay val="0"/>
        </c:title>
        <c:numFmt formatCode="General" sourceLinked="1"/>
        <c:majorTickMark val="out"/>
        <c:minorTickMark val="none"/>
        <c:tickLblPos val="nextTo"/>
        <c:crossAx val="2120571416"/>
        <c:crosses val="autoZero"/>
        <c:crossBetween val="midCat"/>
      </c:valAx>
      <c:valAx>
        <c:axId val="2120571416"/>
        <c:scaling>
          <c:orientation val="minMax"/>
        </c:scaling>
        <c:delete val="0"/>
        <c:axPos val="l"/>
        <c:majorGridlines/>
        <c:title>
          <c:tx>
            <c:rich>
              <a:bodyPr rot="0" vert="horz"/>
              <a:lstStyle/>
              <a:p>
                <a:pPr>
                  <a:defRPr/>
                </a:pPr>
                <a:r>
                  <a:rPr lang="es-ES"/>
                  <a:t>Di</a:t>
                </a:r>
              </a:p>
            </c:rich>
          </c:tx>
          <c:overlay val="0"/>
        </c:title>
        <c:numFmt formatCode="General" sourceLinked="1"/>
        <c:majorTickMark val="out"/>
        <c:minorTickMark val="none"/>
        <c:tickLblPos val="nextTo"/>
        <c:crossAx val="2120565944"/>
        <c:crosses val="autoZero"/>
        <c:crossBetween val="midCat"/>
      </c:valAx>
    </c:plotArea>
    <c:plotVisOnly val="1"/>
    <c:dispBlanksAs val="gap"/>
    <c:showDLblsOverMax val="0"/>
  </c:chart>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ES"/>
              <a:t>MULTIPLICADORES</a:t>
            </a:r>
            <a:r>
              <a:rPr lang="es-ES" baseline="0"/>
              <a:t> DIRECTOS-INDIRECTOS</a:t>
            </a:r>
            <a:endParaRPr lang="es-ES"/>
          </a:p>
        </c:rich>
      </c:tx>
      <c:overlay val="0"/>
    </c:title>
    <c:autoTitleDeleted val="0"/>
    <c:plotArea>
      <c:layout/>
      <c:scatterChart>
        <c:scatterStyle val="lineMarker"/>
        <c:varyColors val="0"/>
        <c:ser>
          <c:idx val="0"/>
          <c:order val="0"/>
          <c:tx>
            <c:strRef>
              <c:f>MODELO_PROD._ABIERTO_LEONTIEF!$Q$566</c:f>
              <c:strCache>
                <c:ptCount val="1"/>
                <c:pt idx="0">
                  <c:v>Li</c:v>
                </c:pt>
              </c:strCache>
            </c:strRef>
          </c:tx>
          <c:spPr>
            <a:ln w="47625">
              <a:noFill/>
            </a:ln>
          </c:spPr>
          <c:xVal>
            <c:numRef>
              <c:f>MODELO_PROD._ABIERTO_LEONTIEF!$P$567:$P$627</c:f>
              <c:numCache>
                <c:formatCode>General</c:formatCode>
                <c:ptCount val="61"/>
                <c:pt idx="0">
                  <c:v>1.229930145607118</c:v>
                </c:pt>
                <c:pt idx="1">
                  <c:v>1.537235055330342</c:v>
                </c:pt>
                <c:pt idx="2">
                  <c:v>1.784986042781025</c:v>
                </c:pt>
                <c:pt idx="3">
                  <c:v>1.458122859176612</c:v>
                </c:pt>
                <c:pt idx="4">
                  <c:v>1.645319405449694</c:v>
                </c:pt>
                <c:pt idx="5">
                  <c:v>1.444469365006506</c:v>
                </c:pt>
                <c:pt idx="6">
                  <c:v>1.252391751735782</c:v>
                </c:pt>
                <c:pt idx="7">
                  <c:v>1.597080405383811</c:v>
                </c:pt>
                <c:pt idx="8">
                  <c:v>1.408517952324313</c:v>
                </c:pt>
                <c:pt idx="9">
                  <c:v>2.68809127344357</c:v>
                </c:pt>
                <c:pt idx="10">
                  <c:v>2.680814534719113</c:v>
                </c:pt>
                <c:pt idx="11">
                  <c:v>2.44053964812495</c:v>
                </c:pt>
                <c:pt idx="12">
                  <c:v>2.441804902786836</c:v>
                </c:pt>
                <c:pt idx="13">
                  <c:v>2.27434525185427</c:v>
                </c:pt>
                <c:pt idx="14">
                  <c:v>2.041427990215053</c:v>
                </c:pt>
                <c:pt idx="15">
                  <c:v>2.488405457275927</c:v>
                </c:pt>
                <c:pt idx="16">
                  <c:v>2.404101068928172</c:v>
                </c:pt>
                <c:pt idx="17">
                  <c:v>2.056181960988023</c:v>
                </c:pt>
                <c:pt idx="18">
                  <c:v>2.085663259241204</c:v>
                </c:pt>
                <c:pt idx="19">
                  <c:v>2.364892256016174</c:v>
                </c:pt>
                <c:pt idx="20">
                  <c:v>2.054978253618415</c:v>
                </c:pt>
                <c:pt idx="21">
                  <c:v>2.24765061548564</c:v>
                </c:pt>
                <c:pt idx="22">
                  <c:v>2.511464690352586</c:v>
                </c:pt>
                <c:pt idx="23">
                  <c:v>2.094825301939056</c:v>
                </c:pt>
                <c:pt idx="24">
                  <c:v>2.536107703489725</c:v>
                </c:pt>
                <c:pt idx="25">
                  <c:v>2.273445891237365</c:v>
                </c:pt>
                <c:pt idx="26">
                  <c:v>1.674953320642672</c:v>
                </c:pt>
                <c:pt idx="27">
                  <c:v>2.439319595442446</c:v>
                </c:pt>
                <c:pt idx="28">
                  <c:v>2.656628440673776</c:v>
                </c:pt>
                <c:pt idx="29">
                  <c:v>1.99759630895777</c:v>
                </c:pt>
                <c:pt idx="30">
                  <c:v>2.221262299994475</c:v>
                </c:pt>
                <c:pt idx="31">
                  <c:v>2.379538950572313</c:v>
                </c:pt>
                <c:pt idx="32">
                  <c:v>2.432249639342029</c:v>
                </c:pt>
                <c:pt idx="33">
                  <c:v>3.104447287144186</c:v>
                </c:pt>
                <c:pt idx="34">
                  <c:v>2.25834163415454</c:v>
                </c:pt>
                <c:pt idx="35">
                  <c:v>2.052383634181609</c:v>
                </c:pt>
                <c:pt idx="36">
                  <c:v>1.0</c:v>
                </c:pt>
                <c:pt idx="37">
                  <c:v>1.851101497016147</c:v>
                </c:pt>
                <c:pt idx="38">
                  <c:v>1.988673676758585</c:v>
                </c:pt>
                <c:pt idx="39">
                  <c:v>1.500126028533597</c:v>
                </c:pt>
                <c:pt idx="40">
                  <c:v>1.934412272847843</c:v>
                </c:pt>
                <c:pt idx="41">
                  <c:v>1.942353326957336</c:v>
                </c:pt>
                <c:pt idx="42">
                  <c:v>1.617591647448844</c:v>
                </c:pt>
                <c:pt idx="43">
                  <c:v>1.97236659859243</c:v>
                </c:pt>
                <c:pt idx="44">
                  <c:v>2.010359018516555</c:v>
                </c:pt>
                <c:pt idx="45">
                  <c:v>1.89285095197749</c:v>
                </c:pt>
                <c:pt idx="46">
                  <c:v>2.422928900433221</c:v>
                </c:pt>
                <c:pt idx="47">
                  <c:v>2.143407317072902</c:v>
                </c:pt>
                <c:pt idx="48">
                  <c:v>1.734154177820543</c:v>
                </c:pt>
                <c:pt idx="49">
                  <c:v>1.736811140687608</c:v>
                </c:pt>
                <c:pt idx="50">
                  <c:v>1.495449215262316</c:v>
                </c:pt>
                <c:pt idx="51">
                  <c:v>1.172132056510846</c:v>
                </c:pt>
                <c:pt idx="52">
                  <c:v>1.397904116317314</c:v>
                </c:pt>
                <c:pt idx="53">
                  <c:v>1.712458156593888</c:v>
                </c:pt>
                <c:pt idx="54">
                  <c:v>1.399410507547552</c:v>
                </c:pt>
                <c:pt idx="55">
                  <c:v>1.323458735359127</c:v>
                </c:pt>
                <c:pt idx="56">
                  <c:v>2.272544059752366</c:v>
                </c:pt>
                <c:pt idx="57">
                  <c:v>1.571515910886976</c:v>
                </c:pt>
                <c:pt idx="58">
                  <c:v>1.730474894095315</c:v>
                </c:pt>
                <c:pt idx="59">
                  <c:v>2.091138180195788</c:v>
                </c:pt>
                <c:pt idx="60">
                  <c:v>1.0</c:v>
                </c:pt>
              </c:numCache>
            </c:numRef>
          </c:xVal>
          <c:yVal>
            <c:numRef>
              <c:f>MODELO_PROD._ABIERTO_LEONTIEF!$Q$567:$Q$627</c:f>
              <c:numCache>
                <c:formatCode>General</c:formatCode>
                <c:ptCount val="61"/>
                <c:pt idx="0">
                  <c:v>1.841891962635122</c:v>
                </c:pt>
                <c:pt idx="1">
                  <c:v>3.518992333885724</c:v>
                </c:pt>
                <c:pt idx="2">
                  <c:v>2.496578241900371</c:v>
                </c:pt>
                <c:pt idx="3">
                  <c:v>1.338741305158449</c:v>
                </c:pt>
                <c:pt idx="4">
                  <c:v>1.116456593165622</c:v>
                </c:pt>
                <c:pt idx="5">
                  <c:v>1.096316345450255</c:v>
                </c:pt>
                <c:pt idx="6">
                  <c:v>2.672143679463526</c:v>
                </c:pt>
                <c:pt idx="7">
                  <c:v>1.656174506601778</c:v>
                </c:pt>
                <c:pt idx="8">
                  <c:v>1.200688886123535</c:v>
                </c:pt>
                <c:pt idx="9">
                  <c:v>1.407353591900475</c:v>
                </c:pt>
                <c:pt idx="10">
                  <c:v>2.091971809662269</c:v>
                </c:pt>
                <c:pt idx="11">
                  <c:v>1.111262251767533</c:v>
                </c:pt>
                <c:pt idx="12">
                  <c:v>2.063584441175762</c:v>
                </c:pt>
                <c:pt idx="13">
                  <c:v>1.186605569991636</c:v>
                </c:pt>
                <c:pt idx="14">
                  <c:v>1.234140866186815</c:v>
                </c:pt>
                <c:pt idx="15">
                  <c:v>1.028668538959725</c:v>
                </c:pt>
                <c:pt idx="16">
                  <c:v>1.170335306977601</c:v>
                </c:pt>
                <c:pt idx="17">
                  <c:v>1.177165181334557</c:v>
                </c:pt>
                <c:pt idx="18">
                  <c:v>1.008048289738431</c:v>
                </c:pt>
                <c:pt idx="19">
                  <c:v>2.001486516191277</c:v>
                </c:pt>
                <c:pt idx="20">
                  <c:v>1.170981180330507</c:v>
                </c:pt>
                <c:pt idx="21">
                  <c:v>1.233259105691645</c:v>
                </c:pt>
                <c:pt idx="22">
                  <c:v>1.291125262823162</c:v>
                </c:pt>
                <c:pt idx="23">
                  <c:v>1.405626511547953</c:v>
                </c:pt>
                <c:pt idx="24">
                  <c:v>2.655582646099876</c:v>
                </c:pt>
                <c:pt idx="25">
                  <c:v>1.49873842009745</c:v>
                </c:pt>
                <c:pt idx="26">
                  <c:v>3.352362513566339</c:v>
                </c:pt>
                <c:pt idx="27">
                  <c:v>6.143858694434264</c:v>
                </c:pt>
                <c:pt idx="28">
                  <c:v>2.510941652155306</c:v>
                </c:pt>
                <c:pt idx="29">
                  <c:v>1.67644954745036</c:v>
                </c:pt>
                <c:pt idx="30">
                  <c:v>3.43004129211584</c:v>
                </c:pt>
                <c:pt idx="31">
                  <c:v>1.795763091708403</c:v>
                </c:pt>
                <c:pt idx="32">
                  <c:v>1.686828376177433</c:v>
                </c:pt>
                <c:pt idx="33">
                  <c:v>2.407938496581512</c:v>
                </c:pt>
                <c:pt idx="34">
                  <c:v>1.135949902331552</c:v>
                </c:pt>
                <c:pt idx="35">
                  <c:v>1.117555308577541</c:v>
                </c:pt>
                <c:pt idx="36">
                  <c:v>1.462372829151885</c:v>
                </c:pt>
                <c:pt idx="37">
                  <c:v>3.534069156798015</c:v>
                </c:pt>
                <c:pt idx="38">
                  <c:v>1.240567107881888</c:v>
                </c:pt>
                <c:pt idx="39">
                  <c:v>1.145872745069959</c:v>
                </c:pt>
                <c:pt idx="40">
                  <c:v>1.176377509343185</c:v>
                </c:pt>
                <c:pt idx="41">
                  <c:v>1.48238827989686</c:v>
                </c:pt>
                <c:pt idx="42">
                  <c:v>4.479932998951191</c:v>
                </c:pt>
                <c:pt idx="43">
                  <c:v>2.04327135280019</c:v>
                </c:pt>
                <c:pt idx="44">
                  <c:v>1.789757734684551</c:v>
                </c:pt>
                <c:pt idx="45">
                  <c:v>3.700130126339475</c:v>
                </c:pt>
                <c:pt idx="46">
                  <c:v>1.308552572340921</c:v>
                </c:pt>
                <c:pt idx="47">
                  <c:v>1.396875386723557</c:v>
                </c:pt>
                <c:pt idx="48">
                  <c:v>1.744259543644204</c:v>
                </c:pt>
                <c:pt idx="49">
                  <c:v>1.828102782490837</c:v>
                </c:pt>
                <c:pt idx="50">
                  <c:v>3.701146096735202</c:v>
                </c:pt>
                <c:pt idx="51">
                  <c:v>2.247276537286471</c:v>
                </c:pt>
                <c:pt idx="52">
                  <c:v>8.613775087343693</c:v>
                </c:pt>
                <c:pt idx="53">
                  <c:v>1.0</c:v>
                </c:pt>
                <c:pt idx="54">
                  <c:v>1.041272125085603</c:v>
                </c:pt>
                <c:pt idx="55">
                  <c:v>1.0</c:v>
                </c:pt>
                <c:pt idx="56">
                  <c:v>1.448453931999717</c:v>
                </c:pt>
                <c:pt idx="57">
                  <c:v>1.085400367490799</c:v>
                </c:pt>
                <c:pt idx="58">
                  <c:v>1.771674048783878</c:v>
                </c:pt>
                <c:pt idx="59">
                  <c:v>1.0</c:v>
                </c:pt>
                <c:pt idx="60">
                  <c:v>1.0</c:v>
                </c:pt>
              </c:numCache>
            </c:numRef>
          </c:yVal>
          <c:smooth val="0"/>
        </c:ser>
        <c:dLbls>
          <c:showLegendKey val="0"/>
          <c:showVal val="0"/>
          <c:showCatName val="0"/>
          <c:showSerName val="0"/>
          <c:showPercent val="0"/>
          <c:showBubbleSize val="0"/>
        </c:dLbls>
        <c:axId val="2120614392"/>
        <c:axId val="2120619816"/>
      </c:scatterChart>
      <c:valAx>
        <c:axId val="2120614392"/>
        <c:scaling>
          <c:orientation val="minMax"/>
          <c:min val="0.8"/>
        </c:scaling>
        <c:delete val="0"/>
        <c:axPos val="b"/>
        <c:title>
          <c:tx>
            <c:rich>
              <a:bodyPr/>
              <a:lstStyle/>
              <a:p>
                <a:pPr>
                  <a:defRPr/>
                </a:pPr>
                <a:r>
                  <a:rPr lang="es-ES"/>
                  <a:t>Lj</a:t>
                </a:r>
              </a:p>
            </c:rich>
          </c:tx>
          <c:overlay val="0"/>
        </c:title>
        <c:numFmt formatCode="General" sourceLinked="1"/>
        <c:majorTickMark val="out"/>
        <c:minorTickMark val="none"/>
        <c:tickLblPos val="nextTo"/>
        <c:crossAx val="2120619816"/>
        <c:crosses val="autoZero"/>
        <c:crossBetween val="midCat"/>
      </c:valAx>
      <c:valAx>
        <c:axId val="2120619816"/>
        <c:scaling>
          <c:orientation val="minMax"/>
        </c:scaling>
        <c:delete val="0"/>
        <c:axPos val="l"/>
        <c:majorGridlines/>
        <c:title>
          <c:tx>
            <c:rich>
              <a:bodyPr rot="0" vert="horz"/>
              <a:lstStyle/>
              <a:p>
                <a:pPr>
                  <a:defRPr/>
                </a:pPr>
                <a:r>
                  <a:rPr lang="es-ES"/>
                  <a:t>LI</a:t>
                </a:r>
              </a:p>
            </c:rich>
          </c:tx>
          <c:overlay val="0"/>
        </c:title>
        <c:numFmt formatCode="General" sourceLinked="1"/>
        <c:majorTickMark val="out"/>
        <c:minorTickMark val="none"/>
        <c:tickLblPos val="nextTo"/>
        <c:crossAx val="2120614392"/>
        <c:crosses val="autoZero"/>
        <c:crossBetween val="midCat"/>
      </c:valAx>
    </c:plotArea>
    <c:plotVisOnly val="1"/>
    <c:dispBlanksAs val="gap"/>
    <c:showDLblsOverMax val="0"/>
  </c:chart>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ES"/>
              <a:t>Gráfica 1. Multiplicadores</a:t>
            </a:r>
            <a:r>
              <a:rPr lang="es-ES" baseline="0"/>
              <a:t> ponderados. MIP-Colombia, 2010</a:t>
            </a:r>
            <a:endParaRPr lang="es-ES"/>
          </a:p>
        </c:rich>
      </c:tx>
      <c:overlay val="0"/>
    </c:title>
    <c:autoTitleDeleted val="0"/>
    <c:plotArea>
      <c:layout/>
      <c:scatterChart>
        <c:scatterStyle val="lineMarker"/>
        <c:varyColors val="0"/>
        <c:ser>
          <c:idx val="0"/>
          <c:order val="0"/>
          <c:spPr>
            <a:ln w="47625">
              <a:noFill/>
            </a:ln>
          </c:spPr>
          <c:xVal>
            <c:numRef>
              <c:f>MODELO_PROD._ABIERTO_LEONTIEF!$F$645:$F$705</c:f>
              <c:numCache>
                <c:formatCode>General</c:formatCode>
                <c:ptCount val="61"/>
                <c:pt idx="0">
                  <c:v>0.629552439918768</c:v>
                </c:pt>
                <c:pt idx="1">
                  <c:v>0.786849629849644</c:v>
                </c:pt>
                <c:pt idx="2">
                  <c:v>0.913663529971485</c:v>
                </c:pt>
                <c:pt idx="3">
                  <c:v>0.746355235681162</c:v>
                </c:pt>
                <c:pt idx="4">
                  <c:v>0.842173720065422</c:v>
                </c:pt>
                <c:pt idx="5">
                  <c:v>0.739366553763813</c:v>
                </c:pt>
                <c:pt idx="6">
                  <c:v>0.64104964485622</c:v>
                </c:pt>
                <c:pt idx="7">
                  <c:v>0.817482089976359</c:v>
                </c:pt>
                <c:pt idx="8">
                  <c:v>0.720964452105081</c:v>
                </c:pt>
                <c:pt idx="9">
                  <c:v>1.375927263808465</c:v>
                </c:pt>
                <c:pt idx="10">
                  <c:v>1.372202589984512</c:v>
                </c:pt>
                <c:pt idx="11">
                  <c:v>1.249215409251664</c:v>
                </c:pt>
                <c:pt idx="12">
                  <c:v>1.249863042909846</c:v>
                </c:pt>
                <c:pt idx="13">
                  <c:v>1.164147092122656</c:v>
                </c:pt>
                <c:pt idx="14">
                  <c:v>1.044925987665714</c:v>
                </c:pt>
                <c:pt idx="15">
                  <c:v>1.273716017718992</c:v>
                </c:pt>
                <c:pt idx="16">
                  <c:v>1.230563946384087</c:v>
                </c:pt>
                <c:pt idx="17">
                  <c:v>1.052477959890957</c:v>
                </c:pt>
                <c:pt idx="18">
                  <c:v>1.067568266697041</c:v>
                </c:pt>
                <c:pt idx="19">
                  <c:v>1.210494510796034</c:v>
                </c:pt>
                <c:pt idx="20">
                  <c:v>1.051861829849595</c:v>
                </c:pt>
                <c:pt idx="21">
                  <c:v>1.150483166965086</c:v>
                </c:pt>
                <c:pt idx="22">
                  <c:v>1.285519124178262</c:v>
                </c:pt>
                <c:pt idx="23">
                  <c:v>1.072257952819195</c:v>
                </c:pt>
                <c:pt idx="24">
                  <c:v>1.298132904808688</c:v>
                </c:pt>
                <c:pt idx="25">
                  <c:v>1.163686745108021</c:v>
                </c:pt>
                <c:pt idx="26">
                  <c:v>0.857342145427397</c:v>
                </c:pt>
                <c:pt idx="27">
                  <c:v>1.248590912693186</c:v>
                </c:pt>
                <c:pt idx="28">
                  <c:v>1.359822688107377</c:v>
                </c:pt>
                <c:pt idx="29">
                  <c:v>1.022490289199569</c:v>
                </c:pt>
                <c:pt idx="30">
                  <c:v>1.136976035310378</c:v>
                </c:pt>
                <c:pt idx="31">
                  <c:v>1.217991572582425</c:v>
                </c:pt>
                <c:pt idx="32">
                  <c:v>1.244972082689683</c:v>
                </c:pt>
                <c:pt idx="33">
                  <c:v>1.589043386895836</c:v>
                </c:pt>
                <c:pt idx="34">
                  <c:v>1.155955475219552</c:v>
                </c:pt>
                <c:pt idx="35">
                  <c:v>1.050533747110152</c:v>
                </c:pt>
                <c:pt idx="36">
                  <c:v>0.511860321634778</c:v>
                </c:pt>
                <c:pt idx="37">
                  <c:v>0.947505407641303</c:v>
                </c:pt>
                <c:pt idx="38">
                  <c:v>1.017923147812265</c:v>
                </c:pt>
                <c:pt idx="39">
                  <c:v>0.767854991457909</c:v>
                </c:pt>
                <c:pt idx="40">
                  <c:v>0.990148888154158</c:v>
                </c:pt>
                <c:pt idx="41">
                  <c:v>0.994213598664762</c:v>
                </c:pt>
                <c:pt idx="42">
                  <c:v>0.827980980936895</c:v>
                </c:pt>
                <c:pt idx="43">
                  <c:v>1.009576201537213</c:v>
                </c:pt>
                <c:pt idx="44">
                  <c:v>1.02902301381926</c:v>
                </c:pt>
                <c:pt idx="45">
                  <c:v>0.968875297085893</c:v>
                </c:pt>
                <c:pt idx="46">
                  <c:v>1.240201166273946</c:v>
                </c:pt>
                <c:pt idx="47">
                  <c:v>1.097125158711272</c:v>
                </c:pt>
                <c:pt idx="48">
                  <c:v>0.887644715223517</c:v>
                </c:pt>
                <c:pt idx="49">
                  <c:v>0.889004709091224</c:v>
                </c:pt>
                <c:pt idx="50">
                  <c:v>0.765461116312645</c:v>
                </c:pt>
                <c:pt idx="51">
                  <c:v>0.599967891444075</c:v>
                </c:pt>
                <c:pt idx="52">
                  <c:v>0.71553165059276</c:v>
                </c:pt>
                <c:pt idx="53">
                  <c:v>0.876539382820246</c:v>
                </c:pt>
                <c:pt idx="54">
                  <c:v>0.716302712492377</c:v>
                </c:pt>
                <c:pt idx="55">
                  <c:v>0.677426013951279</c:v>
                </c:pt>
                <c:pt idx="56">
                  <c:v>1.16322513335405</c:v>
                </c:pt>
                <c:pt idx="57">
                  <c:v>0.804396639600778</c:v>
                </c:pt>
                <c:pt idx="58">
                  <c:v>0.885761435872535</c:v>
                </c:pt>
                <c:pt idx="59">
                  <c:v>1.07037066149778</c:v>
                </c:pt>
                <c:pt idx="60">
                  <c:v>0.511860321634778</c:v>
                </c:pt>
              </c:numCache>
            </c:numRef>
          </c:xVal>
          <c:yVal>
            <c:numRef>
              <c:f>MODELO_PROD._ABIERTO_LEONTIEF!$G$645:$G$705</c:f>
              <c:numCache>
                <c:formatCode>General</c:formatCode>
                <c:ptCount val="61"/>
                <c:pt idx="0">
                  <c:v>0.942791412410925</c:v>
                </c:pt>
                <c:pt idx="1">
                  <c:v>1.801232547853063</c:v>
                </c:pt>
                <c:pt idx="2">
                  <c:v>1.277899341885511</c:v>
                </c:pt>
                <c:pt idx="3">
                  <c:v>0.685248555044165</c:v>
                </c:pt>
                <c:pt idx="4">
                  <c:v>0.571469830869023</c:v>
                </c:pt>
                <c:pt idx="5">
                  <c:v>0.561160837195631</c:v>
                </c:pt>
                <c:pt idx="6">
                  <c:v>1.367764323224538</c:v>
                </c:pt>
                <c:pt idx="7">
                  <c:v>0.847730015632505</c:v>
                </c:pt>
                <c:pt idx="8">
                  <c:v>0.614584999434495</c:v>
                </c:pt>
                <c:pt idx="9">
                  <c:v>0.720368462204037</c:v>
                </c:pt>
                <c:pt idx="10">
                  <c:v>1.070797363344616</c:v>
                </c:pt>
                <c:pt idx="11">
                  <c:v>0.568811053610316</c:v>
                </c:pt>
                <c:pt idx="12">
                  <c:v>1.056266995780748</c:v>
                </c:pt>
                <c:pt idx="13">
                  <c:v>0.607376308709537</c:v>
                </c:pt>
                <c:pt idx="14">
                  <c:v>0.631707740709006</c:v>
                </c:pt>
                <c:pt idx="15">
                  <c:v>0.526534609207501</c:v>
                </c:pt>
                <c:pt idx="16">
                  <c:v>0.599048206650091</c:v>
                </c:pt>
                <c:pt idx="17">
                  <c:v>0.602544148335167</c:v>
                </c:pt>
                <c:pt idx="18">
                  <c:v>0.515979921808901</c:v>
                </c:pt>
                <c:pt idx="19">
                  <c:v>1.024481531925337</c:v>
                </c:pt>
                <c:pt idx="20">
                  <c:v>0.599378803592244</c:v>
                </c:pt>
                <c:pt idx="21">
                  <c:v>0.631256402498343</c:v>
                </c:pt>
                <c:pt idx="22">
                  <c:v>0.66087579229945</c:v>
                </c:pt>
                <c:pt idx="23">
                  <c:v>0.719484438299305</c:v>
                </c:pt>
                <c:pt idx="24">
                  <c:v>1.359287387360416</c:v>
                </c:pt>
                <c:pt idx="25">
                  <c:v>0.767144729757479</c:v>
                </c:pt>
                <c:pt idx="26">
                  <c:v>1.715941354430437</c:v>
                </c:pt>
                <c:pt idx="27">
                  <c:v>3.144797487411746</c:v>
                </c:pt>
                <c:pt idx="28">
                  <c:v>1.285251401678374</c:v>
                </c:pt>
                <c:pt idx="29">
                  <c:v>0.858108004562419</c:v>
                </c:pt>
                <c:pt idx="30">
                  <c:v>1.755702039002981</c:v>
                </c:pt>
                <c:pt idx="31">
                  <c:v>0.919179873701726</c:v>
                </c:pt>
                <c:pt idx="32">
                  <c:v>0.86342051517285</c:v>
                </c:pt>
                <c:pt idx="33">
                  <c:v>1.232528173336975</c:v>
                </c:pt>
                <c:pt idx="34">
                  <c:v>0.581447682368422</c:v>
                </c:pt>
                <c:pt idx="35">
                  <c:v>0.572032219693153</c:v>
                </c:pt>
                <c:pt idx="36">
                  <c:v>0.748530626679643</c:v>
                </c:pt>
                <c:pt idx="37">
                  <c:v>1.808949775278179</c:v>
                </c:pt>
                <c:pt idx="38">
                  <c:v>0.634997078849949</c:v>
                </c:pt>
                <c:pt idx="39">
                  <c:v>0.586526791844035</c:v>
                </c:pt>
                <c:pt idx="40">
                  <c:v>0.602140970296321</c:v>
                </c:pt>
                <c:pt idx="41">
                  <c:v>0.758775741735631</c:v>
                </c:pt>
                <c:pt idx="42">
                  <c:v>2.29309994574541</c:v>
                </c:pt>
                <c:pt idx="43">
                  <c:v>1.045869531831432</c:v>
                </c:pt>
                <c:pt idx="44">
                  <c:v>0.916105969723965</c:v>
                </c:pt>
                <c:pt idx="45">
                  <c:v>1.893949796558654</c:v>
                </c:pt>
                <c:pt idx="46">
                  <c:v>0.669796140554439</c:v>
                </c:pt>
                <c:pt idx="47">
                  <c:v>0.715005084732024</c:v>
                </c:pt>
                <c:pt idx="48">
                  <c:v>0.892817251024252</c:v>
                </c:pt>
                <c:pt idx="49">
                  <c:v>0.935733278227192</c:v>
                </c:pt>
                <c:pt idx="50">
                  <c:v>1.894469831492182</c:v>
                </c:pt>
                <c:pt idx="51">
                  <c:v>1.150291691177742</c:v>
                </c:pt>
                <c:pt idx="52">
                  <c:v>4.409049686697376</c:v>
                </c:pt>
                <c:pt idx="53">
                  <c:v>0.511860321634777</c:v>
                </c:pt>
                <c:pt idx="54">
                  <c:v>0.532985884855645</c:v>
                </c:pt>
                <c:pt idx="55">
                  <c:v>0.511860321634777</c:v>
                </c:pt>
                <c:pt idx="56">
                  <c:v>0.741406095506533</c:v>
                </c:pt>
                <c:pt idx="57">
                  <c:v>0.555573381206346</c:v>
                </c:pt>
                <c:pt idx="58">
                  <c:v>0.906849648442504</c:v>
                </c:pt>
                <c:pt idx="59">
                  <c:v>0.511860321634777</c:v>
                </c:pt>
                <c:pt idx="60">
                  <c:v>0.511860321634777</c:v>
                </c:pt>
              </c:numCache>
            </c:numRef>
          </c:yVal>
          <c:smooth val="0"/>
        </c:ser>
        <c:dLbls>
          <c:showLegendKey val="0"/>
          <c:showVal val="0"/>
          <c:showCatName val="0"/>
          <c:showSerName val="0"/>
          <c:showPercent val="0"/>
          <c:showBubbleSize val="0"/>
        </c:dLbls>
        <c:axId val="2120637352"/>
        <c:axId val="2120642776"/>
      </c:scatterChart>
      <c:valAx>
        <c:axId val="2120637352"/>
        <c:scaling>
          <c:orientation val="minMax"/>
          <c:min val="0.4"/>
        </c:scaling>
        <c:delete val="0"/>
        <c:axPos val="b"/>
        <c:title>
          <c:tx>
            <c:rich>
              <a:bodyPr/>
              <a:lstStyle/>
              <a:p>
                <a:pPr>
                  <a:defRPr/>
                </a:pPr>
                <a:r>
                  <a:rPr lang="es-ES"/>
                  <a:t>Vj</a:t>
                </a:r>
              </a:p>
            </c:rich>
          </c:tx>
          <c:overlay val="0"/>
        </c:title>
        <c:numFmt formatCode="General" sourceLinked="1"/>
        <c:majorTickMark val="out"/>
        <c:minorTickMark val="none"/>
        <c:tickLblPos val="nextTo"/>
        <c:crossAx val="2120642776"/>
        <c:crosses val="autoZero"/>
        <c:crossBetween val="midCat"/>
      </c:valAx>
      <c:valAx>
        <c:axId val="2120642776"/>
        <c:scaling>
          <c:orientation val="minMax"/>
          <c:min val="0.0"/>
        </c:scaling>
        <c:delete val="0"/>
        <c:axPos val="l"/>
        <c:majorGridlines/>
        <c:title>
          <c:tx>
            <c:rich>
              <a:bodyPr rot="0" vert="horz"/>
              <a:lstStyle/>
              <a:p>
                <a:pPr>
                  <a:defRPr/>
                </a:pPr>
                <a:r>
                  <a:rPr lang="es-ES"/>
                  <a:t>Vi</a:t>
                </a:r>
              </a:p>
            </c:rich>
          </c:tx>
          <c:overlay val="0"/>
        </c:title>
        <c:numFmt formatCode="General" sourceLinked="1"/>
        <c:majorTickMark val="out"/>
        <c:minorTickMark val="none"/>
        <c:tickLblPos val="nextTo"/>
        <c:crossAx val="2120637352"/>
        <c:crosses val="autoZero"/>
        <c:crossBetween val="midCat"/>
      </c:valAx>
    </c:plotArea>
    <c:plotVisOnly val="1"/>
    <c:dispBlanksAs val="gap"/>
    <c:showDLblsOverMax val="0"/>
  </c:chart>
  <c:printSettings>
    <c:headerFooter/>
    <c:pageMargins b="1.0" l="0.75" r="0.75" t="1.0"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4" Type="http://schemas.openxmlformats.org/officeDocument/2006/relationships/image" Target="../media/image9.wmf"/><Relationship Id="rId5" Type="http://schemas.openxmlformats.org/officeDocument/2006/relationships/image" Target="../media/image10.wmf"/><Relationship Id="rId6" Type="http://schemas.openxmlformats.org/officeDocument/2006/relationships/chart" Target="../charts/chart2.xml"/><Relationship Id="rId7" Type="http://schemas.openxmlformats.org/officeDocument/2006/relationships/chart" Target="../charts/chart3.xml"/><Relationship Id="rId1" Type="http://schemas.openxmlformats.org/officeDocument/2006/relationships/image" Target="../media/image7.wmf"/><Relationship Id="rId2" Type="http://schemas.openxmlformats.org/officeDocument/2006/relationships/image" Target="../media/image8.wmf"/></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4" Type="http://schemas.openxmlformats.org/officeDocument/2006/relationships/image" Target="../media/image5.emf"/><Relationship Id="rId5" Type="http://schemas.openxmlformats.org/officeDocument/2006/relationships/image" Target="../media/image6.emf"/><Relationship Id="rId1" Type="http://schemas.openxmlformats.org/officeDocument/2006/relationships/image" Target="../media/image2.emf"/><Relationship Id="rId2"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 Id="rId2"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473746</xdr:colOff>
      <xdr:row>0</xdr:row>
      <xdr:rowOff>45796</xdr:rowOff>
    </xdr:from>
    <xdr:to>
      <xdr:col>1</xdr:col>
      <xdr:colOff>732755</xdr:colOff>
      <xdr:row>4</xdr:row>
      <xdr:rowOff>17705</xdr:rowOff>
    </xdr:to>
    <xdr:pic>
      <xdr:nvPicPr>
        <xdr:cNvPr id="2" name="Picture 1" descr="banner para excel del da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3746" y="45796"/>
          <a:ext cx="2862509" cy="276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5</xdr:row>
      <xdr:rowOff>25400</xdr:rowOff>
    </xdr:from>
    <xdr:to>
      <xdr:col>4</xdr:col>
      <xdr:colOff>533400</xdr:colOff>
      <xdr:row>8</xdr:row>
      <xdr:rowOff>101600</xdr:rowOff>
    </xdr:to>
    <xdr:grpSp>
      <xdr:nvGrpSpPr>
        <xdr:cNvPr id="3" name="2 Grupo"/>
        <xdr:cNvGrpSpPr>
          <a:grpSpLocks/>
        </xdr:cNvGrpSpPr>
      </xdr:nvGrpSpPr>
      <xdr:grpSpPr bwMode="auto">
        <a:xfrm>
          <a:off x="4908550" y="701675"/>
          <a:ext cx="1644650" cy="657225"/>
          <a:chOff x="20135808" y="47625"/>
          <a:chExt cx="2113813" cy="666750"/>
        </a:xfrm>
      </xdr:grpSpPr>
      <xdr:grpSp>
        <xdr:nvGrpSpPr>
          <xdr:cNvPr id="4" name="5 Grupo"/>
          <xdr:cNvGrpSpPr>
            <a:grpSpLocks/>
          </xdr:cNvGrpSpPr>
        </xdr:nvGrpSpPr>
        <xdr:grpSpPr bwMode="auto">
          <a:xfrm>
            <a:off x="20135808" y="47625"/>
            <a:ext cx="2113813" cy="666750"/>
            <a:chOff x="20152834" y="47624"/>
            <a:chExt cx="1956791" cy="533398"/>
          </a:xfrm>
        </xdr:grpSpPr>
        <xdr:sp macro="" textlink="">
          <xdr:nvSpPr>
            <xdr:cNvPr id="6" name="2 Flecha doblada hacia arriba"/>
            <xdr:cNvSpPr/>
          </xdr:nvSpPr>
          <xdr:spPr>
            <a:xfrm rot="5400000" flipV="1">
              <a:off x="20229128" y="101958"/>
              <a:ext cx="272142" cy="424730"/>
            </a:xfrm>
            <a:prstGeom prst="bentUpArrow">
              <a:avLst>
                <a:gd name="adj1" fmla="val 12024"/>
                <a:gd name="adj2" fmla="val 38106"/>
                <a:gd name="adj3" fmla="val 16350"/>
              </a:avLst>
            </a:prstGeom>
            <a:noFill/>
            <a:ln w="127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sp macro="" textlink="">
          <xdr:nvSpPr>
            <xdr:cNvPr id="7" name="6 Rectángulo"/>
            <xdr:cNvSpPr/>
          </xdr:nvSpPr>
          <xdr:spPr>
            <a:xfrm>
              <a:off x="20365199" y="47624"/>
              <a:ext cx="1744426" cy="533398"/>
            </a:xfrm>
            <a:prstGeom prst="rect">
              <a:avLst/>
            </a:prstGeom>
            <a:solidFill>
              <a:schemeClr val="bg1"/>
            </a:solid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US" sz="1000">
                  <a:solidFill>
                    <a:sysClr val="windowText" lastClr="000000"/>
                  </a:solidFill>
                  <a:latin typeface="Arial" pitchFamily="34" charset="0"/>
                  <a:cs typeface="Arial" pitchFamily="34" charset="0"/>
                </a:rPr>
                <a:t>Para desplegar descriptiva, digite   </a:t>
              </a:r>
            </a:p>
          </xdr:txBody>
        </xdr:sp>
      </xdr:grpSp>
      <xdr:sp macro="" textlink="">
        <xdr:nvSpPr>
          <xdr:cNvPr id="5" name="4 Rectángulo"/>
          <xdr:cNvSpPr/>
        </xdr:nvSpPr>
        <xdr:spPr>
          <a:xfrm>
            <a:off x="21102591" y="428625"/>
            <a:ext cx="311337" cy="244929"/>
          </a:xfrm>
          <a:prstGeom prst="rect">
            <a:avLst/>
          </a:prstGeom>
          <a:solidFill>
            <a:schemeClr val="accent1">
              <a:lumMod val="40000"/>
              <a:lumOff val="60000"/>
              <a:alpha val="7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300" b="1">
                <a:solidFill>
                  <a:sysClr val="windowText" lastClr="000000"/>
                </a:solidFill>
                <a:latin typeface="Arial" pitchFamily="34" charset="0"/>
                <a:cs typeface="Arial" pitchFamily="34" charset="0"/>
              </a:rPr>
              <a:t>+</a:t>
            </a: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100</xdr:row>
          <xdr:rowOff>0</xdr:rowOff>
        </xdr:from>
        <xdr:to>
          <xdr:col>2</xdr:col>
          <xdr:colOff>977900</xdr:colOff>
          <xdr:row>104</xdr:row>
          <xdr:rowOff>12700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twoCellAnchor>
    <xdr:from>
      <xdr:col>3</xdr:col>
      <xdr:colOff>330200</xdr:colOff>
      <xdr:row>100</xdr:row>
      <xdr:rowOff>76200</xdr:rowOff>
    </xdr:from>
    <xdr:to>
      <xdr:col>3</xdr:col>
      <xdr:colOff>736600</xdr:colOff>
      <xdr:row>102</xdr:row>
      <xdr:rowOff>177800</xdr:rowOff>
    </xdr:to>
    <xdr:sp macro="" textlink="">
      <xdr:nvSpPr>
        <xdr:cNvPr id="2" name="Flecha derecha 1"/>
        <xdr:cNvSpPr/>
      </xdr:nvSpPr>
      <xdr:spPr>
        <a:xfrm>
          <a:off x="4851400" y="22440900"/>
          <a:ext cx="406400" cy="48260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9</xdr:col>
      <xdr:colOff>266700</xdr:colOff>
      <xdr:row>101</xdr:row>
      <xdr:rowOff>25400</xdr:rowOff>
    </xdr:from>
    <xdr:to>
      <xdr:col>10</xdr:col>
      <xdr:colOff>12700</xdr:colOff>
      <xdr:row>102</xdr:row>
      <xdr:rowOff>76200</xdr:rowOff>
    </xdr:to>
    <xdr:sp macro="" textlink="">
      <xdr:nvSpPr>
        <xdr:cNvPr id="3" name="Flecha derecha 2"/>
        <xdr:cNvSpPr/>
      </xdr:nvSpPr>
      <xdr:spPr>
        <a:xfrm>
          <a:off x="9740900" y="22580600"/>
          <a:ext cx="571500" cy="24130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ES" sz="1100"/>
        </a:p>
      </xdr:txBody>
    </xdr:sp>
    <xdr:clientData/>
  </xdr:twoCellAnchor>
  <mc:AlternateContent xmlns:mc="http://schemas.openxmlformats.org/markup-compatibility/2006">
    <mc:Choice xmlns:a14="http://schemas.microsoft.com/office/drawing/2010/main" Requires="a14">
      <xdr:twoCellAnchor editAs="oneCell">
        <xdr:from>
          <xdr:col>10</xdr:col>
          <xdr:colOff>241300</xdr:colOff>
          <xdr:row>99</xdr:row>
          <xdr:rowOff>63500</xdr:rowOff>
        </xdr:from>
        <xdr:to>
          <xdr:col>12</xdr:col>
          <xdr:colOff>38100</xdr:colOff>
          <xdr:row>104</xdr:row>
          <xdr:rowOff>25400</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927100</xdr:colOff>
          <xdr:row>387</xdr:row>
          <xdr:rowOff>0</xdr:rowOff>
        </xdr:from>
        <xdr:to>
          <xdr:col>7</xdr:col>
          <xdr:colOff>266700</xdr:colOff>
          <xdr:row>389</xdr:row>
          <xdr:rowOff>114300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xdr:twoCellAnchor editAs="oneCell">
    <xdr:from>
      <xdr:col>5</xdr:col>
      <xdr:colOff>622300</xdr:colOff>
      <xdr:row>459</xdr:row>
      <xdr:rowOff>12700</xdr:rowOff>
    </xdr:from>
    <xdr:to>
      <xdr:col>7</xdr:col>
      <xdr:colOff>368300</xdr:colOff>
      <xdr:row>463</xdr:row>
      <xdr:rowOff>88900</xdr:rowOff>
    </xdr:to>
    <xdr:pic>
      <xdr:nvPicPr>
        <xdr:cNvPr id="7" name="Imagen 6"/>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99300" y="107340400"/>
          <a:ext cx="1600200" cy="838200"/>
        </a:xfrm>
        <a:prstGeom prst="rect">
          <a:avLst/>
        </a:prstGeom>
        <a:noFill/>
        <a:ln>
          <a:noFill/>
        </a:ln>
      </xdr:spPr>
    </xdr:pic>
    <xdr:clientData/>
  </xdr:twoCellAnchor>
  <xdr:twoCellAnchor editAs="oneCell">
    <xdr:from>
      <xdr:col>5</xdr:col>
      <xdr:colOff>533400</xdr:colOff>
      <xdr:row>472</xdr:row>
      <xdr:rowOff>0</xdr:rowOff>
    </xdr:from>
    <xdr:to>
      <xdr:col>7</xdr:col>
      <xdr:colOff>444500</xdr:colOff>
      <xdr:row>476</xdr:row>
      <xdr:rowOff>114300</xdr:rowOff>
    </xdr:to>
    <xdr:pic>
      <xdr:nvPicPr>
        <xdr:cNvPr id="8" name="Imagen 7"/>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3600" y="109804200"/>
          <a:ext cx="1765300" cy="876300"/>
        </a:xfrm>
        <a:prstGeom prst="rect">
          <a:avLst/>
        </a:prstGeom>
        <a:noFill/>
        <a:ln>
          <a:noFill/>
        </a:ln>
      </xdr:spPr>
    </xdr:pic>
    <xdr:clientData/>
  </xdr:twoCellAnchor>
  <xdr:twoCellAnchor>
    <xdr:from>
      <xdr:col>10</xdr:col>
      <xdr:colOff>215900</xdr:colOff>
      <xdr:row>481</xdr:row>
      <xdr:rowOff>101600</xdr:rowOff>
    </xdr:from>
    <xdr:to>
      <xdr:col>12</xdr:col>
      <xdr:colOff>774700</xdr:colOff>
      <xdr:row>487</xdr:row>
      <xdr:rowOff>114300</xdr:rowOff>
    </xdr:to>
    <xdr:sp macro="" textlink="">
      <xdr:nvSpPr>
        <xdr:cNvPr id="4" name="Flecha derecha 3"/>
        <xdr:cNvSpPr/>
      </xdr:nvSpPr>
      <xdr:spPr>
        <a:xfrm>
          <a:off x="11531600" y="111620300"/>
          <a:ext cx="2324100" cy="115570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825500</xdr:colOff>
      <xdr:row>484</xdr:row>
      <xdr:rowOff>120650</xdr:rowOff>
    </xdr:from>
    <xdr:to>
      <xdr:col>23</xdr:col>
      <xdr:colOff>876300</xdr:colOff>
      <xdr:row>505</xdr:row>
      <xdr:rowOff>152400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850900</xdr:colOff>
      <xdr:row>546</xdr:row>
      <xdr:rowOff>127000</xdr:rowOff>
    </xdr:from>
    <xdr:to>
      <xdr:col>6</xdr:col>
      <xdr:colOff>558800</xdr:colOff>
      <xdr:row>551</xdr:row>
      <xdr:rowOff>63500</xdr:rowOff>
    </xdr:to>
    <xdr:pic>
      <xdr:nvPicPr>
        <xdr:cNvPr id="12" name="Imagen 1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04000" y="124028200"/>
          <a:ext cx="1562100" cy="889000"/>
        </a:xfrm>
        <a:prstGeom prst="rect">
          <a:avLst/>
        </a:prstGeom>
        <a:noFill/>
        <a:ln>
          <a:noFill/>
        </a:ln>
      </xdr:spPr>
    </xdr:pic>
    <xdr:clientData/>
  </xdr:twoCellAnchor>
  <xdr:twoCellAnchor editAs="oneCell">
    <xdr:from>
      <xdr:col>5</xdr:col>
      <xdr:colOff>0</xdr:colOff>
      <xdr:row>560</xdr:row>
      <xdr:rowOff>0</xdr:rowOff>
    </xdr:from>
    <xdr:to>
      <xdr:col>6</xdr:col>
      <xdr:colOff>495300</xdr:colOff>
      <xdr:row>564</xdr:row>
      <xdr:rowOff>76200</xdr:rowOff>
    </xdr:to>
    <xdr:pic>
      <xdr:nvPicPr>
        <xdr:cNvPr id="13" name="Imagen 12"/>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80200" y="126568200"/>
          <a:ext cx="1422400" cy="838200"/>
        </a:xfrm>
        <a:prstGeom prst="rect">
          <a:avLst/>
        </a:prstGeom>
        <a:noFill/>
        <a:ln>
          <a:noFill/>
        </a:ln>
      </xdr:spPr>
    </xdr:pic>
    <xdr:clientData/>
  </xdr:twoCellAnchor>
  <xdr:twoCellAnchor>
    <xdr:from>
      <xdr:col>10</xdr:col>
      <xdr:colOff>914400</xdr:colOff>
      <xdr:row>572</xdr:row>
      <xdr:rowOff>101600</xdr:rowOff>
    </xdr:from>
    <xdr:to>
      <xdr:col>13</xdr:col>
      <xdr:colOff>546100</xdr:colOff>
      <xdr:row>578</xdr:row>
      <xdr:rowOff>114300</xdr:rowOff>
    </xdr:to>
    <xdr:sp macro="" textlink="">
      <xdr:nvSpPr>
        <xdr:cNvPr id="14" name="Flecha derecha 13"/>
        <xdr:cNvSpPr/>
      </xdr:nvSpPr>
      <xdr:spPr>
        <a:xfrm>
          <a:off x="12230100" y="128955800"/>
          <a:ext cx="2324100" cy="115570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711200</xdr:colOff>
      <xdr:row>574</xdr:row>
      <xdr:rowOff>82550</xdr:rowOff>
    </xdr:from>
    <xdr:to>
      <xdr:col>24</xdr:col>
      <xdr:colOff>266700</xdr:colOff>
      <xdr:row>595</xdr:row>
      <xdr:rowOff>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800100</xdr:colOff>
          <xdr:row>635</xdr:row>
          <xdr:rowOff>114300</xdr:rowOff>
        </xdr:from>
        <xdr:to>
          <xdr:col>1</xdr:col>
          <xdr:colOff>2590800</xdr:colOff>
          <xdr:row>641</xdr:row>
          <xdr:rowOff>165100</xdr:rowOff>
        </xdr:to>
        <xdr:sp macro="" textlink="">
          <xdr:nvSpPr>
            <xdr:cNvPr id="2055" name="Object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469900</xdr:colOff>
          <xdr:row>635</xdr:row>
          <xdr:rowOff>152400</xdr:rowOff>
        </xdr:from>
        <xdr:to>
          <xdr:col>5</xdr:col>
          <xdr:colOff>596900</xdr:colOff>
          <xdr:row>640</xdr:row>
          <xdr:rowOff>139700</xdr:rowOff>
        </xdr:to>
        <xdr:sp macro="" textlink="">
          <xdr:nvSpPr>
            <xdr:cNvPr id="2057" name="Object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xdr:twoCellAnchor>
    <xdr:from>
      <xdr:col>7</xdr:col>
      <xdr:colOff>76200</xdr:colOff>
      <xdr:row>657</xdr:row>
      <xdr:rowOff>12700</xdr:rowOff>
    </xdr:from>
    <xdr:to>
      <xdr:col>9</xdr:col>
      <xdr:colOff>546100</xdr:colOff>
      <xdr:row>663</xdr:row>
      <xdr:rowOff>25400</xdr:rowOff>
    </xdr:to>
    <xdr:sp macro="" textlink="">
      <xdr:nvSpPr>
        <xdr:cNvPr id="19" name="Flecha derecha 18"/>
        <xdr:cNvSpPr/>
      </xdr:nvSpPr>
      <xdr:spPr>
        <a:xfrm>
          <a:off x="8610600" y="145059400"/>
          <a:ext cx="2324100" cy="115570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9</xdr:col>
      <xdr:colOff>368300</xdr:colOff>
      <xdr:row>651</xdr:row>
      <xdr:rowOff>31750</xdr:rowOff>
    </xdr:from>
    <xdr:to>
      <xdr:col>18</xdr:col>
      <xdr:colOff>254000</xdr:colOff>
      <xdr:row>675</xdr:row>
      <xdr:rowOff>25400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469900</xdr:colOff>
      <xdr:row>654</xdr:row>
      <xdr:rowOff>38100</xdr:rowOff>
    </xdr:from>
    <xdr:to>
      <xdr:col>13</xdr:col>
      <xdr:colOff>482600</xdr:colOff>
      <xdr:row>671</xdr:row>
      <xdr:rowOff>165100</xdr:rowOff>
    </xdr:to>
    <xdr:cxnSp macro="">
      <xdr:nvCxnSpPr>
        <xdr:cNvPr id="15" name="Conector recto 14"/>
        <xdr:cNvCxnSpPr/>
      </xdr:nvCxnSpPr>
      <xdr:spPr>
        <a:xfrm flipV="1">
          <a:off x="14478000" y="144513300"/>
          <a:ext cx="12700" cy="3365500"/>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101600</xdr:colOff>
      <xdr:row>668</xdr:row>
      <xdr:rowOff>63500</xdr:rowOff>
    </xdr:from>
    <xdr:to>
      <xdr:col>18</xdr:col>
      <xdr:colOff>38100</xdr:colOff>
      <xdr:row>668</xdr:row>
      <xdr:rowOff>63500</xdr:rowOff>
    </xdr:to>
    <xdr:cxnSp macro="">
      <xdr:nvCxnSpPr>
        <xdr:cNvPr id="20" name="Conector recto 19"/>
        <xdr:cNvCxnSpPr/>
      </xdr:nvCxnSpPr>
      <xdr:spPr>
        <a:xfrm>
          <a:off x="11417300" y="147205700"/>
          <a:ext cx="7175500" cy="0"/>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14</xdr:col>
      <xdr:colOff>876300</xdr:colOff>
      <xdr:row>658</xdr:row>
      <xdr:rowOff>114300</xdr:rowOff>
    </xdr:from>
    <xdr:to>
      <xdr:col>15</xdr:col>
      <xdr:colOff>114300</xdr:colOff>
      <xdr:row>660</xdr:row>
      <xdr:rowOff>101600</xdr:rowOff>
    </xdr:to>
    <xdr:cxnSp macro="">
      <xdr:nvCxnSpPr>
        <xdr:cNvPr id="16" name="Conector recto de flecha 15"/>
        <xdr:cNvCxnSpPr/>
      </xdr:nvCxnSpPr>
      <xdr:spPr>
        <a:xfrm flipH="1">
          <a:off x="15811500" y="145351500"/>
          <a:ext cx="165100" cy="3683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736600</xdr:colOff>
      <xdr:row>665</xdr:row>
      <xdr:rowOff>88900</xdr:rowOff>
    </xdr:from>
    <xdr:to>
      <xdr:col>16</xdr:col>
      <xdr:colOff>901700</xdr:colOff>
      <xdr:row>667</xdr:row>
      <xdr:rowOff>76200</xdr:rowOff>
    </xdr:to>
    <xdr:cxnSp macro="">
      <xdr:nvCxnSpPr>
        <xdr:cNvPr id="24" name="Conector recto de flecha 23"/>
        <xdr:cNvCxnSpPr/>
      </xdr:nvCxnSpPr>
      <xdr:spPr>
        <a:xfrm flipH="1">
          <a:off x="17526000" y="146659600"/>
          <a:ext cx="165100" cy="3683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292100</xdr:colOff>
      <xdr:row>663</xdr:row>
      <xdr:rowOff>152400</xdr:rowOff>
    </xdr:from>
    <xdr:to>
      <xdr:col>14</xdr:col>
      <xdr:colOff>457200</xdr:colOff>
      <xdr:row>665</xdr:row>
      <xdr:rowOff>139700</xdr:rowOff>
    </xdr:to>
    <xdr:cxnSp macro="">
      <xdr:nvCxnSpPr>
        <xdr:cNvPr id="25" name="Conector recto de flecha 24"/>
        <xdr:cNvCxnSpPr/>
      </xdr:nvCxnSpPr>
      <xdr:spPr>
        <a:xfrm flipH="1">
          <a:off x="15227300" y="146342100"/>
          <a:ext cx="165100" cy="3683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152400</xdr:colOff>
      <xdr:row>663</xdr:row>
      <xdr:rowOff>127000</xdr:rowOff>
    </xdr:from>
    <xdr:to>
      <xdr:col>15</xdr:col>
      <xdr:colOff>393700</xdr:colOff>
      <xdr:row>666</xdr:row>
      <xdr:rowOff>114300</xdr:rowOff>
    </xdr:to>
    <xdr:cxnSp macro="">
      <xdr:nvCxnSpPr>
        <xdr:cNvPr id="26" name="Conector recto de flecha 25"/>
        <xdr:cNvCxnSpPr/>
      </xdr:nvCxnSpPr>
      <xdr:spPr>
        <a:xfrm flipH="1">
          <a:off x="16014700" y="146316700"/>
          <a:ext cx="241300" cy="5588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558800</xdr:colOff>
      <xdr:row>664</xdr:row>
      <xdr:rowOff>76200</xdr:rowOff>
    </xdr:from>
    <xdr:to>
      <xdr:col>16</xdr:col>
      <xdr:colOff>431800</xdr:colOff>
      <xdr:row>667</xdr:row>
      <xdr:rowOff>50800</xdr:rowOff>
    </xdr:to>
    <xdr:cxnSp macro="">
      <xdr:nvCxnSpPr>
        <xdr:cNvPr id="29" name="Conector recto de flecha 28"/>
        <xdr:cNvCxnSpPr/>
      </xdr:nvCxnSpPr>
      <xdr:spPr>
        <a:xfrm flipH="1">
          <a:off x="16421100" y="146456400"/>
          <a:ext cx="800100" cy="5461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50800</xdr:colOff>
      <xdr:row>655</xdr:row>
      <xdr:rowOff>63500</xdr:rowOff>
    </xdr:from>
    <xdr:to>
      <xdr:col>12</xdr:col>
      <xdr:colOff>596900</xdr:colOff>
      <xdr:row>656</xdr:row>
      <xdr:rowOff>63500</xdr:rowOff>
    </xdr:to>
    <xdr:cxnSp macro="">
      <xdr:nvCxnSpPr>
        <xdr:cNvPr id="32" name="Conector recto de flecha 31"/>
        <xdr:cNvCxnSpPr/>
      </xdr:nvCxnSpPr>
      <xdr:spPr>
        <a:xfrm flipH="1">
          <a:off x="13131800" y="144729200"/>
          <a:ext cx="546100"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546100</xdr:colOff>
      <xdr:row>661</xdr:row>
      <xdr:rowOff>0</xdr:rowOff>
    </xdr:from>
    <xdr:to>
      <xdr:col>12</xdr:col>
      <xdr:colOff>723900</xdr:colOff>
      <xdr:row>663</xdr:row>
      <xdr:rowOff>63500</xdr:rowOff>
    </xdr:to>
    <xdr:cxnSp macro="">
      <xdr:nvCxnSpPr>
        <xdr:cNvPr id="34" name="Conector recto de flecha 33"/>
        <xdr:cNvCxnSpPr/>
      </xdr:nvCxnSpPr>
      <xdr:spPr>
        <a:xfrm flipH="1">
          <a:off x="13627100" y="145808700"/>
          <a:ext cx="177800" cy="444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368300</xdr:colOff>
      <xdr:row>664</xdr:row>
      <xdr:rowOff>0</xdr:rowOff>
    </xdr:from>
    <xdr:to>
      <xdr:col>13</xdr:col>
      <xdr:colOff>558800</xdr:colOff>
      <xdr:row>665</xdr:row>
      <xdr:rowOff>50800</xdr:rowOff>
    </xdr:to>
    <xdr:cxnSp macro="">
      <xdr:nvCxnSpPr>
        <xdr:cNvPr id="38" name="Conector recto de flecha 37"/>
        <xdr:cNvCxnSpPr/>
      </xdr:nvCxnSpPr>
      <xdr:spPr>
        <a:xfrm flipH="1">
          <a:off x="14376400" y="146380200"/>
          <a:ext cx="190500" cy="2413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647700</xdr:colOff>
      <xdr:row>669</xdr:row>
      <xdr:rowOff>114300</xdr:rowOff>
    </xdr:from>
    <xdr:to>
      <xdr:col>16</xdr:col>
      <xdr:colOff>114300</xdr:colOff>
      <xdr:row>669</xdr:row>
      <xdr:rowOff>127000</xdr:rowOff>
    </xdr:to>
    <xdr:cxnSp macro="">
      <xdr:nvCxnSpPr>
        <xdr:cNvPr id="40" name="Conector recto de flecha 39"/>
        <xdr:cNvCxnSpPr/>
      </xdr:nvCxnSpPr>
      <xdr:spPr>
        <a:xfrm flipH="1">
          <a:off x="16510000" y="147447000"/>
          <a:ext cx="393700" cy="127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673100</xdr:colOff>
      <xdr:row>670</xdr:row>
      <xdr:rowOff>63500</xdr:rowOff>
    </xdr:from>
    <xdr:to>
      <xdr:col>11</xdr:col>
      <xdr:colOff>0</xdr:colOff>
      <xdr:row>671</xdr:row>
      <xdr:rowOff>38100</xdr:rowOff>
    </xdr:to>
    <xdr:cxnSp macro="">
      <xdr:nvCxnSpPr>
        <xdr:cNvPr id="42" name="Conector recto de flecha 41"/>
        <xdr:cNvCxnSpPr/>
      </xdr:nvCxnSpPr>
      <xdr:spPr>
        <a:xfrm flipH="1" flipV="1">
          <a:off x="11988800" y="147586700"/>
          <a:ext cx="254000" cy="1651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685800</xdr:colOff>
      <xdr:row>667</xdr:row>
      <xdr:rowOff>50800</xdr:rowOff>
    </xdr:from>
    <xdr:to>
      <xdr:col>10</xdr:col>
      <xdr:colOff>698500</xdr:colOff>
      <xdr:row>669</xdr:row>
      <xdr:rowOff>12700</xdr:rowOff>
    </xdr:to>
    <xdr:cxnSp macro="">
      <xdr:nvCxnSpPr>
        <xdr:cNvPr id="44" name="Conector recto de flecha 43"/>
        <xdr:cNvCxnSpPr/>
      </xdr:nvCxnSpPr>
      <xdr:spPr>
        <a:xfrm flipH="1">
          <a:off x="12001500" y="147002500"/>
          <a:ext cx="12700" cy="3429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c:userShapes xmlns:c="http://schemas.openxmlformats.org/drawingml/2006/chart">
  <cdr:relSizeAnchor xmlns:cdr="http://schemas.openxmlformats.org/drawingml/2006/chartDrawing">
    <cdr:from>
      <cdr:x>0.65183</cdr:x>
      <cdr:y>0.23023</cdr:y>
    </cdr:from>
    <cdr:to>
      <cdr:x>0.75932</cdr:x>
      <cdr:y>0.27039</cdr:y>
    </cdr:to>
    <cdr:sp macro="" textlink="">
      <cdr:nvSpPr>
        <cdr:cNvPr id="3" name="1 CuadroTexto"/>
        <cdr:cNvSpPr txBox="1"/>
      </cdr:nvSpPr>
      <cdr:spPr>
        <a:xfrm xmlns:a="http://schemas.openxmlformats.org/drawingml/2006/main">
          <a:off x="5248419" y="1051155"/>
          <a:ext cx="865487" cy="18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28.</a:t>
          </a:r>
          <a:r>
            <a:rPr lang="es-ES" sz="800" baseline="0"/>
            <a:t> Sustancias y productos químicos</a:t>
          </a:r>
          <a:endParaRPr lang="es-ES" sz="800"/>
        </a:p>
      </cdr:txBody>
    </cdr:sp>
  </cdr:relSizeAnchor>
  <cdr:relSizeAnchor xmlns:cdr="http://schemas.openxmlformats.org/drawingml/2006/chartDrawing">
    <cdr:from>
      <cdr:x>0.85804</cdr:x>
      <cdr:y>0.55076</cdr:y>
    </cdr:from>
    <cdr:to>
      <cdr:x>0.96553</cdr:x>
      <cdr:y>0.59092</cdr:y>
    </cdr:to>
    <cdr:sp macro="" textlink="">
      <cdr:nvSpPr>
        <cdr:cNvPr id="4" name="1 CuadroTexto"/>
        <cdr:cNvSpPr txBox="1"/>
      </cdr:nvSpPr>
      <cdr:spPr>
        <a:xfrm xmlns:a="http://schemas.openxmlformats.org/drawingml/2006/main">
          <a:off x="6908800" y="2514600"/>
          <a:ext cx="865487" cy="18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34.</a:t>
          </a:r>
          <a:r>
            <a:rPr lang="es-ES" sz="800" baseline="0"/>
            <a:t> Equipo de transporte</a:t>
          </a:r>
          <a:endParaRPr lang="es-ES" sz="800"/>
        </a:p>
      </cdr:txBody>
    </cdr:sp>
  </cdr:relSizeAnchor>
  <cdr:relSizeAnchor xmlns:cdr="http://schemas.openxmlformats.org/drawingml/2006/chartDrawing">
    <cdr:from>
      <cdr:x>0.5694</cdr:x>
      <cdr:y>0.48679</cdr:y>
    </cdr:from>
    <cdr:to>
      <cdr:x>0.67689</cdr:x>
      <cdr:y>0.52694</cdr:y>
    </cdr:to>
    <cdr:sp macro="" textlink="">
      <cdr:nvSpPr>
        <cdr:cNvPr id="6" name="1 CuadroTexto"/>
        <cdr:cNvSpPr txBox="1"/>
      </cdr:nvSpPr>
      <cdr:spPr>
        <a:xfrm xmlns:a="http://schemas.openxmlformats.org/drawingml/2006/main">
          <a:off x="4584700" y="2222500"/>
          <a:ext cx="865487" cy="18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31.</a:t>
          </a:r>
          <a:r>
            <a:rPr lang="es-ES" sz="800" baseline="0"/>
            <a:t> Productos metalúrgicos básicos</a:t>
          </a:r>
          <a:endParaRPr lang="es-ES" sz="800"/>
        </a:p>
      </cdr:txBody>
    </cdr:sp>
  </cdr:relSizeAnchor>
  <cdr:relSizeAnchor xmlns:cdr="http://schemas.openxmlformats.org/drawingml/2006/chartDrawing">
    <cdr:from>
      <cdr:x>0.67823</cdr:x>
      <cdr:y>0.46175</cdr:y>
    </cdr:from>
    <cdr:to>
      <cdr:x>0.78572</cdr:x>
      <cdr:y>0.50191</cdr:y>
    </cdr:to>
    <cdr:sp macro="" textlink="">
      <cdr:nvSpPr>
        <cdr:cNvPr id="7" name="1 CuadroTexto"/>
        <cdr:cNvSpPr txBox="1"/>
      </cdr:nvSpPr>
      <cdr:spPr>
        <a:xfrm xmlns:a="http://schemas.openxmlformats.org/drawingml/2006/main">
          <a:off x="5461000" y="2108200"/>
          <a:ext cx="865487" cy="18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25.</a:t>
          </a:r>
          <a:r>
            <a:rPr lang="es-ES" sz="800" baseline="0"/>
            <a:t> Productos de papel, cartón y sus productos</a:t>
          </a:r>
          <a:endParaRPr lang="es-ES" sz="800"/>
        </a:p>
      </cdr:txBody>
    </cdr:sp>
  </cdr:relSizeAnchor>
  <cdr:relSizeAnchor xmlns:cdr="http://schemas.openxmlformats.org/drawingml/2006/chartDrawing">
    <cdr:from>
      <cdr:x>0.79653</cdr:x>
      <cdr:y>0.45341</cdr:y>
    </cdr:from>
    <cdr:to>
      <cdr:x>0.90402</cdr:x>
      <cdr:y>0.49356</cdr:y>
    </cdr:to>
    <cdr:sp macro="" textlink="">
      <cdr:nvSpPr>
        <cdr:cNvPr id="9" name="1 CuadroTexto"/>
        <cdr:cNvSpPr txBox="1"/>
      </cdr:nvSpPr>
      <cdr:spPr>
        <a:xfrm xmlns:a="http://schemas.openxmlformats.org/drawingml/2006/main">
          <a:off x="6413500" y="2070100"/>
          <a:ext cx="865487" cy="18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29.</a:t>
          </a:r>
          <a:r>
            <a:rPr lang="es-ES" sz="800" baseline="0"/>
            <a:t> Productos de caucho y de plático</a:t>
          </a:r>
          <a:endParaRPr lang="es-ES" sz="800"/>
        </a:p>
      </cdr:txBody>
    </cdr:sp>
  </cdr:relSizeAnchor>
  <cdr:relSizeAnchor xmlns:cdr="http://schemas.openxmlformats.org/drawingml/2006/chartDrawing">
    <cdr:from>
      <cdr:x>0.3612</cdr:x>
      <cdr:y>0.1363</cdr:y>
    </cdr:from>
    <cdr:to>
      <cdr:x>0.64511</cdr:x>
      <cdr:y>0.21001</cdr:y>
    </cdr:to>
    <cdr:sp macro="" textlink="">
      <cdr:nvSpPr>
        <cdr:cNvPr id="10" name="1 CuadroTexto"/>
        <cdr:cNvSpPr txBox="1"/>
      </cdr:nvSpPr>
      <cdr:spPr>
        <a:xfrm xmlns:a="http://schemas.openxmlformats.org/drawingml/2006/main">
          <a:off x="2908300" y="622300"/>
          <a:ext cx="2286000" cy="336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800"/>
            <a:t>53. </a:t>
          </a:r>
          <a:r>
            <a:rPr lang="es-ES" sz="800">
              <a:effectLst/>
              <a:latin typeface="+mn-lt"/>
              <a:ea typeface="+mn-ea"/>
              <a:cs typeface="+mn-cs"/>
            </a:rPr>
            <a:t>Servicios a las empresas excepto servicios financieros e inmobiliarios</a:t>
          </a:r>
          <a:endParaRPr lang="es-ES" sz="800">
            <a:effectLst/>
          </a:endParaRPr>
        </a:p>
        <a:p xmlns:a="http://schemas.openxmlformats.org/drawingml/2006/main">
          <a:endParaRPr lang="es-ES" sz="800"/>
        </a:p>
      </cdr:txBody>
    </cdr:sp>
  </cdr:relSizeAnchor>
  <cdr:relSizeAnchor xmlns:cdr="http://schemas.openxmlformats.org/drawingml/2006/chartDrawing">
    <cdr:from>
      <cdr:x>0.35804</cdr:x>
      <cdr:y>0.35883</cdr:y>
    </cdr:from>
    <cdr:to>
      <cdr:x>0.45899</cdr:x>
      <cdr:y>0.43255</cdr:y>
    </cdr:to>
    <cdr:sp macro="" textlink="">
      <cdr:nvSpPr>
        <cdr:cNvPr id="11" name="1 CuadroTexto"/>
        <cdr:cNvSpPr txBox="1"/>
      </cdr:nvSpPr>
      <cdr:spPr>
        <a:xfrm xmlns:a="http://schemas.openxmlformats.org/drawingml/2006/main">
          <a:off x="2882900" y="1638300"/>
          <a:ext cx="812800" cy="336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800">
              <a:effectLst/>
            </a:rPr>
            <a:t>43.</a:t>
          </a:r>
          <a:r>
            <a:rPr lang="es-ES" sz="800" baseline="0">
              <a:effectLst/>
            </a:rPr>
            <a:t> Comercio</a:t>
          </a:r>
          <a:endParaRPr lang="es-ES" sz="800">
            <a:effectLst/>
          </a:endParaRPr>
        </a:p>
        <a:p xmlns:a="http://schemas.openxmlformats.org/drawingml/2006/main">
          <a:endParaRPr lang="es-ES" sz="800"/>
        </a:p>
      </cdr:txBody>
    </cdr:sp>
  </cdr:relSizeAnchor>
  <cdr:relSizeAnchor xmlns:cdr="http://schemas.openxmlformats.org/drawingml/2006/chartDrawing">
    <cdr:from>
      <cdr:x>0.4511</cdr:x>
      <cdr:y>0.46453</cdr:y>
    </cdr:from>
    <cdr:to>
      <cdr:x>0.60252</cdr:x>
      <cdr:y>0.53825</cdr:y>
    </cdr:to>
    <cdr:sp macro="" textlink="">
      <cdr:nvSpPr>
        <cdr:cNvPr id="12" name="1 CuadroTexto"/>
        <cdr:cNvSpPr txBox="1"/>
      </cdr:nvSpPr>
      <cdr:spPr>
        <a:xfrm xmlns:a="http://schemas.openxmlformats.org/drawingml/2006/main">
          <a:off x="3632200" y="2120900"/>
          <a:ext cx="1219200" cy="336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800" baseline="0">
              <a:effectLst/>
            </a:rPr>
            <a:t>46. Servicios de transporte terrestre</a:t>
          </a:r>
          <a:endParaRPr lang="es-ES" sz="800">
            <a:effectLst/>
          </a:endParaRPr>
        </a:p>
        <a:p xmlns:a="http://schemas.openxmlformats.org/drawingml/2006/main">
          <a:endParaRPr lang="es-ES" sz="800"/>
        </a:p>
      </cdr:txBody>
    </cdr:sp>
  </cdr:relSizeAnchor>
  <cdr:relSizeAnchor xmlns:cdr="http://schemas.openxmlformats.org/drawingml/2006/chartDrawing">
    <cdr:from>
      <cdr:x>0.75394</cdr:x>
      <cdr:y>0.73992</cdr:y>
    </cdr:from>
    <cdr:to>
      <cdr:x>0.90694</cdr:x>
      <cdr:y>0.79138</cdr:y>
    </cdr:to>
    <cdr:sp macro="" textlink="">
      <cdr:nvSpPr>
        <cdr:cNvPr id="13" name="1 CuadroTexto"/>
        <cdr:cNvSpPr txBox="1"/>
      </cdr:nvSpPr>
      <cdr:spPr>
        <a:xfrm xmlns:a="http://schemas.openxmlformats.org/drawingml/2006/main">
          <a:off x="6070600" y="3378200"/>
          <a:ext cx="12319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10.</a:t>
          </a:r>
          <a:r>
            <a:rPr lang="es-ES" sz="800" baseline="0"/>
            <a:t> Carnes y pescados</a:t>
          </a:r>
          <a:endParaRPr lang="es-ES" sz="800"/>
        </a:p>
      </cdr:txBody>
    </cdr:sp>
  </cdr:relSizeAnchor>
  <cdr:relSizeAnchor xmlns:cdr="http://schemas.openxmlformats.org/drawingml/2006/chartDrawing">
    <cdr:from>
      <cdr:x>0.16719</cdr:x>
      <cdr:y>0.81502</cdr:y>
    </cdr:from>
    <cdr:to>
      <cdr:x>0.32019</cdr:x>
      <cdr:y>0.86648</cdr:y>
    </cdr:to>
    <cdr:sp macro="" textlink="">
      <cdr:nvSpPr>
        <cdr:cNvPr id="14" name="1 CuadroTexto"/>
        <cdr:cNvSpPr txBox="1"/>
      </cdr:nvSpPr>
      <cdr:spPr>
        <a:xfrm xmlns:a="http://schemas.openxmlformats.org/drawingml/2006/main">
          <a:off x="1346200" y="3721100"/>
          <a:ext cx="12319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61.</a:t>
          </a:r>
          <a:r>
            <a:rPr lang="es-ES" sz="800" baseline="0"/>
            <a:t> Serivicios domésticos</a:t>
          </a:r>
          <a:endParaRPr lang="es-ES" sz="800"/>
        </a:p>
      </cdr:txBody>
    </cdr:sp>
  </cdr:relSizeAnchor>
  <cdr:relSizeAnchor xmlns:cdr="http://schemas.openxmlformats.org/drawingml/2006/chartDrawing">
    <cdr:from>
      <cdr:x>0.12145</cdr:x>
      <cdr:y>0.61474</cdr:y>
    </cdr:from>
    <cdr:to>
      <cdr:x>0.27445</cdr:x>
      <cdr:y>0.6662</cdr:y>
    </cdr:to>
    <cdr:sp macro="" textlink="">
      <cdr:nvSpPr>
        <cdr:cNvPr id="15" name="1 CuadroTexto"/>
        <cdr:cNvSpPr txBox="1"/>
      </cdr:nvSpPr>
      <cdr:spPr>
        <a:xfrm xmlns:a="http://schemas.openxmlformats.org/drawingml/2006/main">
          <a:off x="977900" y="2806700"/>
          <a:ext cx="12319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t>37.</a:t>
          </a:r>
          <a:r>
            <a:rPr lang="es-ES" sz="800" baseline="0"/>
            <a:t> Desperdicios y desechos</a:t>
          </a:r>
          <a:endParaRPr lang="es-ES" sz="800"/>
        </a:p>
      </cdr:txBody>
    </cdr:sp>
  </cdr:relSizeAnchor>
  <cdr:relSizeAnchor xmlns:cdr="http://schemas.openxmlformats.org/drawingml/2006/chartDrawing">
    <cdr:from>
      <cdr:x>0.75237</cdr:x>
      <cdr:y>0.15299</cdr:y>
    </cdr:from>
    <cdr:to>
      <cdr:x>0.82177</cdr:x>
      <cdr:y>0.27955</cdr:y>
    </cdr:to>
    <cdr:sp macro="" textlink="">
      <cdr:nvSpPr>
        <cdr:cNvPr id="17" name="1 CuadroTexto"/>
        <cdr:cNvSpPr txBox="1"/>
      </cdr:nvSpPr>
      <cdr:spPr>
        <a:xfrm xmlns:a="http://schemas.openxmlformats.org/drawingml/2006/main">
          <a:off x="6057900" y="698500"/>
          <a:ext cx="558799" cy="577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600"/>
            <a:t>(I)</a:t>
          </a:r>
        </a:p>
      </cdr:txBody>
    </cdr:sp>
  </cdr:relSizeAnchor>
  <cdr:relSizeAnchor xmlns:cdr="http://schemas.openxmlformats.org/drawingml/2006/chartDrawing">
    <cdr:from>
      <cdr:x>0.7571</cdr:x>
      <cdr:y>0.76217</cdr:y>
    </cdr:from>
    <cdr:to>
      <cdr:x>0.8265</cdr:x>
      <cdr:y>0.88873</cdr:y>
    </cdr:to>
    <cdr:sp macro="" textlink="">
      <cdr:nvSpPr>
        <cdr:cNvPr id="18" name="1 CuadroTexto"/>
        <cdr:cNvSpPr txBox="1"/>
      </cdr:nvSpPr>
      <cdr:spPr>
        <a:xfrm xmlns:a="http://schemas.openxmlformats.org/drawingml/2006/main">
          <a:off x="6096000" y="3479800"/>
          <a:ext cx="558799" cy="577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600"/>
            <a:t>(II)</a:t>
          </a:r>
        </a:p>
      </cdr:txBody>
    </cdr:sp>
  </cdr:relSizeAnchor>
  <cdr:relSizeAnchor xmlns:cdr="http://schemas.openxmlformats.org/drawingml/2006/chartDrawing">
    <cdr:from>
      <cdr:x>0.16719</cdr:x>
      <cdr:y>0.17803</cdr:y>
    </cdr:from>
    <cdr:to>
      <cdr:x>0.27287</cdr:x>
      <cdr:y>0.30459</cdr:y>
    </cdr:to>
    <cdr:sp macro="" textlink="">
      <cdr:nvSpPr>
        <cdr:cNvPr id="19" name="1 CuadroTexto"/>
        <cdr:cNvSpPr txBox="1"/>
      </cdr:nvSpPr>
      <cdr:spPr>
        <a:xfrm xmlns:a="http://schemas.openxmlformats.org/drawingml/2006/main">
          <a:off x="1346200" y="812800"/>
          <a:ext cx="850900" cy="577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600"/>
            <a:t>(III)</a:t>
          </a:r>
        </a:p>
      </cdr:txBody>
    </cdr:sp>
  </cdr:relSizeAnchor>
  <cdr:relSizeAnchor xmlns:cdr="http://schemas.openxmlformats.org/drawingml/2006/chartDrawing">
    <cdr:from>
      <cdr:x>0.17666</cdr:x>
      <cdr:y>0.73435</cdr:y>
    </cdr:from>
    <cdr:to>
      <cdr:x>0.26814</cdr:x>
      <cdr:y>0.86092</cdr:y>
    </cdr:to>
    <cdr:sp macro="" textlink="">
      <cdr:nvSpPr>
        <cdr:cNvPr id="20" name="1 CuadroTexto"/>
        <cdr:cNvSpPr txBox="1"/>
      </cdr:nvSpPr>
      <cdr:spPr>
        <a:xfrm xmlns:a="http://schemas.openxmlformats.org/drawingml/2006/main">
          <a:off x="1422400" y="3352800"/>
          <a:ext cx="736600" cy="577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600"/>
            <a:t>(IV)</a:t>
          </a: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939800</xdr:colOff>
          <xdr:row>150</xdr:row>
          <xdr:rowOff>101600</xdr:rowOff>
        </xdr:from>
        <xdr:to>
          <xdr:col>2</xdr:col>
          <xdr:colOff>1143000</xdr:colOff>
          <xdr:row>154</xdr:row>
          <xdr:rowOff>101600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1727200</xdr:colOff>
          <xdr:row>222</xdr:row>
          <xdr:rowOff>114300</xdr:rowOff>
        </xdr:from>
        <xdr:to>
          <xdr:col>2</xdr:col>
          <xdr:colOff>647700</xdr:colOff>
          <xdr:row>226</xdr:row>
          <xdr:rowOff>152400</xdr:rowOff>
        </xdr:to>
        <xdr:sp macro="" textlink="">
          <xdr:nvSpPr>
            <xdr:cNvPr id="3075" name="Object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xdr:twoCellAnchor>
    <xdr:from>
      <xdr:col>8</xdr:col>
      <xdr:colOff>393700</xdr:colOff>
      <xdr:row>390</xdr:row>
      <xdr:rowOff>12700</xdr:rowOff>
    </xdr:from>
    <xdr:to>
      <xdr:col>11</xdr:col>
      <xdr:colOff>241300</xdr:colOff>
      <xdr:row>394</xdr:row>
      <xdr:rowOff>177800</xdr:rowOff>
    </xdr:to>
    <xdr:sp macro="" textlink="">
      <xdr:nvSpPr>
        <xdr:cNvPr id="5" name="Flecha derecha 4"/>
        <xdr:cNvSpPr/>
      </xdr:nvSpPr>
      <xdr:spPr>
        <a:xfrm>
          <a:off x="11607800" y="86347300"/>
          <a:ext cx="2324100" cy="1155700"/>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304</xdr:row>
      <xdr:rowOff>0</xdr:rowOff>
    </xdr:from>
    <xdr:to>
      <xdr:col>11</xdr:col>
      <xdr:colOff>123825</xdr:colOff>
      <xdr:row>328</xdr:row>
      <xdr:rowOff>0</xdr:rowOff>
    </xdr:to>
    <xdr:pic>
      <xdr:nvPicPr>
        <xdr:cNvPr id="2" name="1 Imagen"/>
        <xdr:cNvPicPr>
          <a:picLocks noChangeAspect="1"/>
        </xdr:cNvPicPr>
      </xdr:nvPicPr>
      <xdr:blipFill>
        <a:blip xmlns:r="http://schemas.openxmlformats.org/officeDocument/2006/relationships" r:embed="rId1"/>
        <a:stretch>
          <a:fillRect/>
        </a:stretch>
      </xdr:blipFill>
      <xdr:spPr>
        <a:xfrm>
          <a:off x="3352800" y="60979050"/>
          <a:ext cx="5991225" cy="48006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 Type="http://schemas.openxmlformats.org/officeDocument/2006/relationships/oleObject" Target="../embeddings/Microsoft_Editor_de_ecuaciones5.bin"/><Relationship Id="rId12" Type="http://schemas.openxmlformats.org/officeDocument/2006/relationships/image" Target="../media/image6.emf"/><Relationship Id="rId13" Type="http://schemas.openxmlformats.org/officeDocument/2006/relationships/comments" Target="../comments1.xml"/><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oleObject" Target="../embeddings/Microsoft_Editor_de_ecuaciones1.bin"/><Relationship Id="rId4" Type="http://schemas.openxmlformats.org/officeDocument/2006/relationships/image" Target="../media/image2.emf"/><Relationship Id="rId5" Type="http://schemas.openxmlformats.org/officeDocument/2006/relationships/oleObject" Target="../embeddings/Microsoft_Editor_de_ecuaciones2.bin"/><Relationship Id="rId6" Type="http://schemas.openxmlformats.org/officeDocument/2006/relationships/image" Target="../media/image3.emf"/><Relationship Id="rId7" Type="http://schemas.openxmlformats.org/officeDocument/2006/relationships/oleObject" Target="../embeddings/Microsoft_Editor_de_ecuaciones3.bin"/><Relationship Id="rId8" Type="http://schemas.openxmlformats.org/officeDocument/2006/relationships/image" Target="../media/image4.emf"/><Relationship Id="rId9" Type="http://schemas.openxmlformats.org/officeDocument/2006/relationships/oleObject" Target="../embeddings/Microsoft_Editor_de_ecuaciones4.bin"/><Relationship Id="rId10" Type="http://schemas.openxmlformats.org/officeDocument/2006/relationships/image" Target="../media/image5.emf"/></Relationships>
</file>

<file path=xl/worksheets/_rels/sheet3.xml.rels><?xml version="1.0" encoding="UTF-8" standalone="yes"?>
<Relationships xmlns="http://schemas.openxmlformats.org/package/2006/relationships"><Relationship Id="rId3" Type="http://schemas.openxmlformats.org/officeDocument/2006/relationships/oleObject" Target="../embeddings/Microsoft_Editor_de_ecuaciones6.bin"/><Relationship Id="rId4" Type="http://schemas.openxmlformats.org/officeDocument/2006/relationships/image" Target="../media/image11.emf"/><Relationship Id="rId5" Type="http://schemas.openxmlformats.org/officeDocument/2006/relationships/oleObject" Target="../embeddings/Microsoft_Editor_de_ecuaciones7.bin"/><Relationship Id="rId6" Type="http://schemas.openxmlformats.org/officeDocument/2006/relationships/image" Target="../media/image12.emf"/><Relationship Id="rId7" Type="http://schemas.openxmlformats.org/officeDocument/2006/relationships/comments" Target="../comments2.xml"/><Relationship Id="rId1" Type="http://schemas.openxmlformats.org/officeDocument/2006/relationships/drawing" Target="../drawings/drawing4.xml"/><Relationship Id="rId2"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94"/>
  <sheetViews>
    <sheetView topLeftCell="A68" workbookViewId="0">
      <selection activeCell="B52" sqref="B52:B74"/>
    </sheetView>
  </sheetViews>
  <sheetFormatPr baseColWidth="10" defaultColWidth="11.5" defaultRowHeight="12" outlineLevelRow="1" x14ac:dyDescent="0"/>
  <cols>
    <col min="1" max="1" width="12.6640625" style="17" customWidth="1"/>
    <col min="2" max="2" width="50.6640625" style="17" customWidth="1"/>
    <col min="3" max="63" width="7.83203125" style="17" customWidth="1"/>
    <col min="64" max="64" width="11.33203125" style="17" customWidth="1"/>
    <col min="65" max="65" width="3.1640625" style="17" customWidth="1"/>
    <col min="66" max="69" width="11.5" style="17"/>
    <col min="70" max="70" width="3.1640625" style="17" customWidth="1"/>
    <col min="71" max="71" width="11.5" style="17"/>
    <col min="72" max="72" width="3.1640625" style="17" customWidth="1"/>
    <col min="73" max="73" width="13.6640625" style="17" customWidth="1"/>
    <col min="74" max="74" width="2.5" style="17" customWidth="1"/>
    <col min="75" max="75" width="13.83203125" style="17" bestFit="1" customWidth="1"/>
    <col min="76" max="76" width="14.5" style="17" customWidth="1"/>
    <col min="77" max="77" width="2.1640625" style="17" customWidth="1"/>
    <col min="78" max="78" width="11.33203125" style="17" customWidth="1"/>
    <col min="79" max="79" width="2.1640625" style="17" customWidth="1"/>
    <col min="80" max="16384" width="11.5" style="17"/>
  </cols>
  <sheetData>
    <row r="1" spans="1:79" s="4" customFormat="1" ht="9.75" customHeight="1">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3"/>
      <c r="BO1" s="3"/>
      <c r="BP1" s="3"/>
      <c r="BQ1" s="3"/>
      <c r="BR1" s="3"/>
      <c r="BT1" s="2"/>
      <c r="BU1" s="2"/>
      <c r="BV1" s="2"/>
      <c r="BW1" s="2"/>
      <c r="BX1" s="2"/>
      <c r="BY1" s="2"/>
      <c r="BZ1" s="2"/>
      <c r="CA1" s="2"/>
    </row>
    <row r="2" spans="1:79" s="4" customFormat="1" ht="9.75" customHeight="1">
      <c r="A2" s="1"/>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3"/>
      <c r="BO2" s="3"/>
      <c r="BP2" s="3"/>
      <c r="BQ2" s="3"/>
      <c r="BR2" s="3"/>
      <c r="BT2" s="2"/>
      <c r="BU2" s="2"/>
      <c r="BV2" s="2"/>
      <c r="BW2" s="2"/>
      <c r="BX2" s="2"/>
      <c r="BY2" s="2"/>
      <c r="BZ2" s="2"/>
      <c r="CA2" s="2"/>
    </row>
    <row r="3" spans="1:79" s="4" customFormat="1" ht="9.75" customHeight="1">
      <c r="A3" s="1"/>
      <c r="B3" s="1"/>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F3" s="2"/>
      <c r="BG3" s="2"/>
      <c r="BH3" s="2"/>
      <c r="BI3" s="2"/>
      <c r="BJ3" s="2"/>
      <c r="BK3" s="2"/>
      <c r="BL3" s="2"/>
      <c r="BM3" s="2"/>
      <c r="BN3" s="3"/>
      <c r="BO3" s="3"/>
      <c r="BP3" s="3"/>
      <c r="BQ3" s="3"/>
      <c r="BR3" s="3"/>
      <c r="BT3" s="2"/>
      <c r="BU3" s="2"/>
      <c r="BV3" s="2"/>
      <c r="BW3" s="2"/>
      <c r="BX3" s="2"/>
      <c r="BY3" s="2"/>
      <c r="CA3" s="2"/>
    </row>
    <row r="4" spans="1:79" s="4" customFormat="1" ht="9" customHeight="1">
      <c r="A4" s="5"/>
      <c r="B4" s="5"/>
      <c r="C4" s="3" t="s">
        <v>0</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T4" s="3"/>
      <c r="BU4" s="3"/>
      <c r="BV4" s="3"/>
      <c r="BW4" s="3"/>
      <c r="BY4" s="3"/>
      <c r="BZ4" s="6"/>
    </row>
    <row r="5" spans="1:79" s="9" customFormat="1" ht="15" customHeight="1">
      <c r="A5" s="7" t="s">
        <v>1</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T5" s="8"/>
      <c r="BV5" s="10"/>
      <c r="BW5" s="8"/>
      <c r="BX5" s="8"/>
      <c r="BY5" s="199" t="s">
        <v>2</v>
      </c>
      <c r="BZ5" s="199"/>
      <c r="CA5" s="199"/>
    </row>
    <row r="6" spans="1:79" s="9" customFormat="1" ht="15" customHeight="1">
      <c r="A6" s="7" t="s">
        <v>3</v>
      </c>
      <c r="B6" s="7"/>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T6" s="8"/>
      <c r="BX6" s="3"/>
    </row>
    <row r="7" spans="1:79" s="9" customFormat="1" ht="15">
      <c r="A7" s="7" t="s">
        <v>4</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2"/>
      <c r="BF7" s="8"/>
      <c r="BG7" s="8"/>
      <c r="BH7" s="8"/>
      <c r="BI7" s="8"/>
      <c r="BJ7" s="8"/>
      <c r="BK7" s="8"/>
      <c r="BL7" s="8"/>
      <c r="BM7" s="8"/>
      <c r="BN7" s="8"/>
      <c r="BO7" s="8"/>
      <c r="BP7" s="8"/>
      <c r="BQ7" s="8"/>
      <c r="BT7" s="8"/>
      <c r="BW7" s="8"/>
      <c r="BX7" s="8"/>
    </row>
    <row r="8" spans="1:79" s="9" customFormat="1" ht="14">
      <c r="A8" s="7" t="s">
        <v>5</v>
      </c>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T8" s="8"/>
      <c r="BW8" s="8"/>
      <c r="BX8" s="8"/>
    </row>
    <row r="9" spans="1:79" s="9" customFormat="1" ht="14">
      <c r="CA9" s="11" t="s">
        <v>6</v>
      </c>
    </row>
    <row r="10" spans="1:79" ht="165" hidden="1" customHeight="1" outlineLevel="1">
      <c r="A10" s="12"/>
      <c r="B10" s="12"/>
      <c r="C10" s="13" t="s">
        <v>7</v>
      </c>
      <c r="D10" s="14" t="s">
        <v>8</v>
      </c>
      <c r="E10" s="14" t="s">
        <v>9</v>
      </c>
      <c r="F10" s="14" t="s">
        <v>10</v>
      </c>
      <c r="G10" s="14" t="s">
        <v>11</v>
      </c>
      <c r="H10" s="14" t="s">
        <v>12</v>
      </c>
      <c r="I10" s="14" t="s">
        <v>13</v>
      </c>
      <c r="J10" s="14" t="s">
        <v>14</v>
      </c>
      <c r="K10" s="14" t="s">
        <v>15</v>
      </c>
      <c r="L10" s="14" t="s">
        <v>16</v>
      </c>
      <c r="M10" s="14" t="s">
        <v>17</v>
      </c>
      <c r="N10" s="14" t="s">
        <v>18</v>
      </c>
      <c r="O10" s="14" t="s">
        <v>19</v>
      </c>
      <c r="P10" s="14" t="s">
        <v>20</v>
      </c>
      <c r="Q10" s="14" t="s">
        <v>21</v>
      </c>
      <c r="R10" s="14" t="s">
        <v>22</v>
      </c>
      <c r="S10" s="14" t="s">
        <v>23</v>
      </c>
      <c r="T10" s="14" t="s">
        <v>24</v>
      </c>
      <c r="U10" s="14" t="s">
        <v>25</v>
      </c>
      <c r="V10" s="14" t="s">
        <v>26</v>
      </c>
      <c r="W10" s="14" t="s">
        <v>27</v>
      </c>
      <c r="X10" s="14" t="s">
        <v>28</v>
      </c>
      <c r="Y10" s="14" t="s">
        <v>29</v>
      </c>
      <c r="Z10" s="14" t="s">
        <v>30</v>
      </c>
      <c r="AA10" s="14" t="s">
        <v>31</v>
      </c>
      <c r="AB10" s="14" t="s">
        <v>32</v>
      </c>
      <c r="AC10" s="14" t="s">
        <v>33</v>
      </c>
      <c r="AD10" s="14" t="s">
        <v>34</v>
      </c>
      <c r="AE10" s="14" t="s">
        <v>35</v>
      </c>
      <c r="AF10" s="14" t="s">
        <v>36</v>
      </c>
      <c r="AG10" s="14" t="s">
        <v>37</v>
      </c>
      <c r="AH10" s="14" t="s">
        <v>38</v>
      </c>
      <c r="AI10" s="15" t="s">
        <v>39</v>
      </c>
      <c r="AJ10" s="15" t="s">
        <v>40</v>
      </c>
      <c r="AK10" s="14" t="s">
        <v>41</v>
      </c>
      <c r="AL10" s="15" t="s">
        <v>42</v>
      </c>
      <c r="AM10" s="14" t="s">
        <v>43</v>
      </c>
      <c r="AN10" s="14" t="s">
        <v>44</v>
      </c>
      <c r="AO10" s="15" t="s">
        <v>45</v>
      </c>
      <c r="AP10" s="14" t="s">
        <v>46</v>
      </c>
      <c r="AQ10" s="14" t="s">
        <v>47</v>
      </c>
      <c r="AR10" s="14" t="s">
        <v>48</v>
      </c>
      <c r="AS10" s="14" t="s">
        <v>49</v>
      </c>
      <c r="AT10" s="14" t="s">
        <v>50</v>
      </c>
      <c r="AU10" s="14" t="s">
        <v>51</v>
      </c>
      <c r="AV10" s="14" t="s">
        <v>52</v>
      </c>
      <c r="AW10" s="14" t="s">
        <v>53</v>
      </c>
      <c r="AX10" s="14" t="s">
        <v>54</v>
      </c>
      <c r="AY10" s="14" t="s">
        <v>55</v>
      </c>
      <c r="AZ10" s="14" t="s">
        <v>56</v>
      </c>
      <c r="BA10" s="14" t="s">
        <v>57</v>
      </c>
      <c r="BB10" s="14" t="s">
        <v>58</v>
      </c>
      <c r="BC10" s="14" t="s">
        <v>59</v>
      </c>
      <c r="BD10" s="14" t="s">
        <v>60</v>
      </c>
      <c r="BE10" s="14" t="s">
        <v>61</v>
      </c>
      <c r="BF10" s="14" t="s">
        <v>62</v>
      </c>
      <c r="BG10" s="14" t="s">
        <v>63</v>
      </c>
      <c r="BH10" s="14" t="s">
        <v>64</v>
      </c>
      <c r="BI10" s="14" t="s">
        <v>65</v>
      </c>
      <c r="BJ10" s="14" t="s">
        <v>66</v>
      </c>
      <c r="BK10" s="16" t="s">
        <v>67</v>
      </c>
      <c r="BL10" s="12"/>
      <c r="BM10" s="12"/>
      <c r="BT10" s="12"/>
      <c r="BU10" s="12"/>
      <c r="BV10" s="12"/>
      <c r="BW10" s="12"/>
      <c r="BX10" s="12"/>
      <c r="BY10" s="12"/>
      <c r="BZ10" s="18"/>
      <c r="CA10" s="12"/>
    </row>
    <row r="11" spans="1:79" ht="12.75" customHeight="1" collapsed="1">
      <c r="A11" s="195" t="s">
        <v>68</v>
      </c>
      <c r="B11" s="195" t="s">
        <v>69</v>
      </c>
      <c r="C11" s="200" t="s">
        <v>70</v>
      </c>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1" t="s">
        <v>71</v>
      </c>
      <c r="BM11" s="19"/>
      <c r="BN11" s="204" t="s">
        <v>72</v>
      </c>
      <c r="BO11" s="204"/>
      <c r="BP11" s="204"/>
      <c r="BQ11" s="204"/>
      <c r="BR11" s="205"/>
      <c r="BS11" s="195" t="s">
        <v>73</v>
      </c>
      <c r="BT11" s="195"/>
      <c r="BU11" s="195" t="s">
        <v>74</v>
      </c>
      <c r="BV11" s="195"/>
      <c r="BW11" s="195" t="s">
        <v>75</v>
      </c>
      <c r="BX11" s="193" t="s">
        <v>76</v>
      </c>
      <c r="BY11" s="20"/>
      <c r="BZ11" s="193" t="s">
        <v>77</v>
      </c>
      <c r="CA11" s="20"/>
    </row>
    <row r="12" spans="1:79">
      <c r="A12" s="197"/>
      <c r="B12" s="197"/>
      <c r="C12" s="193" t="s">
        <v>78</v>
      </c>
      <c r="D12" s="193" t="s">
        <v>79</v>
      </c>
      <c r="E12" s="193" t="s">
        <v>80</v>
      </c>
      <c r="F12" s="193" t="s">
        <v>81</v>
      </c>
      <c r="G12" s="193" t="s">
        <v>82</v>
      </c>
      <c r="H12" s="193" t="s">
        <v>83</v>
      </c>
      <c r="I12" s="193" t="s">
        <v>84</v>
      </c>
      <c r="J12" s="193" t="s">
        <v>85</v>
      </c>
      <c r="K12" s="193" t="s">
        <v>86</v>
      </c>
      <c r="L12" s="193">
        <v>10</v>
      </c>
      <c r="M12" s="193">
        <v>11</v>
      </c>
      <c r="N12" s="193">
        <v>12</v>
      </c>
      <c r="O12" s="193">
        <v>13</v>
      </c>
      <c r="P12" s="193">
        <v>14</v>
      </c>
      <c r="Q12" s="193">
        <v>15</v>
      </c>
      <c r="R12" s="193">
        <v>16</v>
      </c>
      <c r="S12" s="193">
        <v>17</v>
      </c>
      <c r="T12" s="193">
        <v>18</v>
      </c>
      <c r="U12" s="193">
        <v>19</v>
      </c>
      <c r="V12" s="193">
        <v>20</v>
      </c>
      <c r="W12" s="193">
        <v>21</v>
      </c>
      <c r="X12" s="193">
        <v>22</v>
      </c>
      <c r="Y12" s="193">
        <v>23</v>
      </c>
      <c r="Z12" s="193">
        <v>24</v>
      </c>
      <c r="AA12" s="193">
        <v>25</v>
      </c>
      <c r="AB12" s="193">
        <v>26</v>
      </c>
      <c r="AC12" s="193">
        <v>27</v>
      </c>
      <c r="AD12" s="193">
        <v>28</v>
      </c>
      <c r="AE12" s="193">
        <v>29</v>
      </c>
      <c r="AF12" s="193">
        <v>30</v>
      </c>
      <c r="AG12" s="193">
        <v>31</v>
      </c>
      <c r="AH12" s="193">
        <v>32</v>
      </c>
      <c r="AI12" s="193">
        <v>33</v>
      </c>
      <c r="AJ12" s="193">
        <v>34</v>
      </c>
      <c r="AK12" s="193">
        <v>35</v>
      </c>
      <c r="AL12" s="193">
        <v>36</v>
      </c>
      <c r="AM12" s="193">
        <v>37</v>
      </c>
      <c r="AN12" s="193">
        <v>38</v>
      </c>
      <c r="AO12" s="193">
        <v>39</v>
      </c>
      <c r="AP12" s="193">
        <v>40</v>
      </c>
      <c r="AQ12" s="193">
        <v>41</v>
      </c>
      <c r="AR12" s="193">
        <v>42</v>
      </c>
      <c r="AS12" s="193">
        <v>43</v>
      </c>
      <c r="AT12" s="193">
        <v>44</v>
      </c>
      <c r="AU12" s="193">
        <v>45</v>
      </c>
      <c r="AV12" s="193">
        <v>46</v>
      </c>
      <c r="AW12" s="193">
        <v>47</v>
      </c>
      <c r="AX12" s="193">
        <v>48</v>
      </c>
      <c r="AY12" s="193">
        <v>49</v>
      </c>
      <c r="AZ12" s="193">
        <v>50</v>
      </c>
      <c r="BA12" s="193">
        <v>51</v>
      </c>
      <c r="BB12" s="193">
        <v>52</v>
      </c>
      <c r="BC12" s="193">
        <v>53</v>
      </c>
      <c r="BD12" s="193">
        <v>54</v>
      </c>
      <c r="BE12" s="193">
        <v>55</v>
      </c>
      <c r="BF12" s="193">
        <v>56</v>
      </c>
      <c r="BG12" s="193">
        <v>57</v>
      </c>
      <c r="BH12" s="193">
        <v>58</v>
      </c>
      <c r="BI12" s="193">
        <v>59</v>
      </c>
      <c r="BJ12" s="193" t="s">
        <v>87</v>
      </c>
      <c r="BK12" s="193">
        <v>61</v>
      </c>
      <c r="BL12" s="202"/>
      <c r="BM12" s="21"/>
      <c r="BN12" s="195" t="s">
        <v>88</v>
      </c>
      <c r="BO12" s="195" t="s">
        <v>89</v>
      </c>
      <c r="BP12" s="195" t="s">
        <v>90</v>
      </c>
      <c r="BQ12" s="195" t="s">
        <v>91</v>
      </c>
      <c r="BR12" s="206"/>
      <c r="BS12" s="197"/>
      <c r="BT12" s="197"/>
      <c r="BU12" s="197"/>
      <c r="BV12" s="197"/>
      <c r="BW12" s="197"/>
      <c r="BX12" s="198"/>
      <c r="BY12" s="22"/>
      <c r="BZ12" s="198"/>
      <c r="CA12" s="22"/>
    </row>
    <row r="13" spans="1:79">
      <c r="A13" s="196"/>
      <c r="B13" s="196"/>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203"/>
      <c r="BM13" s="21"/>
      <c r="BN13" s="196"/>
      <c r="BO13" s="196"/>
      <c r="BP13" s="196"/>
      <c r="BQ13" s="196"/>
      <c r="BR13" s="206"/>
      <c r="BS13" s="196"/>
      <c r="BT13" s="197"/>
      <c r="BU13" s="196"/>
      <c r="BV13" s="197"/>
      <c r="BW13" s="196"/>
      <c r="BX13" s="194"/>
      <c r="BY13" s="22"/>
      <c r="BZ13" s="194"/>
      <c r="CA13" s="23"/>
    </row>
    <row r="14" spans="1:79">
      <c r="A14" s="24"/>
      <c r="B14" s="24"/>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6"/>
      <c r="BM14" s="26"/>
      <c r="BN14" s="26"/>
      <c r="BO14" s="26"/>
      <c r="BP14" s="26"/>
      <c r="BQ14" s="27"/>
      <c r="BR14" s="28"/>
      <c r="BS14" s="26"/>
      <c r="BT14" s="26"/>
      <c r="BU14" s="26"/>
      <c r="BV14" s="26"/>
      <c r="BW14" s="25"/>
      <c r="BX14" s="25"/>
      <c r="BY14" s="29"/>
      <c r="BZ14" s="25"/>
      <c r="CA14" s="25"/>
    </row>
    <row r="15" spans="1:79">
      <c r="A15" s="30" t="s">
        <v>78</v>
      </c>
      <c r="B15" s="31" t="s">
        <v>92</v>
      </c>
      <c r="C15" s="32">
        <v>0</v>
      </c>
      <c r="D15" s="32">
        <v>0</v>
      </c>
      <c r="E15" s="32">
        <v>0</v>
      </c>
      <c r="F15" s="32">
        <v>0</v>
      </c>
      <c r="G15" s="32">
        <v>0</v>
      </c>
      <c r="H15" s="32">
        <v>0</v>
      </c>
      <c r="I15" s="32">
        <v>0</v>
      </c>
      <c r="J15" s="32">
        <v>0</v>
      </c>
      <c r="K15" s="32">
        <v>0</v>
      </c>
      <c r="L15" s="32">
        <v>0</v>
      </c>
      <c r="M15" s="32">
        <v>0</v>
      </c>
      <c r="N15" s="32">
        <v>0</v>
      </c>
      <c r="O15" s="32">
        <v>2</v>
      </c>
      <c r="P15" s="32">
        <v>3977</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0</v>
      </c>
      <c r="AQ15" s="32">
        <v>0</v>
      </c>
      <c r="AR15" s="32">
        <v>0</v>
      </c>
      <c r="AS15" s="32">
        <v>0</v>
      </c>
      <c r="AT15" s="32">
        <v>0</v>
      </c>
      <c r="AU15" s="32">
        <v>0</v>
      </c>
      <c r="AV15" s="32">
        <v>0</v>
      </c>
      <c r="AW15" s="32">
        <v>0</v>
      </c>
      <c r="AX15" s="32">
        <v>0</v>
      </c>
      <c r="AY15" s="32">
        <v>0</v>
      </c>
      <c r="AZ15" s="32">
        <v>0</v>
      </c>
      <c r="BA15" s="32">
        <v>0</v>
      </c>
      <c r="BB15" s="32">
        <v>0</v>
      </c>
      <c r="BC15" s="32">
        <v>0</v>
      </c>
      <c r="BD15" s="32">
        <v>0</v>
      </c>
      <c r="BE15" s="32">
        <v>0</v>
      </c>
      <c r="BF15" s="32">
        <v>0</v>
      </c>
      <c r="BG15" s="32">
        <v>0</v>
      </c>
      <c r="BH15" s="32">
        <v>0</v>
      </c>
      <c r="BI15" s="32">
        <v>0</v>
      </c>
      <c r="BJ15" s="32">
        <v>0</v>
      </c>
      <c r="BK15" s="32">
        <v>0</v>
      </c>
      <c r="BL15" s="33">
        <v>3979</v>
      </c>
      <c r="BM15" s="33"/>
      <c r="BN15" s="33">
        <v>35</v>
      </c>
      <c r="BO15" s="33">
        <v>35</v>
      </c>
      <c r="BP15" s="33">
        <v>0</v>
      </c>
      <c r="BQ15" s="33">
        <v>0</v>
      </c>
      <c r="BR15" s="33"/>
      <c r="BS15" s="33">
        <v>520</v>
      </c>
      <c r="BT15" s="33"/>
      <c r="BU15" s="33">
        <v>0</v>
      </c>
      <c r="BV15" s="33"/>
      <c r="BW15" s="32">
        <v>0</v>
      </c>
      <c r="BX15" s="32">
        <v>0</v>
      </c>
      <c r="BY15" s="32"/>
      <c r="BZ15" s="32">
        <v>4534</v>
      </c>
      <c r="CA15" s="32"/>
    </row>
    <row r="16" spans="1:79">
      <c r="A16" s="34" t="s">
        <v>79</v>
      </c>
      <c r="B16" s="35" t="s">
        <v>93</v>
      </c>
      <c r="C16" s="36">
        <v>21</v>
      </c>
      <c r="D16" s="36">
        <v>621</v>
      </c>
      <c r="E16" s="36">
        <v>241</v>
      </c>
      <c r="F16" s="36">
        <v>0</v>
      </c>
      <c r="G16" s="36">
        <v>0</v>
      </c>
      <c r="H16" s="36">
        <v>0</v>
      </c>
      <c r="I16" s="36">
        <v>0</v>
      </c>
      <c r="J16" s="36">
        <v>0</v>
      </c>
      <c r="K16" s="36">
        <v>0</v>
      </c>
      <c r="L16" s="36">
        <v>1</v>
      </c>
      <c r="M16" s="36">
        <v>1257</v>
      </c>
      <c r="N16" s="36">
        <v>14</v>
      </c>
      <c r="O16" s="36">
        <v>4424</v>
      </c>
      <c r="P16" s="36">
        <v>0</v>
      </c>
      <c r="Q16" s="36">
        <v>1709</v>
      </c>
      <c r="R16" s="36">
        <v>223</v>
      </c>
      <c r="S16" s="36">
        <v>350</v>
      </c>
      <c r="T16" s="36">
        <v>101</v>
      </c>
      <c r="U16" s="36">
        <v>109</v>
      </c>
      <c r="V16" s="36">
        <v>361</v>
      </c>
      <c r="W16" s="36">
        <v>9</v>
      </c>
      <c r="X16" s="36">
        <v>28</v>
      </c>
      <c r="Y16" s="36">
        <v>0</v>
      </c>
      <c r="Z16" s="36">
        <v>0</v>
      </c>
      <c r="AA16" s="36">
        <v>0</v>
      </c>
      <c r="AB16" s="36">
        <v>0</v>
      </c>
      <c r="AC16" s="36">
        <v>0</v>
      </c>
      <c r="AD16" s="36">
        <v>4</v>
      </c>
      <c r="AE16" s="36">
        <v>0</v>
      </c>
      <c r="AF16" s="36">
        <v>0</v>
      </c>
      <c r="AG16" s="36">
        <v>0</v>
      </c>
      <c r="AH16" s="36">
        <v>0</v>
      </c>
      <c r="AI16" s="36">
        <v>0</v>
      </c>
      <c r="AJ16" s="36">
        <v>0</v>
      </c>
      <c r="AK16" s="36">
        <v>0</v>
      </c>
      <c r="AL16" s="36">
        <v>0</v>
      </c>
      <c r="AM16" s="36">
        <v>0</v>
      </c>
      <c r="AN16" s="36">
        <v>0</v>
      </c>
      <c r="AO16" s="36">
        <v>0</v>
      </c>
      <c r="AP16" s="36">
        <v>0</v>
      </c>
      <c r="AQ16" s="36">
        <v>0</v>
      </c>
      <c r="AR16" s="36">
        <v>0</v>
      </c>
      <c r="AS16" s="36">
        <v>0</v>
      </c>
      <c r="AT16" s="36">
        <v>0</v>
      </c>
      <c r="AU16" s="36">
        <v>1985</v>
      </c>
      <c r="AV16" s="36">
        <v>0</v>
      </c>
      <c r="AW16" s="36">
        <v>0</v>
      </c>
      <c r="AX16" s="36">
        <v>0</v>
      </c>
      <c r="AY16" s="36">
        <v>0</v>
      </c>
      <c r="AZ16" s="36">
        <v>0</v>
      </c>
      <c r="BA16" s="36">
        <v>0</v>
      </c>
      <c r="BB16" s="36">
        <v>0</v>
      </c>
      <c r="BC16" s="36">
        <v>0</v>
      </c>
      <c r="BD16" s="36">
        <v>99</v>
      </c>
      <c r="BE16" s="36">
        <v>0</v>
      </c>
      <c r="BF16" s="36">
        <v>0</v>
      </c>
      <c r="BG16" s="36">
        <v>0</v>
      </c>
      <c r="BH16" s="36">
        <v>1</v>
      </c>
      <c r="BI16" s="36">
        <v>2</v>
      </c>
      <c r="BJ16" s="36">
        <v>0</v>
      </c>
      <c r="BK16" s="36">
        <v>0</v>
      </c>
      <c r="BL16" s="36">
        <v>11560</v>
      </c>
      <c r="BM16" s="36"/>
      <c r="BN16" s="37">
        <v>9939</v>
      </c>
      <c r="BO16" s="37">
        <v>9935.069709543568</v>
      </c>
      <c r="BP16" s="37">
        <v>3.9302904564315351</v>
      </c>
      <c r="BQ16" s="37">
        <v>0</v>
      </c>
      <c r="BR16" s="37"/>
      <c r="BS16" s="37">
        <v>1023</v>
      </c>
      <c r="BT16" s="36"/>
      <c r="BU16" s="36">
        <v>3960</v>
      </c>
      <c r="BV16" s="36"/>
      <c r="BW16" s="36">
        <v>-3914</v>
      </c>
      <c r="BX16" s="36">
        <v>0</v>
      </c>
      <c r="BY16" s="36"/>
      <c r="BZ16" s="36">
        <v>22568</v>
      </c>
      <c r="CA16" s="36"/>
    </row>
    <row r="17" spans="1:79">
      <c r="A17" s="30" t="s">
        <v>80</v>
      </c>
      <c r="B17" s="31" t="s">
        <v>94</v>
      </c>
      <c r="C17" s="32">
        <v>0</v>
      </c>
      <c r="D17" s="32">
        <v>46</v>
      </c>
      <c r="E17" s="32">
        <v>758</v>
      </c>
      <c r="F17" s="32">
        <v>0</v>
      </c>
      <c r="G17" s="32">
        <v>0</v>
      </c>
      <c r="H17" s="32">
        <v>0</v>
      </c>
      <c r="I17" s="32">
        <v>0</v>
      </c>
      <c r="J17" s="32">
        <v>0</v>
      </c>
      <c r="K17" s="32">
        <v>0</v>
      </c>
      <c r="L17" s="32">
        <v>9272</v>
      </c>
      <c r="M17" s="32">
        <v>0</v>
      </c>
      <c r="N17" s="32">
        <v>3256</v>
      </c>
      <c r="O17" s="32">
        <v>117</v>
      </c>
      <c r="P17" s="32">
        <v>0</v>
      </c>
      <c r="Q17" s="32">
        <v>0</v>
      </c>
      <c r="R17" s="32">
        <v>3</v>
      </c>
      <c r="S17" s="32">
        <v>6</v>
      </c>
      <c r="T17" s="32">
        <v>0</v>
      </c>
      <c r="U17" s="32">
        <v>0</v>
      </c>
      <c r="V17" s="32">
        <v>3</v>
      </c>
      <c r="W17" s="32">
        <v>0</v>
      </c>
      <c r="X17" s="32">
        <v>11</v>
      </c>
      <c r="Y17" s="32">
        <v>0</v>
      </c>
      <c r="Z17" s="32">
        <v>0</v>
      </c>
      <c r="AA17" s="32">
        <v>0</v>
      </c>
      <c r="AB17" s="32">
        <v>0</v>
      </c>
      <c r="AC17" s="32">
        <v>0</v>
      </c>
      <c r="AD17" s="32">
        <v>4</v>
      </c>
      <c r="AE17" s="32">
        <v>0</v>
      </c>
      <c r="AF17" s="32">
        <v>0</v>
      </c>
      <c r="AG17" s="32">
        <v>0</v>
      </c>
      <c r="AH17" s="32">
        <v>0</v>
      </c>
      <c r="AI17" s="32">
        <v>0</v>
      </c>
      <c r="AJ17" s="32">
        <v>0</v>
      </c>
      <c r="AK17" s="32">
        <v>0</v>
      </c>
      <c r="AL17" s="32">
        <v>0</v>
      </c>
      <c r="AM17" s="32">
        <v>0</v>
      </c>
      <c r="AN17" s="32">
        <v>0</v>
      </c>
      <c r="AO17" s="32">
        <v>0</v>
      </c>
      <c r="AP17" s="32">
        <v>0</v>
      </c>
      <c r="AQ17" s="32">
        <v>0</v>
      </c>
      <c r="AR17" s="32">
        <v>0</v>
      </c>
      <c r="AS17" s="32">
        <v>0</v>
      </c>
      <c r="AT17" s="32">
        <v>0</v>
      </c>
      <c r="AU17" s="32">
        <v>558</v>
      </c>
      <c r="AV17" s="32">
        <v>0</v>
      </c>
      <c r="AW17" s="32">
        <v>0</v>
      </c>
      <c r="AX17" s="32">
        <v>0</v>
      </c>
      <c r="AY17" s="32">
        <v>0</v>
      </c>
      <c r="AZ17" s="32">
        <v>0</v>
      </c>
      <c r="BA17" s="32">
        <v>0</v>
      </c>
      <c r="BB17" s="32">
        <v>0</v>
      </c>
      <c r="BC17" s="32">
        <v>0</v>
      </c>
      <c r="BD17" s="32">
        <v>38</v>
      </c>
      <c r="BE17" s="32">
        <v>0</v>
      </c>
      <c r="BF17" s="32">
        <v>0</v>
      </c>
      <c r="BG17" s="32">
        <v>0</v>
      </c>
      <c r="BH17" s="32">
        <v>0</v>
      </c>
      <c r="BI17" s="32">
        <v>0</v>
      </c>
      <c r="BJ17" s="32">
        <v>0</v>
      </c>
      <c r="BK17" s="32">
        <v>0</v>
      </c>
      <c r="BL17" s="32">
        <v>14072</v>
      </c>
      <c r="BM17" s="32"/>
      <c r="BN17" s="33">
        <v>2808</v>
      </c>
      <c r="BO17" s="33">
        <v>2796</v>
      </c>
      <c r="BP17" s="33">
        <v>12</v>
      </c>
      <c r="BQ17" s="33">
        <v>0</v>
      </c>
      <c r="BR17" s="33"/>
      <c r="BS17" s="33">
        <v>1319</v>
      </c>
      <c r="BT17" s="32"/>
      <c r="BU17" s="32">
        <v>64</v>
      </c>
      <c r="BV17" s="32"/>
      <c r="BW17" s="32">
        <v>-41</v>
      </c>
      <c r="BX17" s="32">
        <v>0</v>
      </c>
      <c r="BY17" s="32"/>
      <c r="BZ17" s="32">
        <v>18222</v>
      </c>
      <c r="CA17" s="32"/>
    </row>
    <row r="18" spans="1:79" ht="24">
      <c r="A18" s="34" t="s">
        <v>81</v>
      </c>
      <c r="B18" s="35" t="s">
        <v>95</v>
      </c>
      <c r="C18" s="36">
        <v>0</v>
      </c>
      <c r="D18" s="36">
        <v>11</v>
      </c>
      <c r="E18" s="36">
        <v>0</v>
      </c>
      <c r="F18" s="36">
        <v>119</v>
      </c>
      <c r="G18" s="36">
        <v>0</v>
      </c>
      <c r="H18" s="36">
        <v>0</v>
      </c>
      <c r="I18" s="36">
        <v>0</v>
      </c>
      <c r="J18" s="36">
        <v>0</v>
      </c>
      <c r="K18" s="36">
        <v>0</v>
      </c>
      <c r="L18" s="36">
        <v>0</v>
      </c>
      <c r="M18" s="36">
        <v>0</v>
      </c>
      <c r="N18" s="36">
        <v>0</v>
      </c>
      <c r="O18" s="36">
        <v>0</v>
      </c>
      <c r="P18" s="36">
        <v>0</v>
      </c>
      <c r="Q18" s="36">
        <v>0</v>
      </c>
      <c r="R18" s="36">
        <v>1</v>
      </c>
      <c r="S18" s="36">
        <v>1</v>
      </c>
      <c r="T18" s="36">
        <v>0</v>
      </c>
      <c r="U18" s="36">
        <v>0</v>
      </c>
      <c r="V18" s="36">
        <v>0</v>
      </c>
      <c r="W18" s="36">
        <v>4</v>
      </c>
      <c r="X18" s="36">
        <v>0</v>
      </c>
      <c r="Y18" s="36">
        <v>5</v>
      </c>
      <c r="Z18" s="36">
        <v>250</v>
      </c>
      <c r="AA18" s="36">
        <v>44</v>
      </c>
      <c r="AB18" s="36">
        <v>0</v>
      </c>
      <c r="AC18" s="36">
        <v>0</v>
      </c>
      <c r="AD18" s="36">
        <v>62</v>
      </c>
      <c r="AE18" s="36">
        <v>28</v>
      </c>
      <c r="AF18" s="36">
        <v>1</v>
      </c>
      <c r="AG18" s="36">
        <v>0</v>
      </c>
      <c r="AH18" s="36">
        <v>0</v>
      </c>
      <c r="AI18" s="36">
        <v>0</v>
      </c>
      <c r="AJ18" s="36">
        <v>0</v>
      </c>
      <c r="AK18" s="36">
        <v>10</v>
      </c>
      <c r="AL18" s="36">
        <v>24</v>
      </c>
      <c r="AM18" s="36">
        <v>0</v>
      </c>
      <c r="AN18" s="36">
        <v>0</v>
      </c>
      <c r="AO18" s="36">
        <v>0</v>
      </c>
      <c r="AP18" s="36">
        <v>0</v>
      </c>
      <c r="AQ18" s="36">
        <v>89</v>
      </c>
      <c r="AR18" s="36">
        <v>297</v>
      </c>
      <c r="AS18" s="36">
        <v>0</v>
      </c>
      <c r="AT18" s="36">
        <v>0</v>
      </c>
      <c r="AU18" s="36">
        <v>0</v>
      </c>
      <c r="AV18" s="36">
        <v>0</v>
      </c>
      <c r="AW18" s="36">
        <v>0</v>
      </c>
      <c r="AX18" s="36">
        <v>0</v>
      </c>
      <c r="AY18" s="36">
        <v>0</v>
      </c>
      <c r="AZ18" s="36">
        <v>0</v>
      </c>
      <c r="BA18" s="36">
        <v>0</v>
      </c>
      <c r="BB18" s="36">
        <v>0</v>
      </c>
      <c r="BC18" s="36">
        <v>0</v>
      </c>
      <c r="BD18" s="36">
        <v>0</v>
      </c>
      <c r="BE18" s="36">
        <v>0</v>
      </c>
      <c r="BF18" s="36">
        <v>0</v>
      </c>
      <c r="BG18" s="36">
        <v>0</v>
      </c>
      <c r="BH18" s="36">
        <v>0</v>
      </c>
      <c r="BI18" s="36">
        <v>0</v>
      </c>
      <c r="BJ18" s="36">
        <v>0</v>
      </c>
      <c r="BK18" s="36">
        <v>0</v>
      </c>
      <c r="BL18" s="36">
        <v>946</v>
      </c>
      <c r="BM18" s="36"/>
      <c r="BN18" s="37">
        <v>189</v>
      </c>
      <c r="BO18" s="37">
        <v>189</v>
      </c>
      <c r="BP18" s="37">
        <v>0</v>
      </c>
      <c r="BQ18" s="37">
        <v>0</v>
      </c>
      <c r="BR18" s="37"/>
      <c r="BS18" s="37">
        <v>243</v>
      </c>
      <c r="BT18" s="36"/>
      <c r="BU18" s="36">
        <v>34</v>
      </c>
      <c r="BV18" s="36"/>
      <c r="BW18" s="36">
        <v>-113</v>
      </c>
      <c r="BX18" s="36">
        <v>0</v>
      </c>
      <c r="BY18" s="36"/>
      <c r="BZ18" s="36">
        <v>1299</v>
      </c>
      <c r="CA18" s="36"/>
    </row>
    <row r="19" spans="1:79">
      <c r="A19" s="30" t="s">
        <v>82</v>
      </c>
      <c r="B19" s="31" t="s">
        <v>96</v>
      </c>
      <c r="C19" s="32">
        <v>0</v>
      </c>
      <c r="D19" s="32">
        <v>0</v>
      </c>
      <c r="E19" s="32">
        <v>0</v>
      </c>
      <c r="F19" s="32">
        <v>0</v>
      </c>
      <c r="G19" s="32">
        <v>80</v>
      </c>
      <c r="H19" s="32">
        <v>0</v>
      </c>
      <c r="I19" s="32">
        <v>0</v>
      </c>
      <c r="J19" s="32">
        <v>0</v>
      </c>
      <c r="K19" s="32">
        <v>0</v>
      </c>
      <c r="L19" s="32">
        <v>400</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32">
        <v>0</v>
      </c>
      <c r="AS19" s="32">
        <v>0</v>
      </c>
      <c r="AT19" s="32">
        <v>0</v>
      </c>
      <c r="AU19" s="32">
        <v>168</v>
      </c>
      <c r="AV19" s="32">
        <v>0</v>
      </c>
      <c r="AW19" s="32">
        <v>0</v>
      </c>
      <c r="AX19" s="32">
        <v>0</v>
      </c>
      <c r="AY19" s="32">
        <v>0</v>
      </c>
      <c r="AZ19" s="32">
        <v>0</v>
      </c>
      <c r="BA19" s="32">
        <v>0</v>
      </c>
      <c r="BB19" s="32">
        <v>0</v>
      </c>
      <c r="BC19" s="32">
        <v>0</v>
      </c>
      <c r="BD19" s="32">
        <v>0</v>
      </c>
      <c r="BE19" s="32">
        <v>0</v>
      </c>
      <c r="BF19" s="32">
        <v>0</v>
      </c>
      <c r="BG19" s="32">
        <v>0</v>
      </c>
      <c r="BH19" s="32">
        <v>0</v>
      </c>
      <c r="BI19" s="32">
        <v>0</v>
      </c>
      <c r="BJ19" s="32">
        <v>0</v>
      </c>
      <c r="BK19" s="32">
        <v>0</v>
      </c>
      <c r="BL19" s="32">
        <v>648</v>
      </c>
      <c r="BM19" s="32"/>
      <c r="BN19" s="33">
        <v>560</v>
      </c>
      <c r="BO19" s="33">
        <v>560</v>
      </c>
      <c r="BP19" s="33">
        <v>0</v>
      </c>
      <c r="BQ19" s="33">
        <v>0</v>
      </c>
      <c r="BR19" s="33"/>
      <c r="BS19" s="33">
        <v>0</v>
      </c>
      <c r="BT19" s="32"/>
      <c r="BU19" s="32">
        <v>21</v>
      </c>
      <c r="BV19" s="32"/>
      <c r="BW19" s="32">
        <v>-7</v>
      </c>
      <c r="BX19" s="32">
        <v>0</v>
      </c>
      <c r="BY19" s="32"/>
      <c r="BZ19" s="32">
        <v>1222</v>
      </c>
      <c r="CA19" s="32"/>
    </row>
    <row r="20" spans="1:79">
      <c r="A20" s="34" t="s">
        <v>83</v>
      </c>
      <c r="B20" s="35" t="s">
        <v>97</v>
      </c>
      <c r="C20" s="36">
        <v>0</v>
      </c>
      <c r="D20" s="36">
        <v>0</v>
      </c>
      <c r="E20" s="36">
        <v>0</v>
      </c>
      <c r="F20" s="36">
        <v>0</v>
      </c>
      <c r="G20" s="36">
        <v>0</v>
      </c>
      <c r="H20" s="36">
        <v>160</v>
      </c>
      <c r="I20" s="36">
        <v>0</v>
      </c>
      <c r="J20" s="36">
        <v>25.616204690831559</v>
      </c>
      <c r="K20" s="36">
        <v>3.8294243070362475</v>
      </c>
      <c r="L20" s="36">
        <v>2.8720682302771854</v>
      </c>
      <c r="M20" s="36">
        <v>2.8720682302771854</v>
      </c>
      <c r="N20" s="36">
        <v>0</v>
      </c>
      <c r="O20" s="36">
        <v>5.7441364605543708</v>
      </c>
      <c r="P20" s="36">
        <v>0</v>
      </c>
      <c r="Q20" s="36">
        <v>5.7441364605543708</v>
      </c>
      <c r="R20" s="36">
        <v>0.95735607675906187</v>
      </c>
      <c r="S20" s="36">
        <v>0.95735607675906187</v>
      </c>
      <c r="T20" s="36">
        <v>4.7867803837953096</v>
      </c>
      <c r="U20" s="36">
        <v>0</v>
      </c>
      <c r="V20" s="36">
        <v>6.7014925373134329</v>
      </c>
      <c r="W20" s="36">
        <v>0</v>
      </c>
      <c r="X20" s="36">
        <v>3.8294243070362475</v>
      </c>
      <c r="Y20" s="36">
        <v>0.95735607675906187</v>
      </c>
      <c r="Z20" s="36">
        <v>0.95735607675906187</v>
      </c>
      <c r="AA20" s="36">
        <v>11.445628997867804</v>
      </c>
      <c r="AB20" s="36">
        <v>0</v>
      </c>
      <c r="AC20" s="36">
        <v>142.34754797441366</v>
      </c>
      <c r="AD20" s="36">
        <v>6.7014925373134329</v>
      </c>
      <c r="AE20" s="36">
        <v>0</v>
      </c>
      <c r="AF20" s="36">
        <v>53.441364605543711</v>
      </c>
      <c r="AG20" s="36">
        <v>16.232409381663114</v>
      </c>
      <c r="AH20" s="36">
        <v>0</v>
      </c>
      <c r="AI20" s="36">
        <v>0</v>
      </c>
      <c r="AJ20" s="36">
        <v>0</v>
      </c>
      <c r="AK20" s="36">
        <v>0</v>
      </c>
      <c r="AL20" s="36">
        <v>0</v>
      </c>
      <c r="AM20" s="36">
        <v>0</v>
      </c>
      <c r="AN20" s="36">
        <v>151.00639658848615</v>
      </c>
      <c r="AO20" s="36">
        <v>0</v>
      </c>
      <c r="AP20" s="36">
        <v>0</v>
      </c>
      <c r="AQ20" s="36">
        <v>0</v>
      </c>
      <c r="AR20" s="36">
        <v>0</v>
      </c>
      <c r="AS20" s="36">
        <v>0</v>
      </c>
      <c r="AT20" s="36">
        <v>0</v>
      </c>
      <c r="AU20" s="36">
        <v>0</v>
      </c>
      <c r="AV20" s="36">
        <v>0</v>
      </c>
      <c r="AW20" s="36">
        <v>0</v>
      </c>
      <c r="AX20" s="36">
        <v>0</v>
      </c>
      <c r="AY20" s="36">
        <v>0</v>
      </c>
      <c r="AZ20" s="36">
        <v>0</v>
      </c>
      <c r="BA20" s="36">
        <v>0</v>
      </c>
      <c r="BB20" s="36">
        <v>0</v>
      </c>
      <c r="BC20" s="36">
        <v>0</v>
      </c>
      <c r="BD20" s="36">
        <v>0</v>
      </c>
      <c r="BE20" s="36">
        <v>0</v>
      </c>
      <c r="BF20" s="36">
        <v>0</v>
      </c>
      <c r="BG20" s="36">
        <v>0</v>
      </c>
      <c r="BH20" s="36">
        <v>0</v>
      </c>
      <c r="BI20" s="36">
        <v>0</v>
      </c>
      <c r="BJ20" s="36">
        <v>0</v>
      </c>
      <c r="BK20" s="36">
        <v>0</v>
      </c>
      <c r="BL20" s="36">
        <v>607</v>
      </c>
      <c r="BM20" s="36"/>
      <c r="BN20" s="37">
        <v>0</v>
      </c>
      <c r="BO20" s="37">
        <v>0</v>
      </c>
      <c r="BP20" s="37">
        <v>0</v>
      </c>
      <c r="BQ20" s="37">
        <v>0</v>
      </c>
      <c r="BR20" s="37"/>
      <c r="BS20" s="37">
        <v>20</v>
      </c>
      <c r="BT20" s="36"/>
      <c r="BU20" s="36">
        <v>10486</v>
      </c>
      <c r="BV20" s="36"/>
      <c r="BW20" s="36">
        <v>-4</v>
      </c>
      <c r="BX20" s="36">
        <v>0</v>
      </c>
      <c r="BY20" s="36"/>
      <c r="BZ20" s="36">
        <v>11109</v>
      </c>
      <c r="CA20" s="36"/>
    </row>
    <row r="21" spans="1:79">
      <c r="A21" s="30" t="s">
        <v>84</v>
      </c>
      <c r="B21" s="31" t="s">
        <v>98</v>
      </c>
      <c r="C21" s="32">
        <v>0</v>
      </c>
      <c r="D21" s="32">
        <v>0</v>
      </c>
      <c r="E21" s="32">
        <v>0</v>
      </c>
      <c r="F21" s="32">
        <v>0</v>
      </c>
      <c r="G21" s="32">
        <v>0</v>
      </c>
      <c r="H21" s="32">
        <v>0</v>
      </c>
      <c r="I21" s="32">
        <v>3627</v>
      </c>
      <c r="J21" s="32">
        <v>0</v>
      </c>
      <c r="K21" s="32">
        <v>0</v>
      </c>
      <c r="L21" s="32">
        <v>1</v>
      </c>
      <c r="M21" s="32">
        <v>0</v>
      </c>
      <c r="N21" s="32">
        <v>1.9981684981684982</v>
      </c>
      <c r="O21" s="32">
        <v>1.9981684981684982</v>
      </c>
      <c r="P21" s="32">
        <v>0.99816849816849818</v>
      </c>
      <c r="Q21" s="32">
        <v>0</v>
      </c>
      <c r="R21" s="32">
        <v>0.99816849816849818</v>
      </c>
      <c r="S21" s="32">
        <v>0</v>
      </c>
      <c r="T21" s="32">
        <v>1.9981684981684982</v>
      </c>
      <c r="U21" s="32">
        <v>0</v>
      </c>
      <c r="V21" s="32">
        <v>0</v>
      </c>
      <c r="W21" s="32">
        <v>0</v>
      </c>
      <c r="X21" s="32">
        <v>0.99816849816849818</v>
      </c>
      <c r="Y21" s="32">
        <v>0</v>
      </c>
      <c r="Z21" s="32">
        <v>0</v>
      </c>
      <c r="AA21" s="32">
        <v>4.9926739926739927</v>
      </c>
      <c r="AB21" s="32">
        <v>0</v>
      </c>
      <c r="AC21" s="32">
        <v>8122.4816849816852</v>
      </c>
      <c r="AD21" s="32">
        <v>2.9945054945054945</v>
      </c>
      <c r="AE21" s="32">
        <v>0.99816849816849818</v>
      </c>
      <c r="AF21" s="32">
        <v>19.996336996336996</v>
      </c>
      <c r="AG21" s="32">
        <v>2</v>
      </c>
      <c r="AH21" s="32">
        <v>0</v>
      </c>
      <c r="AI21" s="32">
        <v>0</v>
      </c>
      <c r="AJ21" s="32">
        <v>0</v>
      </c>
      <c r="AK21" s="32">
        <v>0</v>
      </c>
      <c r="AL21" s="32">
        <v>0</v>
      </c>
      <c r="AM21" s="32">
        <v>0</v>
      </c>
      <c r="AN21" s="32">
        <v>273.23809523809524</v>
      </c>
      <c r="AO21" s="32">
        <v>605.30952380952385</v>
      </c>
      <c r="AP21" s="32">
        <v>0</v>
      </c>
      <c r="AQ21" s="32">
        <v>0</v>
      </c>
      <c r="AR21" s="32">
        <v>0</v>
      </c>
      <c r="AS21" s="32">
        <v>0</v>
      </c>
      <c r="AT21" s="32">
        <v>0</v>
      </c>
      <c r="AU21" s="32">
        <v>0</v>
      </c>
      <c r="AV21" s="32">
        <v>0</v>
      </c>
      <c r="AW21" s="32">
        <v>0</v>
      </c>
      <c r="AX21" s="32">
        <v>0</v>
      </c>
      <c r="AY21" s="32">
        <v>0</v>
      </c>
      <c r="AZ21" s="32">
        <v>0</v>
      </c>
      <c r="BA21" s="32">
        <v>0</v>
      </c>
      <c r="BB21" s="32">
        <v>0</v>
      </c>
      <c r="BC21" s="32">
        <v>0</v>
      </c>
      <c r="BD21" s="32">
        <v>0</v>
      </c>
      <c r="BE21" s="32">
        <v>0</v>
      </c>
      <c r="BF21" s="32">
        <v>0</v>
      </c>
      <c r="BG21" s="32">
        <v>0</v>
      </c>
      <c r="BH21" s="32">
        <v>0</v>
      </c>
      <c r="BI21" s="32">
        <v>0</v>
      </c>
      <c r="BJ21" s="32">
        <v>0</v>
      </c>
      <c r="BK21" s="32">
        <v>0</v>
      </c>
      <c r="BL21" s="32">
        <v>12669</v>
      </c>
      <c r="BM21" s="32"/>
      <c r="BN21" s="33">
        <v>0</v>
      </c>
      <c r="BO21" s="33">
        <v>0</v>
      </c>
      <c r="BP21" s="33">
        <v>0</v>
      </c>
      <c r="BQ21" s="33">
        <v>0</v>
      </c>
      <c r="BR21" s="33"/>
      <c r="BS21" s="33">
        <v>6</v>
      </c>
      <c r="BT21" s="32"/>
      <c r="BU21" s="32">
        <v>25627</v>
      </c>
      <c r="BV21" s="32"/>
      <c r="BW21" s="32">
        <v>0</v>
      </c>
      <c r="BX21" s="32">
        <v>0</v>
      </c>
      <c r="BY21" s="32"/>
      <c r="BZ21" s="32">
        <v>38302</v>
      </c>
      <c r="CA21" s="32"/>
    </row>
    <row r="22" spans="1:79">
      <c r="A22" s="34" t="s">
        <v>85</v>
      </c>
      <c r="B22" s="35" t="s">
        <v>99</v>
      </c>
      <c r="C22" s="36">
        <v>0</v>
      </c>
      <c r="D22" s="36">
        <v>0</v>
      </c>
      <c r="E22" s="36">
        <v>0</v>
      </c>
      <c r="F22" s="36">
        <v>0</v>
      </c>
      <c r="G22" s="36">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11</v>
      </c>
      <c r="AE22" s="36">
        <v>0</v>
      </c>
      <c r="AF22" s="36">
        <v>15</v>
      </c>
      <c r="AG22" s="36">
        <v>3150</v>
      </c>
      <c r="AH22" s="36">
        <v>0</v>
      </c>
      <c r="AI22" s="36">
        <v>1</v>
      </c>
      <c r="AJ22" s="36">
        <v>15</v>
      </c>
      <c r="AK22" s="36">
        <v>0</v>
      </c>
      <c r="AL22" s="36">
        <v>0</v>
      </c>
      <c r="AM22" s="36">
        <v>0</v>
      </c>
      <c r="AN22" s="36">
        <v>0</v>
      </c>
      <c r="AO22" s="36">
        <v>0</v>
      </c>
      <c r="AP22" s="36">
        <v>0</v>
      </c>
      <c r="AQ22" s="36">
        <v>0</v>
      </c>
      <c r="AR22" s="36">
        <v>0</v>
      </c>
      <c r="AS22" s="36">
        <v>0</v>
      </c>
      <c r="AT22" s="36">
        <v>0</v>
      </c>
      <c r="AU22" s="36">
        <v>0</v>
      </c>
      <c r="AV22" s="36">
        <v>1</v>
      </c>
      <c r="AW22" s="36">
        <v>0</v>
      </c>
      <c r="AX22" s="36">
        <v>0</v>
      </c>
      <c r="AY22" s="36">
        <v>0</v>
      </c>
      <c r="AZ22" s="36">
        <v>0</v>
      </c>
      <c r="BA22" s="36">
        <v>0</v>
      </c>
      <c r="BB22" s="36">
        <v>0</v>
      </c>
      <c r="BC22" s="36">
        <v>0</v>
      </c>
      <c r="BD22" s="36">
        <v>0</v>
      </c>
      <c r="BE22" s="36">
        <v>0</v>
      </c>
      <c r="BF22" s="36">
        <v>0</v>
      </c>
      <c r="BG22" s="36">
        <v>0</v>
      </c>
      <c r="BH22" s="36">
        <v>0</v>
      </c>
      <c r="BI22" s="36">
        <v>0</v>
      </c>
      <c r="BJ22" s="36">
        <v>0</v>
      </c>
      <c r="BK22" s="36">
        <v>0</v>
      </c>
      <c r="BL22" s="36">
        <v>3193</v>
      </c>
      <c r="BM22" s="36"/>
      <c r="BN22" s="37">
        <v>0</v>
      </c>
      <c r="BO22" s="37">
        <v>0</v>
      </c>
      <c r="BP22" s="37">
        <v>0</v>
      </c>
      <c r="BQ22" s="37">
        <v>0</v>
      </c>
      <c r="BR22" s="37"/>
      <c r="BS22" s="37">
        <v>47</v>
      </c>
      <c r="BT22" s="36"/>
      <c r="BU22" s="36">
        <v>2190</v>
      </c>
      <c r="BV22" s="36"/>
      <c r="BW22" s="36">
        <v>-33</v>
      </c>
      <c r="BX22" s="36">
        <v>0</v>
      </c>
      <c r="BY22" s="36"/>
      <c r="BZ22" s="36">
        <v>5397</v>
      </c>
      <c r="CA22" s="36"/>
    </row>
    <row r="23" spans="1:79">
      <c r="A23" s="30" t="s">
        <v>86</v>
      </c>
      <c r="B23" s="31" t="s">
        <v>100</v>
      </c>
      <c r="C23" s="32">
        <v>1</v>
      </c>
      <c r="D23" s="32">
        <v>1</v>
      </c>
      <c r="E23" s="32">
        <v>2</v>
      </c>
      <c r="F23" s="32">
        <v>0</v>
      </c>
      <c r="G23" s="32">
        <v>1</v>
      </c>
      <c r="H23" s="32">
        <v>108</v>
      </c>
      <c r="I23" s="32">
        <v>0</v>
      </c>
      <c r="J23" s="32">
        <v>25</v>
      </c>
      <c r="K23" s="32">
        <v>19</v>
      </c>
      <c r="L23" s="32">
        <v>0</v>
      </c>
      <c r="M23" s="32">
        <v>11</v>
      </c>
      <c r="N23" s="32">
        <v>0</v>
      </c>
      <c r="O23" s="32">
        <v>5</v>
      </c>
      <c r="P23" s="32">
        <v>0</v>
      </c>
      <c r="Q23" s="32">
        <v>0</v>
      </c>
      <c r="R23" s="32">
        <v>0</v>
      </c>
      <c r="S23" s="32">
        <v>0</v>
      </c>
      <c r="T23" s="32">
        <v>2</v>
      </c>
      <c r="U23" s="32">
        <v>0</v>
      </c>
      <c r="V23" s="32">
        <v>1</v>
      </c>
      <c r="W23" s="32">
        <v>0</v>
      </c>
      <c r="X23" s="32">
        <v>0</v>
      </c>
      <c r="Y23" s="32">
        <v>0</v>
      </c>
      <c r="Z23" s="32">
        <v>0</v>
      </c>
      <c r="AA23" s="32">
        <v>6</v>
      </c>
      <c r="AB23" s="32">
        <v>0</v>
      </c>
      <c r="AC23" s="32">
        <v>0</v>
      </c>
      <c r="AD23" s="32">
        <v>93</v>
      </c>
      <c r="AE23" s="32">
        <v>1</v>
      </c>
      <c r="AF23" s="32">
        <v>528</v>
      </c>
      <c r="AG23" s="32">
        <v>12</v>
      </c>
      <c r="AH23" s="32">
        <v>9</v>
      </c>
      <c r="AI23" s="32">
        <v>1</v>
      </c>
      <c r="AJ23" s="32">
        <v>1</v>
      </c>
      <c r="AK23" s="32">
        <v>0</v>
      </c>
      <c r="AL23" s="32">
        <v>17</v>
      </c>
      <c r="AM23" s="32">
        <v>0</v>
      </c>
      <c r="AN23" s="32">
        <v>0</v>
      </c>
      <c r="AO23" s="32">
        <v>0</v>
      </c>
      <c r="AP23" s="32">
        <v>0</v>
      </c>
      <c r="AQ23" s="32">
        <v>490</v>
      </c>
      <c r="AR23" s="32">
        <v>973</v>
      </c>
      <c r="AS23" s="32">
        <v>0</v>
      </c>
      <c r="AT23" s="32">
        <v>0</v>
      </c>
      <c r="AU23" s="32">
        <v>0</v>
      </c>
      <c r="AV23" s="32">
        <v>0</v>
      </c>
      <c r="AW23" s="32">
        <v>0</v>
      </c>
      <c r="AX23" s="32">
        <v>0</v>
      </c>
      <c r="AY23" s="32">
        <v>0</v>
      </c>
      <c r="AZ23" s="32">
        <v>0</v>
      </c>
      <c r="BA23" s="32">
        <v>0</v>
      </c>
      <c r="BB23" s="32">
        <v>0</v>
      </c>
      <c r="BC23" s="32">
        <v>0</v>
      </c>
      <c r="BD23" s="32">
        <v>0</v>
      </c>
      <c r="BE23" s="32">
        <v>0</v>
      </c>
      <c r="BF23" s="32">
        <v>0</v>
      </c>
      <c r="BG23" s="32">
        <v>0</v>
      </c>
      <c r="BH23" s="32">
        <v>0</v>
      </c>
      <c r="BI23" s="32">
        <v>0</v>
      </c>
      <c r="BJ23" s="32">
        <v>0</v>
      </c>
      <c r="BK23" s="32">
        <v>0</v>
      </c>
      <c r="BL23" s="32">
        <v>2307</v>
      </c>
      <c r="BM23" s="32"/>
      <c r="BN23" s="33">
        <v>0</v>
      </c>
      <c r="BO23" s="33">
        <v>0</v>
      </c>
      <c r="BP23" s="33">
        <v>0</v>
      </c>
      <c r="BQ23" s="33">
        <v>0</v>
      </c>
      <c r="BR23" s="33"/>
      <c r="BS23" s="33">
        <v>0</v>
      </c>
      <c r="BT23" s="32"/>
      <c r="BU23" s="32">
        <v>318</v>
      </c>
      <c r="BV23" s="32"/>
      <c r="BW23" s="32">
        <v>-205</v>
      </c>
      <c r="BX23" s="32">
        <v>0</v>
      </c>
      <c r="BY23" s="32"/>
      <c r="BZ23" s="32">
        <v>2420</v>
      </c>
      <c r="CA23" s="32"/>
    </row>
    <row r="24" spans="1:79">
      <c r="A24" s="34" t="s">
        <v>101</v>
      </c>
      <c r="B24" s="35" t="s">
        <v>102</v>
      </c>
      <c r="C24" s="36">
        <v>0</v>
      </c>
      <c r="D24" s="36">
        <v>0</v>
      </c>
      <c r="E24" s="36">
        <v>0</v>
      </c>
      <c r="F24" s="36">
        <v>0</v>
      </c>
      <c r="G24" s="36">
        <v>0</v>
      </c>
      <c r="H24" s="36">
        <v>0</v>
      </c>
      <c r="I24" s="36">
        <v>0</v>
      </c>
      <c r="J24" s="36">
        <v>0</v>
      </c>
      <c r="K24" s="36">
        <v>0</v>
      </c>
      <c r="L24" s="36">
        <v>1140</v>
      </c>
      <c r="M24" s="36">
        <v>0</v>
      </c>
      <c r="N24" s="36">
        <v>2</v>
      </c>
      <c r="O24" s="36">
        <v>283</v>
      </c>
      <c r="P24" s="36">
        <v>0</v>
      </c>
      <c r="Q24" s="36">
        <v>1</v>
      </c>
      <c r="R24" s="36">
        <v>0</v>
      </c>
      <c r="S24" s="36">
        <v>53</v>
      </c>
      <c r="T24" s="36">
        <v>0</v>
      </c>
      <c r="U24" s="36">
        <v>0</v>
      </c>
      <c r="V24" s="36">
        <v>0</v>
      </c>
      <c r="W24" s="36">
        <v>0</v>
      </c>
      <c r="X24" s="36">
        <v>16</v>
      </c>
      <c r="Y24" s="36">
        <v>362</v>
      </c>
      <c r="Z24" s="36">
        <v>19</v>
      </c>
      <c r="AA24" s="36">
        <v>0</v>
      </c>
      <c r="AB24" s="36">
        <v>0</v>
      </c>
      <c r="AC24" s="36">
        <v>0</v>
      </c>
      <c r="AD24" s="36">
        <v>6</v>
      </c>
      <c r="AE24" s="36">
        <v>0</v>
      </c>
      <c r="AF24" s="36">
        <v>0</v>
      </c>
      <c r="AG24" s="36">
        <v>0</v>
      </c>
      <c r="AH24" s="36">
        <v>0</v>
      </c>
      <c r="AI24" s="36">
        <v>0</v>
      </c>
      <c r="AJ24" s="36">
        <v>0</v>
      </c>
      <c r="AK24" s="36">
        <v>0</v>
      </c>
      <c r="AL24" s="36">
        <v>0</v>
      </c>
      <c r="AM24" s="36">
        <v>0</v>
      </c>
      <c r="AN24" s="36">
        <v>0</v>
      </c>
      <c r="AO24" s="36">
        <v>0</v>
      </c>
      <c r="AP24" s="36">
        <v>0</v>
      </c>
      <c r="AQ24" s="36">
        <v>0</v>
      </c>
      <c r="AR24" s="36">
        <v>0</v>
      </c>
      <c r="AS24" s="36">
        <v>0</v>
      </c>
      <c r="AT24" s="36">
        <v>0</v>
      </c>
      <c r="AU24" s="36">
        <v>2264</v>
      </c>
      <c r="AV24" s="36">
        <v>0</v>
      </c>
      <c r="AW24" s="36">
        <v>0</v>
      </c>
      <c r="AX24" s="36">
        <v>0</v>
      </c>
      <c r="AY24" s="36">
        <v>0</v>
      </c>
      <c r="AZ24" s="36">
        <v>0</v>
      </c>
      <c r="BA24" s="36">
        <v>0</v>
      </c>
      <c r="BB24" s="36">
        <v>0</v>
      </c>
      <c r="BC24" s="36">
        <v>0</v>
      </c>
      <c r="BD24" s="36">
        <v>109</v>
      </c>
      <c r="BE24" s="36">
        <v>0</v>
      </c>
      <c r="BF24" s="36">
        <v>0</v>
      </c>
      <c r="BG24" s="36">
        <v>0</v>
      </c>
      <c r="BH24" s="36">
        <v>0</v>
      </c>
      <c r="BI24" s="36">
        <v>0</v>
      </c>
      <c r="BJ24" s="36">
        <v>0</v>
      </c>
      <c r="BK24" s="36">
        <v>0</v>
      </c>
      <c r="BL24" s="36">
        <v>4255</v>
      </c>
      <c r="BM24" s="36"/>
      <c r="BN24" s="37">
        <v>11559</v>
      </c>
      <c r="BO24" s="37">
        <v>11559</v>
      </c>
      <c r="BP24" s="37">
        <v>0</v>
      </c>
      <c r="BQ24" s="37">
        <v>0</v>
      </c>
      <c r="BR24" s="37"/>
      <c r="BS24" s="37">
        <v>16</v>
      </c>
      <c r="BT24" s="36"/>
      <c r="BU24" s="36">
        <v>545</v>
      </c>
      <c r="BV24" s="36"/>
      <c r="BW24" s="36">
        <v>-569</v>
      </c>
      <c r="BX24" s="36">
        <v>0</v>
      </c>
      <c r="BY24" s="36"/>
      <c r="BZ24" s="36">
        <v>15806</v>
      </c>
      <c r="CA24" s="36"/>
    </row>
    <row r="25" spans="1:79">
      <c r="A25" s="30" t="s">
        <v>103</v>
      </c>
      <c r="B25" s="31" t="s">
        <v>104</v>
      </c>
      <c r="C25" s="32">
        <v>0</v>
      </c>
      <c r="D25" s="32">
        <v>1</v>
      </c>
      <c r="E25" s="32">
        <v>45</v>
      </c>
      <c r="F25" s="32">
        <v>1</v>
      </c>
      <c r="G25" s="32">
        <v>0</v>
      </c>
      <c r="H25" s="32">
        <v>0</v>
      </c>
      <c r="I25" s="32">
        <v>0</v>
      </c>
      <c r="J25" s="32">
        <v>0</v>
      </c>
      <c r="K25" s="32">
        <v>0</v>
      </c>
      <c r="L25" s="32">
        <v>51.778524779101041</v>
      </c>
      <c r="M25" s="32">
        <v>1765.6364310411066</v>
      </c>
      <c r="N25" s="32">
        <v>11.779900115251632</v>
      </c>
      <c r="O25" s="32">
        <v>1118.0850941221668</v>
      </c>
      <c r="P25" s="32">
        <v>0</v>
      </c>
      <c r="Q25" s="32">
        <v>0</v>
      </c>
      <c r="R25" s="32">
        <v>9</v>
      </c>
      <c r="S25" s="32">
        <v>60.337172493276995</v>
      </c>
      <c r="T25" s="32">
        <v>0</v>
      </c>
      <c r="U25" s="32">
        <v>0</v>
      </c>
      <c r="V25" s="32">
        <v>0</v>
      </c>
      <c r="W25" s="32">
        <v>0</v>
      </c>
      <c r="X25" s="32">
        <v>0</v>
      </c>
      <c r="Y25" s="32">
        <v>0</v>
      </c>
      <c r="Z25" s="32">
        <v>0</v>
      </c>
      <c r="AA25" s="32">
        <v>1</v>
      </c>
      <c r="AB25" s="32">
        <v>0</v>
      </c>
      <c r="AC25" s="32">
        <v>0</v>
      </c>
      <c r="AD25" s="32">
        <v>655.11811371494434</v>
      </c>
      <c r="AE25" s="32">
        <v>0</v>
      </c>
      <c r="AF25" s="32">
        <v>0</v>
      </c>
      <c r="AG25" s="32">
        <v>0</v>
      </c>
      <c r="AH25" s="32">
        <v>0</v>
      </c>
      <c r="AI25" s="32">
        <v>0</v>
      </c>
      <c r="AJ25" s="32">
        <v>0</v>
      </c>
      <c r="AK25" s="32">
        <v>1</v>
      </c>
      <c r="AL25" s="32">
        <v>0</v>
      </c>
      <c r="AM25" s="32">
        <v>0</v>
      </c>
      <c r="AN25" s="32">
        <v>0</v>
      </c>
      <c r="AO25" s="32">
        <v>0</v>
      </c>
      <c r="AP25" s="32">
        <v>0</v>
      </c>
      <c r="AQ25" s="32">
        <v>0</v>
      </c>
      <c r="AR25" s="32">
        <v>0</v>
      </c>
      <c r="AS25" s="32">
        <v>0</v>
      </c>
      <c r="AT25" s="32">
        <v>0</v>
      </c>
      <c r="AU25" s="32">
        <v>482.01658855167113</v>
      </c>
      <c r="AV25" s="32">
        <v>0</v>
      </c>
      <c r="AW25" s="32">
        <v>0</v>
      </c>
      <c r="AX25" s="32">
        <v>0</v>
      </c>
      <c r="AY25" s="32">
        <v>0</v>
      </c>
      <c r="AZ25" s="32">
        <v>0</v>
      </c>
      <c r="BA25" s="32">
        <v>0</v>
      </c>
      <c r="BB25" s="32">
        <v>0</v>
      </c>
      <c r="BC25" s="32">
        <v>0</v>
      </c>
      <c r="BD25" s="32">
        <v>47.248175182481752</v>
      </c>
      <c r="BE25" s="32">
        <v>0</v>
      </c>
      <c r="BF25" s="32">
        <v>0</v>
      </c>
      <c r="BG25" s="32">
        <v>0</v>
      </c>
      <c r="BH25" s="32">
        <v>0</v>
      </c>
      <c r="BI25" s="32">
        <v>0</v>
      </c>
      <c r="BJ25" s="32">
        <v>0</v>
      </c>
      <c r="BK25" s="32">
        <v>0</v>
      </c>
      <c r="BL25" s="32">
        <v>4250</v>
      </c>
      <c r="BM25" s="32"/>
      <c r="BN25" s="33">
        <v>2005</v>
      </c>
      <c r="BO25" s="33">
        <v>2002</v>
      </c>
      <c r="BP25" s="33">
        <v>3</v>
      </c>
      <c r="BQ25" s="33">
        <v>0</v>
      </c>
      <c r="BR25" s="33"/>
      <c r="BS25" s="33">
        <v>12</v>
      </c>
      <c r="BT25" s="32"/>
      <c r="BU25" s="32">
        <v>291</v>
      </c>
      <c r="BV25" s="32"/>
      <c r="BW25" s="32">
        <v>-1562</v>
      </c>
      <c r="BX25" s="32">
        <v>0</v>
      </c>
      <c r="BY25" s="32"/>
      <c r="BZ25" s="32">
        <v>4996</v>
      </c>
      <c r="CA25" s="32"/>
    </row>
    <row r="26" spans="1:79">
      <c r="A26" s="34" t="s">
        <v>105</v>
      </c>
      <c r="B26" s="35" t="s">
        <v>106</v>
      </c>
      <c r="C26" s="36">
        <v>0</v>
      </c>
      <c r="D26" s="36">
        <v>0</v>
      </c>
      <c r="E26" s="36">
        <v>0</v>
      </c>
      <c r="F26" s="36">
        <v>0</v>
      </c>
      <c r="G26" s="36">
        <v>0</v>
      </c>
      <c r="H26" s="36">
        <v>0</v>
      </c>
      <c r="I26" s="36">
        <v>0</v>
      </c>
      <c r="J26" s="36">
        <v>0</v>
      </c>
      <c r="K26" s="36">
        <v>0</v>
      </c>
      <c r="L26" s="36">
        <v>0.93670886075949367</v>
      </c>
      <c r="M26" s="36">
        <v>9.556451612903226</v>
      </c>
      <c r="N26" s="36">
        <v>134.20967741935482</v>
      </c>
      <c r="O26" s="36">
        <v>155.89771335238873</v>
      </c>
      <c r="P26" s="36">
        <v>0</v>
      </c>
      <c r="Q26" s="36">
        <v>0</v>
      </c>
      <c r="R26" s="36">
        <v>39.447580645161288</v>
      </c>
      <c r="S26" s="36">
        <v>32.194416088199262</v>
      </c>
      <c r="T26" s="36">
        <v>0.95564516129032262</v>
      </c>
      <c r="U26" s="36">
        <v>0</v>
      </c>
      <c r="V26" s="36">
        <v>0</v>
      </c>
      <c r="W26" s="36">
        <v>0</v>
      </c>
      <c r="X26" s="36">
        <v>0</v>
      </c>
      <c r="Y26" s="36">
        <v>0</v>
      </c>
      <c r="Z26" s="36">
        <v>0</v>
      </c>
      <c r="AA26" s="36">
        <v>0</v>
      </c>
      <c r="AB26" s="36">
        <v>0</v>
      </c>
      <c r="AC26" s="36">
        <v>0</v>
      </c>
      <c r="AD26" s="36">
        <v>9.9556451612903221</v>
      </c>
      <c r="AE26" s="36">
        <v>0</v>
      </c>
      <c r="AF26" s="36">
        <v>0</v>
      </c>
      <c r="AG26" s="36">
        <v>0</v>
      </c>
      <c r="AH26" s="36">
        <v>0</v>
      </c>
      <c r="AI26" s="36">
        <v>0</v>
      </c>
      <c r="AJ26" s="36">
        <v>0</v>
      </c>
      <c r="AK26" s="36">
        <v>0</v>
      </c>
      <c r="AL26" s="36">
        <v>0</v>
      </c>
      <c r="AM26" s="36">
        <v>0</v>
      </c>
      <c r="AN26" s="36">
        <v>0</v>
      </c>
      <c r="AO26" s="36">
        <v>0</v>
      </c>
      <c r="AP26" s="36">
        <v>0</v>
      </c>
      <c r="AQ26" s="36">
        <v>0</v>
      </c>
      <c r="AR26" s="36">
        <v>0</v>
      </c>
      <c r="AS26" s="36">
        <v>0</v>
      </c>
      <c r="AT26" s="36">
        <v>0</v>
      </c>
      <c r="AU26" s="36">
        <v>748.9854022049816</v>
      </c>
      <c r="AV26" s="36">
        <v>0</v>
      </c>
      <c r="AW26" s="36">
        <v>0</v>
      </c>
      <c r="AX26" s="36">
        <v>0</v>
      </c>
      <c r="AY26" s="36">
        <v>0</v>
      </c>
      <c r="AZ26" s="36">
        <v>0</v>
      </c>
      <c r="BA26" s="36">
        <v>0</v>
      </c>
      <c r="BB26" s="36">
        <v>0</v>
      </c>
      <c r="BC26" s="36">
        <v>0</v>
      </c>
      <c r="BD26" s="36">
        <v>55.860759493670884</v>
      </c>
      <c r="BE26" s="36">
        <v>0</v>
      </c>
      <c r="BF26" s="36">
        <v>0</v>
      </c>
      <c r="BG26" s="36">
        <v>0</v>
      </c>
      <c r="BH26" s="36">
        <v>0</v>
      </c>
      <c r="BI26" s="36">
        <v>0</v>
      </c>
      <c r="BJ26" s="36">
        <v>0</v>
      </c>
      <c r="BK26" s="36">
        <v>0</v>
      </c>
      <c r="BL26" s="36">
        <v>1188</v>
      </c>
      <c r="BM26" s="36"/>
      <c r="BN26" s="37">
        <v>5896</v>
      </c>
      <c r="BO26" s="37">
        <v>5826</v>
      </c>
      <c r="BP26" s="37">
        <v>70</v>
      </c>
      <c r="BQ26" s="37">
        <v>0</v>
      </c>
      <c r="BR26" s="37"/>
      <c r="BS26" s="37">
        <v>-6</v>
      </c>
      <c r="BT26" s="36"/>
      <c r="BU26" s="36">
        <v>21</v>
      </c>
      <c r="BV26" s="36"/>
      <c r="BW26" s="36">
        <v>-26</v>
      </c>
      <c r="BX26" s="36">
        <v>0</v>
      </c>
      <c r="BY26" s="36"/>
      <c r="BZ26" s="36">
        <v>7073</v>
      </c>
      <c r="CA26" s="36"/>
    </row>
    <row r="27" spans="1:79">
      <c r="A27" s="30" t="s">
        <v>107</v>
      </c>
      <c r="B27" s="31" t="s">
        <v>108</v>
      </c>
      <c r="C27" s="32">
        <v>0</v>
      </c>
      <c r="D27" s="32">
        <v>4</v>
      </c>
      <c r="E27" s="32">
        <v>3634.3164583774624</v>
      </c>
      <c r="F27" s="32">
        <v>0</v>
      </c>
      <c r="G27" s="32">
        <v>94.851938148697315</v>
      </c>
      <c r="H27" s="32">
        <v>0</v>
      </c>
      <c r="I27" s="32">
        <v>0</v>
      </c>
      <c r="J27" s="32">
        <v>0</v>
      </c>
      <c r="K27" s="32">
        <v>0</v>
      </c>
      <c r="L27" s="32">
        <v>13.559071729957806</v>
      </c>
      <c r="M27" s="32">
        <v>0.95403516204194028</v>
      </c>
      <c r="N27" s="32">
        <v>4.5991561181434619</v>
      </c>
      <c r="O27" s="32">
        <v>2127.1316400283499</v>
      </c>
      <c r="P27" s="32">
        <v>0</v>
      </c>
      <c r="Q27" s="32">
        <v>0.95991561181434604</v>
      </c>
      <c r="R27" s="32">
        <v>110.63080168776371</v>
      </c>
      <c r="S27" s="32">
        <v>135.86753727174658</v>
      </c>
      <c r="T27" s="32">
        <v>70.31856540084388</v>
      </c>
      <c r="U27" s="32">
        <v>0</v>
      </c>
      <c r="V27" s="32">
        <v>10.559071729957806</v>
      </c>
      <c r="W27" s="32">
        <v>0</v>
      </c>
      <c r="X27" s="32">
        <v>0</v>
      </c>
      <c r="Y27" s="32">
        <v>0</v>
      </c>
      <c r="Z27" s="32">
        <v>1</v>
      </c>
      <c r="AA27" s="32">
        <v>41.075949367088604</v>
      </c>
      <c r="AB27" s="32">
        <v>0</v>
      </c>
      <c r="AC27" s="32">
        <v>0</v>
      </c>
      <c r="AD27" s="32">
        <v>23.06041772241274</v>
      </c>
      <c r="AE27" s="32">
        <v>0</v>
      </c>
      <c r="AF27" s="32">
        <v>0</v>
      </c>
      <c r="AG27" s="32">
        <v>0</v>
      </c>
      <c r="AH27" s="32">
        <v>0</v>
      </c>
      <c r="AI27" s="32">
        <v>0</v>
      </c>
      <c r="AJ27" s="32">
        <v>0</v>
      </c>
      <c r="AK27" s="32">
        <v>0</v>
      </c>
      <c r="AL27" s="32">
        <v>0</v>
      </c>
      <c r="AM27" s="32">
        <v>0</v>
      </c>
      <c r="AN27" s="32">
        <v>0</v>
      </c>
      <c r="AO27" s="32">
        <v>0</v>
      </c>
      <c r="AP27" s="32">
        <v>0</v>
      </c>
      <c r="AQ27" s="32">
        <v>0</v>
      </c>
      <c r="AR27" s="32">
        <v>0</v>
      </c>
      <c r="AS27" s="32">
        <v>0</v>
      </c>
      <c r="AT27" s="32">
        <v>0</v>
      </c>
      <c r="AU27" s="32">
        <v>1765</v>
      </c>
      <c r="AV27" s="32">
        <v>0</v>
      </c>
      <c r="AW27" s="32">
        <v>0</v>
      </c>
      <c r="AX27" s="32">
        <v>0</v>
      </c>
      <c r="AY27" s="32">
        <v>0</v>
      </c>
      <c r="AZ27" s="32">
        <v>0</v>
      </c>
      <c r="BA27" s="32">
        <v>0</v>
      </c>
      <c r="BB27" s="32">
        <v>0</v>
      </c>
      <c r="BC27" s="32">
        <v>4.7242109722516412</v>
      </c>
      <c r="BD27" s="32">
        <v>130.39123067146789</v>
      </c>
      <c r="BE27" s="32">
        <v>0</v>
      </c>
      <c r="BF27" s="32">
        <v>0</v>
      </c>
      <c r="BG27" s="32">
        <v>0</v>
      </c>
      <c r="BH27" s="32">
        <v>0</v>
      </c>
      <c r="BI27" s="32">
        <v>0</v>
      </c>
      <c r="BJ27" s="32">
        <v>0</v>
      </c>
      <c r="BK27" s="32">
        <v>0</v>
      </c>
      <c r="BL27" s="32">
        <v>8173.0000000000009</v>
      </c>
      <c r="BM27" s="32"/>
      <c r="BN27" s="33">
        <v>9287</v>
      </c>
      <c r="BO27" s="33">
        <v>9267.0032822757112</v>
      </c>
      <c r="BP27" s="33">
        <v>19.996717724288843</v>
      </c>
      <c r="BQ27" s="33">
        <v>0</v>
      </c>
      <c r="BR27" s="33"/>
      <c r="BS27" s="33">
        <v>-235</v>
      </c>
      <c r="BT27" s="32"/>
      <c r="BU27" s="32">
        <v>256</v>
      </c>
      <c r="BV27" s="32"/>
      <c r="BW27" s="32">
        <v>-439</v>
      </c>
      <c r="BX27" s="32">
        <v>0</v>
      </c>
      <c r="BY27" s="32"/>
      <c r="BZ27" s="32">
        <v>17042</v>
      </c>
      <c r="CA27" s="32"/>
    </row>
    <row r="28" spans="1:79">
      <c r="A28" s="34" t="s">
        <v>109</v>
      </c>
      <c r="B28" s="35" t="s">
        <v>110</v>
      </c>
      <c r="C28" s="36">
        <v>0</v>
      </c>
      <c r="D28" s="36">
        <v>0</v>
      </c>
      <c r="E28" s="36">
        <v>0</v>
      </c>
      <c r="F28" s="36">
        <v>0</v>
      </c>
      <c r="G28" s="36">
        <v>0</v>
      </c>
      <c r="H28" s="36">
        <v>0</v>
      </c>
      <c r="I28" s="36">
        <v>0</v>
      </c>
      <c r="J28" s="36">
        <v>0</v>
      </c>
      <c r="K28" s="36">
        <v>0</v>
      </c>
      <c r="L28" s="36">
        <v>0.94444444444444442</v>
      </c>
      <c r="M28" s="36">
        <v>0</v>
      </c>
      <c r="N28" s="36">
        <v>15</v>
      </c>
      <c r="O28" s="36">
        <v>0.94444444444444442</v>
      </c>
      <c r="P28" s="36">
        <v>784.16666666666663</v>
      </c>
      <c r="Q28" s="36">
        <v>0</v>
      </c>
      <c r="R28" s="36">
        <v>6</v>
      </c>
      <c r="S28" s="36">
        <v>2</v>
      </c>
      <c r="T28" s="36">
        <v>0</v>
      </c>
      <c r="U28" s="36">
        <v>0</v>
      </c>
      <c r="V28" s="36">
        <v>0</v>
      </c>
      <c r="W28" s="36">
        <v>0</v>
      </c>
      <c r="X28" s="36">
        <v>0.94444444444444442</v>
      </c>
      <c r="Y28" s="36">
        <v>0</v>
      </c>
      <c r="Z28" s="36">
        <v>0</v>
      </c>
      <c r="AA28" s="36">
        <v>0.94444444444444442</v>
      </c>
      <c r="AB28" s="36">
        <v>0</v>
      </c>
      <c r="AC28" s="36">
        <v>0</v>
      </c>
      <c r="AD28" s="36">
        <v>0.94444444444444442</v>
      </c>
      <c r="AE28" s="36">
        <v>0</v>
      </c>
      <c r="AF28" s="36">
        <v>0</v>
      </c>
      <c r="AG28" s="36">
        <v>0.94444444444444442</v>
      </c>
      <c r="AH28" s="36">
        <v>0</v>
      </c>
      <c r="AI28" s="36">
        <v>0</v>
      </c>
      <c r="AJ28" s="36">
        <v>0</v>
      </c>
      <c r="AK28" s="36">
        <v>0</v>
      </c>
      <c r="AL28" s="36">
        <v>0</v>
      </c>
      <c r="AM28" s="36">
        <v>0</v>
      </c>
      <c r="AN28" s="36">
        <v>0</v>
      </c>
      <c r="AO28" s="36">
        <v>0</v>
      </c>
      <c r="AP28" s="36">
        <v>0</v>
      </c>
      <c r="AQ28" s="36">
        <v>0</v>
      </c>
      <c r="AR28" s="36">
        <v>0</v>
      </c>
      <c r="AS28" s="36">
        <v>0</v>
      </c>
      <c r="AT28" s="36">
        <v>1.8888888888888888</v>
      </c>
      <c r="AU28" s="36">
        <v>201.38888888888889</v>
      </c>
      <c r="AV28" s="36">
        <v>0</v>
      </c>
      <c r="AW28" s="36">
        <v>0</v>
      </c>
      <c r="AX28" s="36">
        <v>0</v>
      </c>
      <c r="AY28" s="36">
        <v>0</v>
      </c>
      <c r="AZ28" s="36">
        <v>1.8888888888888888</v>
      </c>
      <c r="BA28" s="36">
        <v>2.8333333333333335</v>
      </c>
      <c r="BB28" s="36">
        <v>0</v>
      </c>
      <c r="BC28" s="36">
        <v>3.7777777777777777</v>
      </c>
      <c r="BD28" s="36">
        <v>10.333333333333334</v>
      </c>
      <c r="BE28" s="36">
        <v>0</v>
      </c>
      <c r="BF28" s="36">
        <v>0.94444444444444442</v>
      </c>
      <c r="BG28" s="36">
        <v>1.8888888888888888</v>
      </c>
      <c r="BH28" s="36">
        <v>0</v>
      </c>
      <c r="BI28" s="36">
        <v>5.6111111111111107</v>
      </c>
      <c r="BJ28" s="36">
        <v>5.6111111111111107</v>
      </c>
      <c r="BK28" s="36">
        <v>0</v>
      </c>
      <c r="BL28" s="36">
        <v>1049</v>
      </c>
      <c r="BM28" s="36"/>
      <c r="BN28" s="37">
        <v>496</v>
      </c>
      <c r="BO28" s="37">
        <v>496</v>
      </c>
      <c r="BP28" s="37">
        <v>0</v>
      </c>
      <c r="BQ28" s="37">
        <v>0</v>
      </c>
      <c r="BR28" s="37"/>
      <c r="BS28" s="37">
        <v>90</v>
      </c>
      <c r="BT28" s="36"/>
      <c r="BU28" s="36">
        <v>4123</v>
      </c>
      <c r="BV28" s="36"/>
      <c r="BW28" s="36">
        <v>-151</v>
      </c>
      <c r="BX28" s="36">
        <v>0</v>
      </c>
      <c r="BY28" s="36"/>
      <c r="BZ28" s="36">
        <v>5607</v>
      </c>
      <c r="CA28" s="36"/>
    </row>
    <row r="29" spans="1:79">
      <c r="A29" s="30" t="s">
        <v>111</v>
      </c>
      <c r="B29" s="31" t="s">
        <v>112</v>
      </c>
      <c r="C29" s="32">
        <v>0</v>
      </c>
      <c r="D29" s="32">
        <v>0</v>
      </c>
      <c r="E29" s="32">
        <v>0</v>
      </c>
      <c r="F29" s="32">
        <v>0</v>
      </c>
      <c r="G29" s="32">
        <v>0</v>
      </c>
      <c r="H29" s="32">
        <v>0</v>
      </c>
      <c r="I29" s="32">
        <v>0</v>
      </c>
      <c r="J29" s="32">
        <v>0</v>
      </c>
      <c r="K29" s="32">
        <v>0</v>
      </c>
      <c r="L29" s="32">
        <v>0.989844278943805</v>
      </c>
      <c r="M29" s="32">
        <v>0</v>
      </c>
      <c r="N29" s="32">
        <v>47.197698036560595</v>
      </c>
      <c r="O29" s="32">
        <v>186.08056872037915</v>
      </c>
      <c r="P29" s="32">
        <v>0</v>
      </c>
      <c r="Q29" s="32">
        <v>43.685172647257957</v>
      </c>
      <c r="R29" s="32">
        <v>145.47664184157074</v>
      </c>
      <c r="S29" s="32">
        <v>92.085985104942452</v>
      </c>
      <c r="T29" s="32">
        <v>439.20649966147596</v>
      </c>
      <c r="U29" s="32">
        <v>0</v>
      </c>
      <c r="V29" s="32">
        <v>0</v>
      </c>
      <c r="W29" s="32">
        <v>0</v>
      </c>
      <c r="X29" s="32">
        <v>0</v>
      </c>
      <c r="Y29" s="32">
        <v>0</v>
      </c>
      <c r="Z29" s="32">
        <v>0</v>
      </c>
      <c r="AA29" s="32">
        <v>0</v>
      </c>
      <c r="AB29" s="32">
        <v>0</v>
      </c>
      <c r="AC29" s="32">
        <v>0</v>
      </c>
      <c r="AD29" s="32">
        <v>60.522681110358839</v>
      </c>
      <c r="AE29" s="32">
        <v>0</v>
      </c>
      <c r="AF29" s="32">
        <v>0</v>
      </c>
      <c r="AG29" s="32">
        <v>0</v>
      </c>
      <c r="AH29" s="32">
        <v>0</v>
      </c>
      <c r="AI29" s="32">
        <v>0</v>
      </c>
      <c r="AJ29" s="32">
        <v>0</v>
      </c>
      <c r="AK29" s="32">
        <v>0</v>
      </c>
      <c r="AL29" s="32">
        <v>0</v>
      </c>
      <c r="AM29" s="32">
        <v>0</v>
      </c>
      <c r="AN29" s="32">
        <v>0</v>
      </c>
      <c r="AO29" s="32">
        <v>0</v>
      </c>
      <c r="AP29" s="32">
        <v>0</v>
      </c>
      <c r="AQ29" s="32">
        <v>0</v>
      </c>
      <c r="AR29" s="32">
        <v>0</v>
      </c>
      <c r="AS29" s="32">
        <v>0</v>
      </c>
      <c r="AT29" s="32">
        <v>0</v>
      </c>
      <c r="AU29" s="32">
        <v>340.62830060934328</v>
      </c>
      <c r="AV29" s="32">
        <v>0</v>
      </c>
      <c r="AW29" s="32">
        <v>0</v>
      </c>
      <c r="AX29" s="32">
        <v>0</v>
      </c>
      <c r="AY29" s="32">
        <v>0</v>
      </c>
      <c r="AZ29" s="32">
        <v>0.989844278943805</v>
      </c>
      <c r="BA29" s="32">
        <v>11.867975626269466</v>
      </c>
      <c r="BB29" s="32">
        <v>1.97968855788761</v>
      </c>
      <c r="BC29" s="32">
        <v>34.583615436696007</v>
      </c>
      <c r="BD29" s="32">
        <v>35.807041299932294</v>
      </c>
      <c r="BE29" s="32">
        <v>0</v>
      </c>
      <c r="BF29" s="32">
        <v>0.989844278943805</v>
      </c>
      <c r="BG29" s="32">
        <v>0.989844278943805</v>
      </c>
      <c r="BH29" s="32">
        <v>0</v>
      </c>
      <c r="BI29" s="32">
        <v>4.9492213947190251</v>
      </c>
      <c r="BJ29" s="32">
        <v>2.9695328368314149</v>
      </c>
      <c r="BK29" s="32">
        <v>0</v>
      </c>
      <c r="BL29" s="32">
        <v>1450.9999999999998</v>
      </c>
      <c r="BM29" s="32"/>
      <c r="BN29" s="33">
        <v>2286</v>
      </c>
      <c r="BO29" s="33">
        <v>2286</v>
      </c>
      <c r="BP29" s="33">
        <v>0</v>
      </c>
      <c r="BQ29" s="33">
        <v>0</v>
      </c>
      <c r="BR29" s="33"/>
      <c r="BS29" s="33">
        <v>20</v>
      </c>
      <c r="BT29" s="32"/>
      <c r="BU29" s="32">
        <v>845</v>
      </c>
      <c r="BV29" s="32"/>
      <c r="BW29" s="32">
        <v>-211</v>
      </c>
      <c r="BX29" s="32">
        <v>0</v>
      </c>
      <c r="BY29" s="32"/>
      <c r="BZ29" s="32">
        <v>4391</v>
      </c>
      <c r="CA29" s="32"/>
    </row>
    <row r="30" spans="1:79">
      <c r="A30" s="34" t="s">
        <v>113</v>
      </c>
      <c r="B30" s="35" t="s">
        <v>114</v>
      </c>
      <c r="C30" s="36">
        <v>0</v>
      </c>
      <c r="D30" s="36">
        <v>0</v>
      </c>
      <c r="E30" s="36">
        <v>0</v>
      </c>
      <c r="F30" s="36">
        <v>0</v>
      </c>
      <c r="G30" s="36">
        <v>0</v>
      </c>
      <c r="H30" s="36">
        <v>0</v>
      </c>
      <c r="I30" s="36">
        <v>0</v>
      </c>
      <c r="J30" s="36">
        <v>0</v>
      </c>
      <c r="K30" s="36">
        <v>0</v>
      </c>
      <c r="L30" s="36">
        <v>0</v>
      </c>
      <c r="M30" s="36">
        <v>0</v>
      </c>
      <c r="N30" s="36">
        <v>13</v>
      </c>
      <c r="O30" s="36">
        <v>37</v>
      </c>
      <c r="P30" s="36">
        <v>0</v>
      </c>
      <c r="Q30" s="36">
        <v>0</v>
      </c>
      <c r="R30" s="36">
        <v>21</v>
      </c>
      <c r="S30" s="36">
        <v>6</v>
      </c>
      <c r="T30" s="36">
        <v>0</v>
      </c>
      <c r="U30" s="36">
        <v>0</v>
      </c>
      <c r="V30" s="36">
        <v>0</v>
      </c>
      <c r="W30" s="36">
        <v>0</v>
      </c>
      <c r="X30" s="36">
        <v>0</v>
      </c>
      <c r="Y30" s="36">
        <v>0</v>
      </c>
      <c r="Z30" s="36">
        <v>0</v>
      </c>
      <c r="AA30" s="36">
        <v>0</v>
      </c>
      <c r="AB30" s="36">
        <v>0</v>
      </c>
      <c r="AC30" s="36">
        <v>0</v>
      </c>
      <c r="AD30" s="36">
        <v>0</v>
      </c>
      <c r="AE30" s="36">
        <v>0</v>
      </c>
      <c r="AF30" s="36">
        <v>0</v>
      </c>
      <c r="AG30" s="36">
        <v>0</v>
      </c>
      <c r="AH30" s="36">
        <v>0</v>
      </c>
      <c r="AI30" s="36">
        <v>0</v>
      </c>
      <c r="AJ30" s="36">
        <v>0</v>
      </c>
      <c r="AK30" s="36">
        <v>0</v>
      </c>
      <c r="AL30" s="36">
        <v>0</v>
      </c>
      <c r="AM30" s="36">
        <v>0</v>
      </c>
      <c r="AN30" s="36">
        <v>0</v>
      </c>
      <c r="AO30" s="36">
        <v>0</v>
      </c>
      <c r="AP30" s="36">
        <v>0</v>
      </c>
      <c r="AQ30" s="36">
        <v>0</v>
      </c>
      <c r="AR30" s="36">
        <v>0</v>
      </c>
      <c r="AS30" s="36">
        <v>0</v>
      </c>
      <c r="AT30" s="36">
        <v>0</v>
      </c>
      <c r="AU30" s="36">
        <v>214</v>
      </c>
      <c r="AV30" s="36">
        <v>0</v>
      </c>
      <c r="AW30" s="36">
        <v>0</v>
      </c>
      <c r="AX30" s="36">
        <v>0</v>
      </c>
      <c r="AY30" s="36">
        <v>0</v>
      </c>
      <c r="AZ30" s="36">
        <v>0</v>
      </c>
      <c r="BA30" s="36">
        <v>0</v>
      </c>
      <c r="BB30" s="36">
        <v>0</v>
      </c>
      <c r="BC30" s="36">
        <v>0</v>
      </c>
      <c r="BD30" s="36">
        <v>7</v>
      </c>
      <c r="BE30" s="36">
        <v>0</v>
      </c>
      <c r="BF30" s="36">
        <v>0</v>
      </c>
      <c r="BG30" s="36">
        <v>0</v>
      </c>
      <c r="BH30" s="36">
        <v>0</v>
      </c>
      <c r="BI30" s="36">
        <v>0</v>
      </c>
      <c r="BJ30" s="36">
        <v>0</v>
      </c>
      <c r="BK30" s="36">
        <v>0</v>
      </c>
      <c r="BL30" s="36">
        <v>298</v>
      </c>
      <c r="BM30" s="36"/>
      <c r="BN30" s="37">
        <v>1421</v>
      </c>
      <c r="BO30" s="37">
        <v>1421</v>
      </c>
      <c r="BP30" s="37">
        <v>0</v>
      </c>
      <c r="BQ30" s="37">
        <v>0</v>
      </c>
      <c r="BR30" s="37"/>
      <c r="BS30" s="37">
        <v>3</v>
      </c>
      <c r="BT30" s="36"/>
      <c r="BU30" s="36">
        <v>528</v>
      </c>
      <c r="BV30" s="36"/>
      <c r="BW30" s="36">
        <v>-160</v>
      </c>
      <c r="BX30" s="36">
        <v>0</v>
      </c>
      <c r="BY30" s="36"/>
      <c r="BZ30" s="36">
        <v>2090</v>
      </c>
      <c r="CA30" s="36"/>
    </row>
    <row r="31" spans="1:79">
      <c r="A31" s="30" t="s">
        <v>115</v>
      </c>
      <c r="B31" s="38" t="s">
        <v>116</v>
      </c>
      <c r="C31" s="32">
        <v>0</v>
      </c>
      <c r="D31" s="32">
        <v>0</v>
      </c>
      <c r="E31" s="32">
        <v>0</v>
      </c>
      <c r="F31" s="32">
        <v>0</v>
      </c>
      <c r="G31" s="32">
        <v>0</v>
      </c>
      <c r="H31" s="32">
        <v>0</v>
      </c>
      <c r="I31" s="32">
        <v>0</v>
      </c>
      <c r="J31" s="32">
        <v>0</v>
      </c>
      <c r="K31" s="32">
        <v>0</v>
      </c>
      <c r="L31" s="32">
        <v>65.010980296468006</v>
      </c>
      <c r="M31" s="32">
        <v>1.8856015779092703</v>
      </c>
      <c r="N31" s="32">
        <v>42.91419711665548</v>
      </c>
      <c r="O31" s="32">
        <v>104.12932145834603</v>
      </c>
      <c r="P31" s="32">
        <v>0</v>
      </c>
      <c r="Q31" s="32">
        <v>0</v>
      </c>
      <c r="R31" s="32">
        <v>12.142406311637082</v>
      </c>
      <c r="S31" s="32">
        <v>225.70182903271723</v>
      </c>
      <c r="T31" s="32">
        <v>313.99506903353057</v>
      </c>
      <c r="U31" s="32">
        <v>0</v>
      </c>
      <c r="V31" s="32">
        <v>0</v>
      </c>
      <c r="W31" s="32">
        <v>0</v>
      </c>
      <c r="X31" s="32">
        <v>0.94280078895463515</v>
      </c>
      <c r="Y31" s="32">
        <v>0</v>
      </c>
      <c r="Z31" s="32">
        <v>0</v>
      </c>
      <c r="AA31" s="32">
        <v>0</v>
      </c>
      <c r="AB31" s="32">
        <v>0</v>
      </c>
      <c r="AC31" s="32">
        <v>0</v>
      </c>
      <c r="AD31" s="32">
        <v>19.512820512820515</v>
      </c>
      <c r="AE31" s="32">
        <v>0</v>
      </c>
      <c r="AF31" s="32">
        <v>0</v>
      </c>
      <c r="AG31" s="32">
        <v>0</v>
      </c>
      <c r="AH31" s="32">
        <v>0</v>
      </c>
      <c r="AI31" s="32">
        <v>0</v>
      </c>
      <c r="AJ31" s="32">
        <v>0</v>
      </c>
      <c r="AK31" s="32">
        <v>0</v>
      </c>
      <c r="AL31" s="32">
        <v>8.4280078895463504</v>
      </c>
      <c r="AM31" s="32">
        <v>0</v>
      </c>
      <c r="AN31" s="32">
        <v>0</v>
      </c>
      <c r="AO31" s="32">
        <v>0</v>
      </c>
      <c r="AP31" s="32">
        <v>0</v>
      </c>
      <c r="AQ31" s="32">
        <v>0</v>
      </c>
      <c r="AR31" s="32">
        <v>0</v>
      </c>
      <c r="AS31" s="32">
        <v>0</v>
      </c>
      <c r="AT31" s="32">
        <v>0</v>
      </c>
      <c r="AU31" s="32">
        <v>490.58292258890992</v>
      </c>
      <c r="AV31" s="32">
        <v>0</v>
      </c>
      <c r="AW31" s="32">
        <v>0</v>
      </c>
      <c r="AX31" s="32">
        <v>0</v>
      </c>
      <c r="AY31" s="32">
        <v>0</v>
      </c>
      <c r="AZ31" s="32">
        <v>0</v>
      </c>
      <c r="BA31" s="32">
        <v>0</v>
      </c>
      <c r="BB31" s="32">
        <v>0</v>
      </c>
      <c r="BC31" s="32">
        <v>0</v>
      </c>
      <c r="BD31" s="32">
        <v>116.75404339250494</v>
      </c>
      <c r="BE31" s="32">
        <v>0</v>
      </c>
      <c r="BF31" s="32">
        <v>0</v>
      </c>
      <c r="BG31" s="32">
        <v>0</v>
      </c>
      <c r="BH31" s="32">
        <v>0</v>
      </c>
      <c r="BI31" s="32">
        <v>0</v>
      </c>
      <c r="BJ31" s="32">
        <v>0</v>
      </c>
      <c r="BK31" s="32">
        <v>0</v>
      </c>
      <c r="BL31" s="32">
        <v>1402</v>
      </c>
      <c r="BM31" s="32"/>
      <c r="BN31" s="33">
        <v>2773</v>
      </c>
      <c r="BO31" s="33">
        <v>2638.0857640400523</v>
      </c>
      <c r="BP31" s="33">
        <v>134.91423595994775</v>
      </c>
      <c r="BQ31" s="33">
        <v>0</v>
      </c>
      <c r="BR31" s="33"/>
      <c r="BS31" s="33">
        <v>-104</v>
      </c>
      <c r="BT31" s="32"/>
      <c r="BU31" s="32">
        <v>431</v>
      </c>
      <c r="BV31" s="32"/>
      <c r="BW31" s="32">
        <v>-611</v>
      </c>
      <c r="BX31" s="32">
        <v>0</v>
      </c>
      <c r="BY31" s="32"/>
      <c r="BZ31" s="32">
        <v>3891</v>
      </c>
      <c r="CA31" s="32"/>
    </row>
    <row r="32" spans="1:79">
      <c r="A32" s="34" t="s">
        <v>117</v>
      </c>
      <c r="B32" s="35" t="s">
        <v>118</v>
      </c>
      <c r="C32" s="36">
        <v>0</v>
      </c>
      <c r="D32" s="36">
        <v>0</v>
      </c>
      <c r="E32" s="36">
        <v>0</v>
      </c>
      <c r="F32" s="36">
        <v>0</v>
      </c>
      <c r="G32" s="36">
        <v>0</v>
      </c>
      <c r="H32" s="36">
        <v>0</v>
      </c>
      <c r="I32" s="36">
        <v>0</v>
      </c>
      <c r="J32" s="36">
        <v>0</v>
      </c>
      <c r="K32" s="36">
        <v>0</v>
      </c>
      <c r="L32" s="36">
        <v>1.7392739273927393</v>
      </c>
      <c r="M32" s="36">
        <v>0</v>
      </c>
      <c r="N32" s="36">
        <v>0</v>
      </c>
      <c r="O32" s="36">
        <v>3</v>
      </c>
      <c r="P32" s="36">
        <v>0</v>
      </c>
      <c r="Q32" s="36">
        <v>0</v>
      </c>
      <c r="R32" s="36">
        <v>4.810574229691877</v>
      </c>
      <c r="S32" s="36">
        <v>2</v>
      </c>
      <c r="T32" s="36">
        <v>284.6435574229692</v>
      </c>
      <c r="U32" s="36">
        <v>0</v>
      </c>
      <c r="V32" s="36">
        <v>0</v>
      </c>
      <c r="W32" s="36">
        <v>0</v>
      </c>
      <c r="X32" s="36">
        <v>0</v>
      </c>
      <c r="Y32" s="36">
        <v>0</v>
      </c>
      <c r="Z32" s="36">
        <v>0</v>
      </c>
      <c r="AA32" s="36">
        <v>1</v>
      </c>
      <c r="AB32" s="36">
        <v>0</v>
      </c>
      <c r="AC32" s="36">
        <v>1</v>
      </c>
      <c r="AD32" s="36">
        <v>33</v>
      </c>
      <c r="AE32" s="36">
        <v>3</v>
      </c>
      <c r="AF32" s="36">
        <v>0</v>
      </c>
      <c r="AG32" s="36">
        <v>0</v>
      </c>
      <c r="AH32" s="36">
        <v>0</v>
      </c>
      <c r="AI32" s="36">
        <v>0</v>
      </c>
      <c r="AJ32" s="36">
        <v>0</v>
      </c>
      <c r="AK32" s="36">
        <v>0</v>
      </c>
      <c r="AL32" s="36">
        <v>0</v>
      </c>
      <c r="AM32" s="36">
        <v>0</v>
      </c>
      <c r="AN32" s="36">
        <v>0</v>
      </c>
      <c r="AO32" s="36">
        <v>0</v>
      </c>
      <c r="AP32" s="36">
        <v>0</v>
      </c>
      <c r="AQ32" s="36">
        <v>0</v>
      </c>
      <c r="AR32" s="36">
        <v>0</v>
      </c>
      <c r="AS32" s="36">
        <v>25.784378437843785</v>
      </c>
      <c r="AT32" s="36">
        <v>0</v>
      </c>
      <c r="AU32" s="36">
        <v>2742.4996637268769</v>
      </c>
      <c r="AV32" s="36">
        <v>0</v>
      </c>
      <c r="AW32" s="36">
        <v>0</v>
      </c>
      <c r="AX32" s="36">
        <v>5.3916391639163912</v>
      </c>
      <c r="AY32" s="36">
        <v>0</v>
      </c>
      <c r="AZ32" s="36">
        <v>0</v>
      </c>
      <c r="BA32" s="36">
        <v>0</v>
      </c>
      <c r="BB32" s="36">
        <v>0</v>
      </c>
      <c r="BC32" s="36">
        <v>0</v>
      </c>
      <c r="BD32" s="36">
        <v>7.1309130913091305</v>
      </c>
      <c r="BE32" s="36">
        <v>0</v>
      </c>
      <c r="BF32" s="36">
        <v>0</v>
      </c>
      <c r="BG32" s="36">
        <v>0</v>
      </c>
      <c r="BH32" s="36">
        <v>0</v>
      </c>
      <c r="BI32" s="36">
        <v>0</v>
      </c>
      <c r="BJ32" s="36">
        <v>0</v>
      </c>
      <c r="BK32" s="36">
        <v>0</v>
      </c>
      <c r="BL32" s="36">
        <v>3115</v>
      </c>
      <c r="BM32" s="36"/>
      <c r="BN32" s="37">
        <v>7058</v>
      </c>
      <c r="BO32" s="37">
        <v>7058</v>
      </c>
      <c r="BP32" s="37">
        <v>0</v>
      </c>
      <c r="BQ32" s="37">
        <v>0</v>
      </c>
      <c r="BR32" s="37"/>
      <c r="BS32" s="37">
        <v>71</v>
      </c>
      <c r="BT32" s="36"/>
      <c r="BU32" s="36">
        <v>74</v>
      </c>
      <c r="BV32" s="36"/>
      <c r="BW32" s="36">
        <v>-634</v>
      </c>
      <c r="BX32" s="36">
        <v>0</v>
      </c>
      <c r="BY32" s="36"/>
      <c r="BZ32" s="36">
        <v>9684</v>
      </c>
      <c r="CA32" s="36"/>
    </row>
    <row r="33" spans="1:79">
      <c r="A33" s="30" t="s">
        <v>119</v>
      </c>
      <c r="B33" s="31" t="s">
        <v>120</v>
      </c>
      <c r="C33" s="32">
        <v>0</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4</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32">
        <v>0</v>
      </c>
      <c r="AS33" s="32">
        <v>0</v>
      </c>
      <c r="AT33" s="32">
        <v>0</v>
      </c>
      <c r="AU33" s="32">
        <v>0</v>
      </c>
      <c r="AV33" s="32">
        <v>0</v>
      </c>
      <c r="AW33" s="32">
        <v>0</v>
      </c>
      <c r="AX33" s="32">
        <v>0</v>
      </c>
      <c r="AY33" s="32">
        <v>0</v>
      </c>
      <c r="AZ33" s="32">
        <v>0</v>
      </c>
      <c r="BA33" s="32">
        <v>0</v>
      </c>
      <c r="BB33" s="32">
        <v>0</v>
      </c>
      <c r="BC33" s="32">
        <v>0</v>
      </c>
      <c r="BD33" s="32">
        <v>0</v>
      </c>
      <c r="BE33" s="32">
        <v>0</v>
      </c>
      <c r="BF33" s="32">
        <v>0</v>
      </c>
      <c r="BG33" s="32">
        <v>0</v>
      </c>
      <c r="BH33" s="32">
        <v>0</v>
      </c>
      <c r="BI33" s="32">
        <v>0</v>
      </c>
      <c r="BJ33" s="32">
        <v>0</v>
      </c>
      <c r="BK33" s="32">
        <v>0</v>
      </c>
      <c r="BL33" s="32">
        <v>4</v>
      </c>
      <c r="BM33" s="32"/>
      <c r="BN33" s="33">
        <v>601</v>
      </c>
      <c r="BO33" s="33">
        <v>601</v>
      </c>
      <c r="BP33" s="33">
        <v>0</v>
      </c>
      <c r="BQ33" s="33">
        <v>0</v>
      </c>
      <c r="BR33" s="33"/>
      <c r="BS33" s="33">
        <v>-14</v>
      </c>
      <c r="BT33" s="32"/>
      <c r="BU33" s="32">
        <v>45</v>
      </c>
      <c r="BV33" s="32"/>
      <c r="BW33" s="32">
        <v>-135</v>
      </c>
      <c r="BX33" s="32">
        <v>0</v>
      </c>
      <c r="BY33" s="32"/>
      <c r="BZ33" s="32">
        <v>501</v>
      </c>
      <c r="CA33" s="32"/>
    </row>
    <row r="34" spans="1:79" ht="24">
      <c r="A34" s="34" t="s">
        <v>121</v>
      </c>
      <c r="B34" s="35" t="s">
        <v>122</v>
      </c>
      <c r="C34" s="36">
        <v>0</v>
      </c>
      <c r="D34" s="36">
        <v>2</v>
      </c>
      <c r="E34" s="36">
        <v>0</v>
      </c>
      <c r="F34" s="36">
        <v>0</v>
      </c>
      <c r="G34" s="36">
        <v>0</v>
      </c>
      <c r="H34" s="36">
        <v>0</v>
      </c>
      <c r="I34" s="36">
        <v>0</v>
      </c>
      <c r="J34" s="36">
        <v>0</v>
      </c>
      <c r="K34" s="36">
        <v>0</v>
      </c>
      <c r="L34" s="36">
        <v>1</v>
      </c>
      <c r="M34" s="36">
        <v>0</v>
      </c>
      <c r="N34" s="36">
        <v>0</v>
      </c>
      <c r="O34" s="36">
        <v>1</v>
      </c>
      <c r="P34" s="36">
        <v>0</v>
      </c>
      <c r="Q34" s="36">
        <v>0</v>
      </c>
      <c r="R34" s="36">
        <v>0</v>
      </c>
      <c r="S34" s="36">
        <v>0</v>
      </c>
      <c r="T34" s="36">
        <v>0</v>
      </c>
      <c r="U34" s="36">
        <v>0</v>
      </c>
      <c r="V34" s="36">
        <v>532</v>
      </c>
      <c r="W34" s="36">
        <v>247</v>
      </c>
      <c r="X34" s="36">
        <v>1656</v>
      </c>
      <c r="Y34" s="36">
        <v>291</v>
      </c>
      <c r="Z34" s="36">
        <v>3</v>
      </c>
      <c r="AA34" s="36">
        <v>48</v>
      </c>
      <c r="AB34" s="36">
        <v>2</v>
      </c>
      <c r="AC34" s="36">
        <v>0</v>
      </c>
      <c r="AD34" s="36">
        <v>16</v>
      </c>
      <c r="AE34" s="36">
        <v>9</v>
      </c>
      <c r="AF34" s="36">
        <v>3</v>
      </c>
      <c r="AG34" s="36">
        <v>4</v>
      </c>
      <c r="AH34" s="36">
        <v>1</v>
      </c>
      <c r="AI34" s="36">
        <v>6</v>
      </c>
      <c r="AJ34" s="36">
        <v>8</v>
      </c>
      <c r="AK34" s="36">
        <v>339</v>
      </c>
      <c r="AL34" s="36">
        <v>8</v>
      </c>
      <c r="AM34" s="36">
        <v>0</v>
      </c>
      <c r="AN34" s="36">
        <v>0</v>
      </c>
      <c r="AO34" s="36">
        <v>0</v>
      </c>
      <c r="AP34" s="36">
        <v>0</v>
      </c>
      <c r="AQ34" s="36">
        <v>2</v>
      </c>
      <c r="AR34" s="36">
        <v>0</v>
      </c>
      <c r="AS34" s="36">
        <v>0</v>
      </c>
      <c r="AT34" s="36">
        <v>117</v>
      </c>
      <c r="AU34" s="36">
        <v>0</v>
      </c>
      <c r="AV34" s="36">
        <v>0</v>
      </c>
      <c r="AW34" s="36">
        <v>0</v>
      </c>
      <c r="AX34" s="36">
        <v>0</v>
      </c>
      <c r="AY34" s="36">
        <v>0</v>
      </c>
      <c r="AZ34" s="36">
        <v>0</v>
      </c>
      <c r="BA34" s="36">
        <v>0</v>
      </c>
      <c r="BB34" s="36">
        <v>0</v>
      </c>
      <c r="BC34" s="36">
        <v>0</v>
      </c>
      <c r="BD34" s="36">
        <v>0</v>
      </c>
      <c r="BE34" s="36">
        <v>0</v>
      </c>
      <c r="BF34" s="36">
        <v>0</v>
      </c>
      <c r="BG34" s="36">
        <v>0</v>
      </c>
      <c r="BH34" s="36">
        <v>0</v>
      </c>
      <c r="BI34" s="36">
        <v>0</v>
      </c>
      <c r="BJ34" s="36">
        <v>0</v>
      </c>
      <c r="BK34" s="36">
        <v>0</v>
      </c>
      <c r="BL34" s="36">
        <v>3296</v>
      </c>
      <c r="BM34" s="36"/>
      <c r="BN34" s="37">
        <v>193</v>
      </c>
      <c r="BO34" s="37">
        <v>193</v>
      </c>
      <c r="BP34" s="37">
        <v>0</v>
      </c>
      <c r="BQ34" s="37">
        <v>0</v>
      </c>
      <c r="BR34" s="37"/>
      <c r="BS34" s="37">
        <v>152</v>
      </c>
      <c r="BT34" s="36"/>
      <c r="BU34" s="36">
        <v>276</v>
      </c>
      <c r="BV34" s="36"/>
      <c r="BW34" s="36">
        <v>-1393</v>
      </c>
      <c r="BX34" s="36">
        <v>0</v>
      </c>
      <c r="BY34" s="36"/>
      <c r="BZ34" s="36">
        <v>2524</v>
      </c>
      <c r="CA34" s="36"/>
    </row>
    <row r="35" spans="1:79">
      <c r="A35" s="30" t="s">
        <v>123</v>
      </c>
      <c r="B35" s="31" t="s">
        <v>124</v>
      </c>
      <c r="C35" s="32">
        <v>59</v>
      </c>
      <c r="D35" s="32">
        <v>170</v>
      </c>
      <c r="E35" s="32">
        <v>0</v>
      </c>
      <c r="F35" s="32">
        <v>0</v>
      </c>
      <c r="G35" s="32">
        <v>0</v>
      </c>
      <c r="H35" s="32">
        <v>0</v>
      </c>
      <c r="I35" s="32">
        <v>0</v>
      </c>
      <c r="J35" s="32">
        <v>0</v>
      </c>
      <c r="K35" s="32">
        <v>0</v>
      </c>
      <c r="L35" s="32">
        <v>2</v>
      </c>
      <c r="M35" s="32">
        <v>0</v>
      </c>
      <c r="N35" s="32">
        <v>0</v>
      </c>
      <c r="O35" s="32">
        <v>3</v>
      </c>
      <c r="P35" s="32">
        <v>5</v>
      </c>
      <c r="Q35" s="32">
        <v>0</v>
      </c>
      <c r="R35" s="32">
        <v>0</v>
      </c>
      <c r="S35" s="32">
        <v>0</v>
      </c>
      <c r="T35" s="32">
        <v>0</v>
      </c>
      <c r="U35" s="32">
        <v>0</v>
      </c>
      <c r="V35" s="32">
        <v>0</v>
      </c>
      <c r="W35" s="32">
        <v>39.23776223776224</v>
      </c>
      <c r="X35" s="32">
        <v>107.03729603729604</v>
      </c>
      <c r="Y35" s="32">
        <v>20.433566433566433</v>
      </c>
      <c r="Z35" s="32">
        <v>16</v>
      </c>
      <c r="AA35" s="32">
        <v>63.974358974358978</v>
      </c>
      <c r="AB35" s="32">
        <v>8.2820512820512828</v>
      </c>
      <c r="AC35" s="32">
        <v>0</v>
      </c>
      <c r="AD35" s="32">
        <v>1.8694638694638694</v>
      </c>
      <c r="AE35" s="32">
        <v>47.953379953379951</v>
      </c>
      <c r="AF35" s="32">
        <v>0</v>
      </c>
      <c r="AG35" s="32">
        <v>8.3473193473193472</v>
      </c>
      <c r="AH35" s="32">
        <v>4.8694638694638694</v>
      </c>
      <c r="AI35" s="32">
        <v>1.8694638694638694</v>
      </c>
      <c r="AJ35" s="32">
        <v>16.62937062937063</v>
      </c>
      <c r="AK35" s="32">
        <v>11.151515151515152</v>
      </c>
      <c r="AL35" s="32">
        <v>10.086247086247086</v>
      </c>
      <c r="AM35" s="32">
        <v>0</v>
      </c>
      <c r="AN35" s="32">
        <v>0</v>
      </c>
      <c r="AO35" s="32">
        <v>0</v>
      </c>
      <c r="AP35" s="32">
        <v>0</v>
      </c>
      <c r="AQ35" s="32">
        <v>53.25874125874126</v>
      </c>
      <c r="AR35" s="32">
        <v>0</v>
      </c>
      <c r="AS35" s="32">
        <v>0</v>
      </c>
      <c r="AT35" s="32">
        <v>0</v>
      </c>
      <c r="AU35" s="32">
        <v>79</v>
      </c>
      <c r="AV35" s="32">
        <v>0</v>
      </c>
      <c r="AW35" s="32">
        <v>0</v>
      </c>
      <c r="AX35" s="32">
        <v>0</v>
      </c>
      <c r="AY35" s="32">
        <v>0</v>
      </c>
      <c r="AZ35" s="32">
        <v>0</v>
      </c>
      <c r="BA35" s="32">
        <v>0</v>
      </c>
      <c r="BB35" s="32">
        <v>0</v>
      </c>
      <c r="BC35" s="32">
        <v>0</v>
      </c>
      <c r="BD35" s="32">
        <v>123</v>
      </c>
      <c r="BE35" s="32">
        <v>0</v>
      </c>
      <c r="BF35" s="32">
        <v>0</v>
      </c>
      <c r="BG35" s="32">
        <v>4</v>
      </c>
      <c r="BH35" s="32">
        <v>0</v>
      </c>
      <c r="BI35" s="32">
        <v>16</v>
      </c>
      <c r="BJ35" s="32">
        <v>0</v>
      </c>
      <c r="BK35" s="32">
        <v>0</v>
      </c>
      <c r="BL35" s="32">
        <v>872</v>
      </c>
      <c r="BM35" s="32"/>
      <c r="BN35" s="33">
        <v>1495</v>
      </c>
      <c r="BO35" s="33">
        <v>1464</v>
      </c>
      <c r="BP35" s="33">
        <v>31</v>
      </c>
      <c r="BQ35" s="33">
        <v>0</v>
      </c>
      <c r="BR35" s="33"/>
      <c r="BS35" s="33">
        <v>-8</v>
      </c>
      <c r="BT35" s="32"/>
      <c r="BU35" s="32">
        <v>404</v>
      </c>
      <c r="BV35" s="32"/>
      <c r="BW35" s="32">
        <v>-697</v>
      </c>
      <c r="BX35" s="32">
        <v>0</v>
      </c>
      <c r="BY35" s="32"/>
      <c r="BZ35" s="32">
        <v>2066</v>
      </c>
      <c r="CA35" s="32"/>
    </row>
    <row r="36" spans="1:79">
      <c r="A36" s="34" t="s">
        <v>125</v>
      </c>
      <c r="B36" s="35" t="s">
        <v>126</v>
      </c>
      <c r="C36" s="36">
        <v>0</v>
      </c>
      <c r="D36" s="36">
        <v>0</v>
      </c>
      <c r="E36" s="36">
        <v>10.826086956521738</v>
      </c>
      <c r="F36" s="36">
        <v>0</v>
      </c>
      <c r="G36" s="36">
        <v>0</v>
      </c>
      <c r="H36" s="36">
        <v>46</v>
      </c>
      <c r="I36" s="36">
        <v>4</v>
      </c>
      <c r="J36" s="36">
        <v>10.826086956521738</v>
      </c>
      <c r="K36" s="36">
        <v>3.9710144927536231</v>
      </c>
      <c r="L36" s="36">
        <v>0</v>
      </c>
      <c r="M36" s="36">
        <v>0</v>
      </c>
      <c r="N36" s="36">
        <v>0</v>
      </c>
      <c r="O36" s="36">
        <v>2.9565217391304346</v>
      </c>
      <c r="P36" s="36">
        <v>0</v>
      </c>
      <c r="Q36" s="36">
        <v>0</v>
      </c>
      <c r="R36" s="36">
        <v>0</v>
      </c>
      <c r="S36" s="36">
        <v>0</v>
      </c>
      <c r="T36" s="36">
        <v>0</v>
      </c>
      <c r="U36" s="36">
        <v>0</v>
      </c>
      <c r="V36" s="36">
        <v>0</v>
      </c>
      <c r="W36" s="36">
        <v>2</v>
      </c>
      <c r="X36" s="36">
        <v>1438.9565217391305</v>
      </c>
      <c r="Y36" s="36">
        <v>6</v>
      </c>
      <c r="Z36" s="36">
        <v>23</v>
      </c>
      <c r="AA36" s="36">
        <v>10</v>
      </c>
      <c r="AB36" s="36">
        <v>0</v>
      </c>
      <c r="AC36" s="36">
        <v>0</v>
      </c>
      <c r="AD36" s="36">
        <v>1</v>
      </c>
      <c r="AE36" s="36">
        <v>18</v>
      </c>
      <c r="AF36" s="36">
        <v>0</v>
      </c>
      <c r="AG36" s="36">
        <v>0</v>
      </c>
      <c r="AH36" s="36">
        <v>0</v>
      </c>
      <c r="AI36" s="36">
        <v>0</v>
      </c>
      <c r="AJ36" s="36">
        <v>1</v>
      </c>
      <c r="AK36" s="36">
        <v>4</v>
      </c>
      <c r="AL36" s="36">
        <v>2</v>
      </c>
      <c r="AM36" s="36">
        <v>0</v>
      </c>
      <c r="AN36" s="36">
        <v>0</v>
      </c>
      <c r="AO36" s="36">
        <v>0</v>
      </c>
      <c r="AP36" s="36">
        <v>0</v>
      </c>
      <c r="AQ36" s="36">
        <v>0</v>
      </c>
      <c r="AR36" s="36">
        <v>0</v>
      </c>
      <c r="AS36" s="36">
        <v>96</v>
      </c>
      <c r="AT36" s="36">
        <v>15</v>
      </c>
      <c r="AU36" s="36">
        <v>60</v>
      </c>
      <c r="AV36" s="36">
        <v>11</v>
      </c>
      <c r="AW36" s="36">
        <v>0</v>
      </c>
      <c r="AX36" s="36">
        <v>2.9565217391304346</v>
      </c>
      <c r="AY36" s="36">
        <v>0</v>
      </c>
      <c r="AZ36" s="36">
        <v>87</v>
      </c>
      <c r="BA36" s="36">
        <v>12</v>
      </c>
      <c r="BB36" s="36">
        <v>0</v>
      </c>
      <c r="BC36" s="36">
        <v>0</v>
      </c>
      <c r="BD36" s="36">
        <v>117.1159420289855</v>
      </c>
      <c r="BE36" s="36">
        <v>12.782608695652174</v>
      </c>
      <c r="BF36" s="36">
        <v>23.608695652173914</v>
      </c>
      <c r="BG36" s="36">
        <v>1</v>
      </c>
      <c r="BH36" s="36">
        <v>0</v>
      </c>
      <c r="BI36" s="36">
        <v>129</v>
      </c>
      <c r="BJ36" s="36">
        <v>0</v>
      </c>
      <c r="BK36" s="36">
        <v>0</v>
      </c>
      <c r="BL36" s="36">
        <v>2152</v>
      </c>
      <c r="BM36" s="36"/>
      <c r="BN36" s="37">
        <v>9383</v>
      </c>
      <c r="BO36" s="37">
        <v>9355.4313398624708</v>
      </c>
      <c r="BP36" s="37">
        <v>27.568660137528653</v>
      </c>
      <c r="BQ36" s="37">
        <v>0</v>
      </c>
      <c r="BR36" s="37"/>
      <c r="BS36" s="37">
        <v>-27</v>
      </c>
      <c r="BT36" s="36"/>
      <c r="BU36" s="36">
        <v>1466</v>
      </c>
      <c r="BV36" s="36"/>
      <c r="BW36" s="36">
        <v>-1393</v>
      </c>
      <c r="BX36" s="36">
        <v>0</v>
      </c>
      <c r="BY36" s="36"/>
      <c r="BZ36" s="36">
        <v>11581</v>
      </c>
      <c r="CA36" s="36"/>
    </row>
    <row r="37" spans="1:79">
      <c r="A37" s="30" t="s">
        <v>127</v>
      </c>
      <c r="B37" s="31" t="s">
        <v>128</v>
      </c>
      <c r="C37" s="32">
        <v>0</v>
      </c>
      <c r="D37" s="32">
        <v>0</v>
      </c>
      <c r="E37" s="32">
        <v>1.825</v>
      </c>
      <c r="F37" s="32">
        <v>0</v>
      </c>
      <c r="G37" s="32">
        <v>1.825</v>
      </c>
      <c r="H37" s="32">
        <v>0</v>
      </c>
      <c r="I37" s="32">
        <v>0</v>
      </c>
      <c r="J37" s="32">
        <v>0</v>
      </c>
      <c r="K37" s="32">
        <v>0</v>
      </c>
      <c r="L37" s="32">
        <v>0</v>
      </c>
      <c r="M37" s="32">
        <v>0</v>
      </c>
      <c r="N37" s="32">
        <v>0</v>
      </c>
      <c r="O37" s="32">
        <v>0</v>
      </c>
      <c r="P37" s="32">
        <v>0</v>
      </c>
      <c r="Q37" s="32">
        <v>0</v>
      </c>
      <c r="R37" s="32">
        <v>0</v>
      </c>
      <c r="S37" s="32">
        <v>0</v>
      </c>
      <c r="T37" s="32">
        <v>0</v>
      </c>
      <c r="U37" s="32">
        <v>0</v>
      </c>
      <c r="V37" s="32">
        <v>0</v>
      </c>
      <c r="W37" s="32">
        <v>0</v>
      </c>
      <c r="X37" s="32">
        <v>28</v>
      </c>
      <c r="Y37" s="32">
        <v>566.5333333333333</v>
      </c>
      <c r="Z37" s="32">
        <v>98</v>
      </c>
      <c r="AA37" s="32">
        <v>0</v>
      </c>
      <c r="AB37" s="32">
        <v>2</v>
      </c>
      <c r="AC37" s="32">
        <v>0</v>
      </c>
      <c r="AD37" s="32">
        <v>0</v>
      </c>
      <c r="AE37" s="32">
        <v>3</v>
      </c>
      <c r="AF37" s="32">
        <v>0</v>
      </c>
      <c r="AG37" s="32">
        <v>1</v>
      </c>
      <c r="AH37" s="32">
        <v>0</v>
      </c>
      <c r="AI37" s="32">
        <v>0</v>
      </c>
      <c r="AJ37" s="32">
        <v>3</v>
      </c>
      <c r="AK37" s="32">
        <v>14</v>
      </c>
      <c r="AL37" s="32">
        <v>6</v>
      </c>
      <c r="AM37" s="32">
        <v>0</v>
      </c>
      <c r="AN37" s="32">
        <v>0</v>
      </c>
      <c r="AO37" s="32">
        <v>0</v>
      </c>
      <c r="AP37" s="32">
        <v>0</v>
      </c>
      <c r="AQ37" s="32">
        <v>0</v>
      </c>
      <c r="AR37" s="32">
        <v>0</v>
      </c>
      <c r="AS37" s="32">
        <v>0</v>
      </c>
      <c r="AT37" s="32">
        <v>3</v>
      </c>
      <c r="AU37" s="32">
        <v>0</v>
      </c>
      <c r="AV37" s="32">
        <v>1.8833333333333333</v>
      </c>
      <c r="AW37" s="32">
        <v>0</v>
      </c>
      <c r="AX37" s="32">
        <v>1.8833333333333333</v>
      </c>
      <c r="AY37" s="32">
        <v>0</v>
      </c>
      <c r="AZ37" s="32">
        <v>1</v>
      </c>
      <c r="BA37" s="32">
        <v>0</v>
      </c>
      <c r="BB37" s="32">
        <v>0</v>
      </c>
      <c r="BC37" s="32">
        <v>1</v>
      </c>
      <c r="BD37" s="32">
        <v>119.2</v>
      </c>
      <c r="BE37" s="32">
        <v>18.483333333333334</v>
      </c>
      <c r="BF37" s="32">
        <v>0</v>
      </c>
      <c r="BG37" s="32">
        <v>0</v>
      </c>
      <c r="BH37" s="32">
        <v>0</v>
      </c>
      <c r="BI37" s="32">
        <v>46.366666666666667</v>
      </c>
      <c r="BJ37" s="32">
        <v>0</v>
      </c>
      <c r="BK37" s="32">
        <v>0</v>
      </c>
      <c r="BL37" s="32">
        <v>918</v>
      </c>
      <c r="BM37" s="32"/>
      <c r="BN37" s="33">
        <v>3215</v>
      </c>
      <c r="BO37" s="33">
        <v>3215</v>
      </c>
      <c r="BP37" s="33">
        <v>0</v>
      </c>
      <c r="BQ37" s="33">
        <v>0</v>
      </c>
      <c r="BR37" s="33"/>
      <c r="BS37" s="33">
        <v>38</v>
      </c>
      <c r="BT37" s="32"/>
      <c r="BU37" s="32">
        <v>438</v>
      </c>
      <c r="BV37" s="32"/>
      <c r="BW37" s="32">
        <v>-1130</v>
      </c>
      <c r="BX37" s="32">
        <v>0</v>
      </c>
      <c r="BY37" s="32"/>
      <c r="BZ37" s="32">
        <v>3479</v>
      </c>
      <c r="CA37" s="32"/>
    </row>
    <row r="38" spans="1:79">
      <c r="A38" s="34" t="s">
        <v>129</v>
      </c>
      <c r="B38" s="35" t="s">
        <v>130</v>
      </c>
      <c r="C38" s="36">
        <v>0</v>
      </c>
      <c r="D38" s="36">
        <v>62.12468193384224</v>
      </c>
      <c r="E38" s="36">
        <v>20.979643765903308</v>
      </c>
      <c r="F38" s="36">
        <v>21.430025445292621</v>
      </c>
      <c r="G38" s="36">
        <v>0.97964376590330793</v>
      </c>
      <c r="H38" s="36">
        <v>0</v>
      </c>
      <c r="I38" s="36">
        <v>0.97964376590330793</v>
      </c>
      <c r="J38" s="36">
        <v>50.676844783715012</v>
      </c>
      <c r="K38" s="36">
        <v>18.491094147582697</v>
      </c>
      <c r="L38" s="36">
        <v>0</v>
      </c>
      <c r="M38" s="36">
        <v>0</v>
      </c>
      <c r="N38" s="36">
        <v>2</v>
      </c>
      <c r="O38" s="36">
        <v>1</v>
      </c>
      <c r="P38" s="36">
        <v>0</v>
      </c>
      <c r="Q38" s="36">
        <v>0</v>
      </c>
      <c r="R38" s="36">
        <v>2</v>
      </c>
      <c r="S38" s="36">
        <v>0</v>
      </c>
      <c r="T38" s="36">
        <v>0</v>
      </c>
      <c r="U38" s="36">
        <v>0</v>
      </c>
      <c r="V38" s="36">
        <v>0</v>
      </c>
      <c r="W38" s="36">
        <v>0</v>
      </c>
      <c r="X38" s="36">
        <v>1</v>
      </c>
      <c r="Y38" s="36">
        <v>0</v>
      </c>
      <c r="Z38" s="36">
        <v>196.79898218829516</v>
      </c>
      <c r="AA38" s="36">
        <v>1</v>
      </c>
      <c r="AB38" s="36">
        <v>0.97964376590330793</v>
      </c>
      <c r="AC38" s="36">
        <v>0</v>
      </c>
      <c r="AD38" s="36">
        <v>4.9796437659033082</v>
      </c>
      <c r="AE38" s="36">
        <v>13.959287531806616</v>
      </c>
      <c r="AF38" s="36">
        <v>10.959287531806616</v>
      </c>
      <c r="AG38" s="36">
        <v>17.81679389312977</v>
      </c>
      <c r="AH38" s="36">
        <v>10.938931297709924</v>
      </c>
      <c r="AI38" s="36">
        <v>12.979643765903308</v>
      </c>
      <c r="AJ38" s="36">
        <v>6.9185750636132317</v>
      </c>
      <c r="AK38" s="36">
        <v>500.61323155216286</v>
      </c>
      <c r="AL38" s="36">
        <v>11.81679389312977</v>
      </c>
      <c r="AM38" s="36">
        <v>0</v>
      </c>
      <c r="AN38" s="36">
        <v>0</v>
      </c>
      <c r="AO38" s="36">
        <v>0</v>
      </c>
      <c r="AP38" s="36">
        <v>0</v>
      </c>
      <c r="AQ38" s="36">
        <v>1007.0025445292621</v>
      </c>
      <c r="AR38" s="36">
        <v>376.57506361323158</v>
      </c>
      <c r="AS38" s="36">
        <v>153</v>
      </c>
      <c r="AT38" s="36">
        <v>3</v>
      </c>
      <c r="AU38" s="36">
        <v>7</v>
      </c>
      <c r="AV38" s="36">
        <v>1</v>
      </c>
      <c r="AW38" s="36">
        <v>0</v>
      </c>
      <c r="AX38" s="36">
        <v>0</v>
      </c>
      <c r="AY38" s="36">
        <v>0</v>
      </c>
      <c r="AZ38" s="36">
        <v>5</v>
      </c>
      <c r="BA38" s="36">
        <v>0</v>
      </c>
      <c r="BB38" s="36">
        <v>0</v>
      </c>
      <c r="BC38" s="36">
        <v>0</v>
      </c>
      <c r="BD38" s="36">
        <v>7</v>
      </c>
      <c r="BE38" s="36">
        <v>0</v>
      </c>
      <c r="BF38" s="36">
        <v>0</v>
      </c>
      <c r="BG38" s="36">
        <v>0</v>
      </c>
      <c r="BH38" s="36">
        <v>0</v>
      </c>
      <c r="BI38" s="36">
        <v>0</v>
      </c>
      <c r="BJ38" s="36">
        <v>0</v>
      </c>
      <c r="BK38" s="36">
        <v>0</v>
      </c>
      <c r="BL38" s="36">
        <v>2531</v>
      </c>
      <c r="BM38" s="36"/>
      <c r="BN38" s="37">
        <v>115</v>
      </c>
      <c r="BO38" s="37">
        <v>115</v>
      </c>
      <c r="BP38" s="37">
        <v>0</v>
      </c>
      <c r="BQ38" s="37">
        <v>0</v>
      </c>
      <c r="BR38" s="37"/>
      <c r="BS38" s="37">
        <v>18</v>
      </c>
      <c r="BT38" s="36"/>
      <c r="BU38" s="36">
        <v>50</v>
      </c>
      <c r="BV38" s="36"/>
      <c r="BW38" s="36">
        <v>-296</v>
      </c>
      <c r="BX38" s="36">
        <v>0</v>
      </c>
      <c r="BY38" s="36"/>
      <c r="BZ38" s="36">
        <v>2418</v>
      </c>
      <c r="CA38" s="36"/>
    </row>
    <row r="39" spans="1:79">
      <c r="A39" s="30" t="s">
        <v>131</v>
      </c>
      <c r="B39" s="31" t="s">
        <v>132</v>
      </c>
      <c r="C39" s="32">
        <v>0</v>
      </c>
      <c r="D39" s="32">
        <v>48.630819493601962</v>
      </c>
      <c r="E39" s="32">
        <v>18</v>
      </c>
      <c r="F39" s="32">
        <v>0</v>
      </c>
      <c r="G39" s="32">
        <v>3.8203103729921044</v>
      </c>
      <c r="H39" s="32">
        <v>37</v>
      </c>
      <c r="I39" s="32">
        <v>1</v>
      </c>
      <c r="J39" s="32">
        <v>0</v>
      </c>
      <c r="K39" s="32">
        <v>0.9550775932480261</v>
      </c>
      <c r="L39" s="32">
        <v>157.43152736182958</v>
      </c>
      <c r="M39" s="32">
        <v>37.888646882657227</v>
      </c>
      <c r="N39" s="32">
        <v>84.833923223523001</v>
      </c>
      <c r="O39" s="32">
        <v>116.126871766948</v>
      </c>
      <c r="P39" s="32">
        <v>7.7753879662401308</v>
      </c>
      <c r="Q39" s="32">
        <v>15.101551864960523</v>
      </c>
      <c r="R39" s="32">
        <v>94.912060985570378</v>
      </c>
      <c r="S39" s="32">
        <v>150.17179417369999</v>
      </c>
      <c r="T39" s="32">
        <v>148.83582902259732</v>
      </c>
      <c r="U39" s="32">
        <v>43.742172610944735</v>
      </c>
      <c r="V39" s="32">
        <v>16.056629458208548</v>
      </c>
      <c r="W39" s="32">
        <v>10.505853525728288</v>
      </c>
      <c r="X39" s="32">
        <v>62.27144023958617</v>
      </c>
      <c r="Y39" s="32">
        <v>18.876939831200652</v>
      </c>
      <c r="Z39" s="32">
        <v>27.550775932480263</v>
      </c>
      <c r="AA39" s="32">
        <v>1707.2050095289953</v>
      </c>
      <c r="AB39" s="32">
        <v>1040.8671385788184</v>
      </c>
      <c r="AC39" s="32">
        <v>9.4609311189763137</v>
      </c>
      <c r="AD39" s="32">
        <v>306.57010618023412</v>
      </c>
      <c r="AE39" s="32">
        <v>118.6874489518105</v>
      </c>
      <c r="AF39" s="32">
        <v>129.76749251293222</v>
      </c>
      <c r="AG39" s="32">
        <v>46.529267628641435</v>
      </c>
      <c r="AH39" s="32">
        <v>35.337870950176963</v>
      </c>
      <c r="AI39" s="32">
        <v>84.912060985570378</v>
      </c>
      <c r="AJ39" s="32">
        <v>15.101551864960523</v>
      </c>
      <c r="AK39" s="32">
        <v>50.214810781377622</v>
      </c>
      <c r="AL39" s="32">
        <v>48.843724475905255</v>
      </c>
      <c r="AM39" s="32">
        <v>0</v>
      </c>
      <c r="AN39" s="32">
        <v>0</v>
      </c>
      <c r="AO39" s="32">
        <v>0</v>
      </c>
      <c r="AP39" s="32">
        <v>0</v>
      </c>
      <c r="AQ39" s="32">
        <v>4</v>
      </c>
      <c r="AR39" s="32">
        <v>2.8203103729921044</v>
      </c>
      <c r="AS39" s="32">
        <v>262.45684726381705</v>
      </c>
      <c r="AT39" s="32">
        <v>15.101551864960523</v>
      </c>
      <c r="AU39" s="32">
        <v>18.876939831200652</v>
      </c>
      <c r="AV39" s="32">
        <v>3.7753879662401308</v>
      </c>
      <c r="AW39" s="32">
        <v>0</v>
      </c>
      <c r="AX39" s="32">
        <v>14.19139667846447</v>
      </c>
      <c r="AY39" s="32">
        <v>17.191396678464471</v>
      </c>
      <c r="AZ39" s="32">
        <v>453.89055268173155</v>
      </c>
      <c r="BA39" s="32">
        <v>240.01742444867955</v>
      </c>
      <c r="BB39" s="32">
        <v>13</v>
      </c>
      <c r="BC39" s="32">
        <v>390.28124149196844</v>
      </c>
      <c r="BD39" s="32">
        <v>183.01170705145657</v>
      </c>
      <c r="BE39" s="32">
        <v>59.451129866594066</v>
      </c>
      <c r="BF39" s="32">
        <v>40.011707051456575</v>
      </c>
      <c r="BG39" s="32">
        <v>82.654233596515112</v>
      </c>
      <c r="BH39" s="32">
        <v>1.8652327797440784</v>
      </c>
      <c r="BI39" s="32">
        <v>33.708957255649331</v>
      </c>
      <c r="BJ39" s="32">
        <v>26.708957255649331</v>
      </c>
      <c r="BK39" s="32">
        <v>0</v>
      </c>
      <c r="BL39" s="32">
        <v>6557.9999999999973</v>
      </c>
      <c r="BM39" s="32"/>
      <c r="BN39" s="33">
        <v>986</v>
      </c>
      <c r="BO39" s="33">
        <v>986</v>
      </c>
      <c r="BP39" s="33">
        <v>0</v>
      </c>
      <c r="BQ39" s="33">
        <v>0</v>
      </c>
      <c r="BR39" s="33"/>
      <c r="BS39" s="33">
        <v>35</v>
      </c>
      <c r="BT39" s="32"/>
      <c r="BU39" s="32">
        <v>948</v>
      </c>
      <c r="BV39" s="32"/>
      <c r="BW39" s="32">
        <v>-1373</v>
      </c>
      <c r="BX39" s="32">
        <v>0</v>
      </c>
      <c r="BY39" s="32"/>
      <c r="BZ39" s="32">
        <v>7153.9999999999964</v>
      </c>
      <c r="CA39" s="32"/>
    </row>
    <row r="40" spans="1:79">
      <c r="A40" s="34" t="s">
        <v>133</v>
      </c>
      <c r="B40" s="35" t="s">
        <v>134</v>
      </c>
      <c r="C40" s="36">
        <v>0</v>
      </c>
      <c r="D40" s="36">
        <v>3</v>
      </c>
      <c r="E40" s="36">
        <v>0</v>
      </c>
      <c r="F40" s="36">
        <v>0</v>
      </c>
      <c r="G40" s="36">
        <v>0</v>
      </c>
      <c r="H40" s="36">
        <v>4</v>
      </c>
      <c r="I40" s="36">
        <v>3</v>
      </c>
      <c r="J40" s="36">
        <v>0</v>
      </c>
      <c r="K40" s="36">
        <v>0</v>
      </c>
      <c r="L40" s="36">
        <v>19</v>
      </c>
      <c r="M40" s="36">
        <v>16</v>
      </c>
      <c r="N40" s="36">
        <v>48</v>
      </c>
      <c r="O40" s="36">
        <v>37</v>
      </c>
      <c r="P40" s="36">
        <v>2</v>
      </c>
      <c r="Q40" s="36">
        <v>2</v>
      </c>
      <c r="R40" s="36">
        <v>44</v>
      </c>
      <c r="S40" s="36">
        <v>42</v>
      </c>
      <c r="T40" s="36">
        <v>166</v>
      </c>
      <c r="U40" s="36">
        <v>1</v>
      </c>
      <c r="V40" s="36">
        <v>2</v>
      </c>
      <c r="W40" s="36">
        <v>2</v>
      </c>
      <c r="X40" s="36">
        <v>30</v>
      </c>
      <c r="Y40" s="36">
        <v>5</v>
      </c>
      <c r="Z40" s="36">
        <v>2</v>
      </c>
      <c r="AA40" s="36">
        <v>57</v>
      </c>
      <c r="AB40" s="36">
        <v>194</v>
      </c>
      <c r="AC40" s="36">
        <v>4</v>
      </c>
      <c r="AD40" s="36">
        <v>187</v>
      </c>
      <c r="AE40" s="36">
        <v>18</v>
      </c>
      <c r="AF40" s="36">
        <v>15</v>
      </c>
      <c r="AG40" s="36">
        <v>15</v>
      </c>
      <c r="AH40" s="36">
        <v>13</v>
      </c>
      <c r="AI40" s="36">
        <v>16</v>
      </c>
      <c r="AJ40" s="36">
        <v>20</v>
      </c>
      <c r="AK40" s="36">
        <v>5</v>
      </c>
      <c r="AL40" s="36">
        <v>13</v>
      </c>
      <c r="AM40" s="36">
        <v>0</v>
      </c>
      <c r="AN40" s="36">
        <v>18</v>
      </c>
      <c r="AO40" s="36">
        <v>16</v>
      </c>
      <c r="AP40" s="36">
        <v>9</v>
      </c>
      <c r="AQ40" s="36">
        <v>1</v>
      </c>
      <c r="AR40" s="36">
        <v>4</v>
      </c>
      <c r="AS40" s="36">
        <v>1261</v>
      </c>
      <c r="AT40" s="36">
        <v>59</v>
      </c>
      <c r="AU40" s="36">
        <v>45</v>
      </c>
      <c r="AV40" s="36">
        <v>3</v>
      </c>
      <c r="AW40" s="36">
        <v>0</v>
      </c>
      <c r="AX40" s="36">
        <v>9</v>
      </c>
      <c r="AY40" s="36">
        <v>11</v>
      </c>
      <c r="AZ40" s="36">
        <v>227</v>
      </c>
      <c r="BA40" s="36">
        <v>136</v>
      </c>
      <c r="BB40" s="36">
        <v>28</v>
      </c>
      <c r="BC40" s="36">
        <v>377</v>
      </c>
      <c r="BD40" s="36">
        <v>213</v>
      </c>
      <c r="BE40" s="36">
        <v>60</v>
      </c>
      <c r="BF40" s="36">
        <v>22</v>
      </c>
      <c r="BG40" s="36">
        <v>62</v>
      </c>
      <c r="BH40" s="36">
        <v>6</v>
      </c>
      <c r="BI40" s="36">
        <v>186</v>
      </c>
      <c r="BJ40" s="36">
        <v>48</v>
      </c>
      <c r="BK40" s="36">
        <v>0</v>
      </c>
      <c r="BL40" s="36">
        <v>3786</v>
      </c>
      <c r="BM40" s="36"/>
      <c r="BN40" s="37">
        <v>1639</v>
      </c>
      <c r="BO40" s="37">
        <v>1639</v>
      </c>
      <c r="BP40" s="37">
        <v>0</v>
      </c>
      <c r="BQ40" s="37">
        <v>0</v>
      </c>
      <c r="BR40" s="37"/>
      <c r="BS40" s="37">
        <v>-70</v>
      </c>
      <c r="BT40" s="36"/>
      <c r="BU40" s="36">
        <v>328</v>
      </c>
      <c r="BV40" s="36"/>
      <c r="BW40" s="36">
        <v>-444</v>
      </c>
      <c r="BX40" s="36">
        <v>0</v>
      </c>
      <c r="BY40" s="36"/>
      <c r="BZ40" s="36">
        <v>5239</v>
      </c>
      <c r="CA40" s="36"/>
    </row>
    <row r="41" spans="1:79">
      <c r="A41" s="30" t="s">
        <v>135</v>
      </c>
      <c r="B41" s="31" t="s">
        <v>136</v>
      </c>
      <c r="C41" s="32">
        <v>11.075183522425256</v>
      </c>
      <c r="D41" s="32">
        <v>108.69147551128145</v>
      </c>
      <c r="E41" s="32">
        <v>161.60462425313162</v>
      </c>
      <c r="F41" s="32">
        <v>0</v>
      </c>
      <c r="G41" s="32">
        <v>13.121357559136099</v>
      </c>
      <c r="H41" s="32">
        <v>117.77228593945205</v>
      </c>
      <c r="I41" s="32">
        <v>98.228115567054772</v>
      </c>
      <c r="J41" s="32">
        <v>142.2343335960274</v>
      </c>
      <c r="K41" s="32">
        <v>66.86358195544608</v>
      </c>
      <c r="L41" s="32">
        <v>41.602650278026502</v>
      </c>
      <c r="M41" s="32">
        <v>15.205277001793029</v>
      </c>
      <c r="N41" s="32">
        <v>21.774165697517276</v>
      </c>
      <c r="O41" s="32">
        <v>55.702312868748635</v>
      </c>
      <c r="P41" s="32">
        <v>3.2481883792840973</v>
      </c>
      <c r="Q41" s="32">
        <v>70.706996930899635</v>
      </c>
      <c r="R41" s="32">
        <v>5.661390413879392</v>
      </c>
      <c r="S41" s="32">
        <v>9.7544832059851068</v>
      </c>
      <c r="T41" s="32">
        <v>12.277197864998513</v>
      </c>
      <c r="U41" s="32">
        <v>1.5782156899064921</v>
      </c>
      <c r="V41" s="32">
        <v>20.186776658162003</v>
      </c>
      <c r="W41" s="32">
        <v>9.5265952965008474</v>
      </c>
      <c r="X41" s="32">
        <v>52.456881685030368</v>
      </c>
      <c r="Y41" s="32">
        <v>10.10301086023853</v>
      </c>
      <c r="Z41" s="32">
        <v>4.4963767585681946</v>
      </c>
      <c r="AA41" s="32">
        <v>34.08650541762951</v>
      </c>
      <c r="AB41" s="32">
        <v>35.089262613195345</v>
      </c>
      <c r="AC41" s="32">
        <v>779.03218451808357</v>
      </c>
      <c r="AD41" s="32">
        <v>396.17930467149841</v>
      </c>
      <c r="AE41" s="32">
        <v>35.124841897526181</v>
      </c>
      <c r="AF41" s="32">
        <v>687.99357105237084</v>
      </c>
      <c r="AG41" s="32">
        <v>50.064485583888853</v>
      </c>
      <c r="AH41" s="32">
        <v>10.08249803972571</v>
      </c>
      <c r="AI41" s="32">
        <v>33.132088380389796</v>
      </c>
      <c r="AJ41" s="32">
        <v>37.464787276281392</v>
      </c>
      <c r="AK41" s="32">
        <v>120.48622201447168</v>
      </c>
      <c r="AL41" s="32">
        <v>236.88593453423593</v>
      </c>
      <c r="AM41" s="32">
        <v>0</v>
      </c>
      <c r="AN41" s="32">
        <v>20.296880356530682</v>
      </c>
      <c r="AO41" s="32">
        <v>4.4593760713061368</v>
      </c>
      <c r="AP41" s="32">
        <v>6.9187521426122736</v>
      </c>
      <c r="AQ41" s="32">
        <v>58.48881473883521</v>
      </c>
      <c r="AR41" s="32">
        <v>253.6464005912415</v>
      </c>
      <c r="AS41" s="32">
        <v>486.5469472619626</v>
      </c>
      <c r="AT41" s="32">
        <v>202.94978266267509</v>
      </c>
      <c r="AU41" s="32">
        <v>109.21385927729125</v>
      </c>
      <c r="AV41" s="32">
        <v>7375.3949150097742</v>
      </c>
      <c r="AW41" s="32">
        <v>311.17936416211461</v>
      </c>
      <c r="AX41" s="32">
        <v>969.88493009780586</v>
      </c>
      <c r="AY41" s="32">
        <v>163.40839046103716</v>
      </c>
      <c r="AZ41" s="32">
        <v>108.52055116574124</v>
      </c>
      <c r="BA41" s="32">
        <v>1.4864586904353789</v>
      </c>
      <c r="BB41" s="32">
        <v>0</v>
      </c>
      <c r="BC41" s="32">
        <v>577.50668396475749</v>
      </c>
      <c r="BD41" s="32">
        <v>825.41276361984433</v>
      </c>
      <c r="BE41" s="32">
        <v>14.351045594789166</v>
      </c>
      <c r="BF41" s="32">
        <v>8.6619814878299621</v>
      </c>
      <c r="BG41" s="32">
        <v>30.931779225231399</v>
      </c>
      <c r="BH41" s="32">
        <v>36.666426294950881</v>
      </c>
      <c r="BI41" s="32">
        <v>6.9729173808707579</v>
      </c>
      <c r="BJ41" s="32">
        <v>6.6078162495714761</v>
      </c>
      <c r="BK41" s="32">
        <v>0</v>
      </c>
      <c r="BL41" s="32">
        <v>15088.999999999998</v>
      </c>
      <c r="BM41" s="32"/>
      <c r="BN41" s="33">
        <v>6237</v>
      </c>
      <c r="BO41" s="33">
        <v>6237</v>
      </c>
      <c r="BP41" s="33">
        <v>0</v>
      </c>
      <c r="BQ41" s="33">
        <v>0</v>
      </c>
      <c r="BR41" s="33"/>
      <c r="BS41" s="33">
        <v>-221</v>
      </c>
      <c r="BT41" s="32"/>
      <c r="BU41" s="32">
        <v>7047</v>
      </c>
      <c r="BV41" s="32"/>
      <c r="BW41" s="32">
        <v>-4788</v>
      </c>
      <c r="BX41" s="32">
        <v>0</v>
      </c>
      <c r="BY41" s="32"/>
      <c r="BZ41" s="32">
        <v>23364</v>
      </c>
      <c r="CA41" s="32"/>
    </row>
    <row r="42" spans="1:79">
      <c r="A42" s="34" t="s">
        <v>137</v>
      </c>
      <c r="B42" s="35" t="s">
        <v>138</v>
      </c>
      <c r="C42" s="36">
        <v>225.54561281337047</v>
      </c>
      <c r="D42" s="36">
        <v>2055.3796992481202</v>
      </c>
      <c r="E42" s="36">
        <v>399.94227226202662</v>
      </c>
      <c r="F42" s="36">
        <v>38.596100278551532</v>
      </c>
      <c r="G42" s="36">
        <v>21</v>
      </c>
      <c r="H42" s="36">
        <v>141.42376111817026</v>
      </c>
      <c r="I42" s="36">
        <v>16.605263157894736</v>
      </c>
      <c r="J42" s="36">
        <v>95.083760350011943</v>
      </c>
      <c r="K42" s="36">
        <v>22.283397502651162</v>
      </c>
      <c r="L42" s="36">
        <v>35.933164829330153</v>
      </c>
      <c r="M42" s="36">
        <v>24.005716363070547</v>
      </c>
      <c r="N42" s="36">
        <v>42.292652846318418</v>
      </c>
      <c r="O42" s="36">
        <v>404.51325189533685</v>
      </c>
      <c r="P42" s="36">
        <v>1.9436253906623298</v>
      </c>
      <c r="Q42" s="36">
        <v>20.743370685902178</v>
      </c>
      <c r="R42" s="36">
        <v>136.80662570359499</v>
      </c>
      <c r="S42" s="36">
        <v>198.68294494046762</v>
      </c>
      <c r="T42" s="36">
        <v>97.51314680549379</v>
      </c>
      <c r="U42" s="36">
        <v>40.993614055977247</v>
      </c>
      <c r="V42" s="36">
        <v>155.80795794435247</v>
      </c>
      <c r="W42" s="36">
        <v>222.29572313733945</v>
      </c>
      <c r="X42" s="36">
        <v>97.938618218667614</v>
      </c>
      <c r="Y42" s="36">
        <v>358.97124243324657</v>
      </c>
      <c r="Z42" s="36">
        <v>55.812717742201293</v>
      </c>
      <c r="AA42" s="36">
        <v>417.80446575463174</v>
      </c>
      <c r="AB42" s="36">
        <v>208.00546819245233</v>
      </c>
      <c r="AC42" s="36">
        <v>822.82817457460362</v>
      </c>
      <c r="AD42" s="36">
        <v>7586.8196191041261</v>
      </c>
      <c r="AE42" s="36">
        <v>3230.8550640586359</v>
      </c>
      <c r="AF42" s="36">
        <v>315.61767089784081</v>
      </c>
      <c r="AG42" s="36">
        <v>92.447171620209161</v>
      </c>
      <c r="AH42" s="36">
        <v>248.30822016104722</v>
      </c>
      <c r="AI42" s="36">
        <v>219.52941155180901</v>
      </c>
      <c r="AJ42" s="36">
        <v>118.54338191451532</v>
      </c>
      <c r="AK42" s="36">
        <v>93.516153894464452</v>
      </c>
      <c r="AL42" s="36">
        <v>179.43427659672841</v>
      </c>
      <c r="AM42" s="36">
        <v>0</v>
      </c>
      <c r="AN42" s="36">
        <v>25.287288343308568</v>
      </c>
      <c r="AO42" s="36">
        <v>103.94550835654596</v>
      </c>
      <c r="AP42" s="36">
        <v>55.460675539824493</v>
      </c>
      <c r="AQ42" s="36">
        <v>701.11855371915203</v>
      </c>
      <c r="AR42" s="36">
        <v>205.99055336112792</v>
      </c>
      <c r="AS42" s="36">
        <v>45</v>
      </c>
      <c r="AT42" s="36">
        <v>255</v>
      </c>
      <c r="AU42" s="36">
        <v>57</v>
      </c>
      <c r="AV42" s="36">
        <v>3.9060150375939848</v>
      </c>
      <c r="AW42" s="36">
        <v>0</v>
      </c>
      <c r="AX42" s="36">
        <v>11.657560355781449</v>
      </c>
      <c r="AY42" s="36">
        <v>0</v>
      </c>
      <c r="AZ42" s="36">
        <v>9.6886912325285888</v>
      </c>
      <c r="BA42" s="36">
        <v>56</v>
      </c>
      <c r="BB42" s="36">
        <v>2</v>
      </c>
      <c r="BC42" s="36">
        <v>120</v>
      </c>
      <c r="BD42" s="36">
        <v>280.09379700778311</v>
      </c>
      <c r="BE42" s="36">
        <v>32</v>
      </c>
      <c r="BF42" s="36">
        <v>15</v>
      </c>
      <c r="BG42" s="36">
        <v>2600.8983481575606</v>
      </c>
      <c r="BH42" s="36">
        <v>17.514481936623334</v>
      </c>
      <c r="BI42" s="36">
        <v>242.61520890834683</v>
      </c>
      <c r="BJ42" s="36">
        <v>1</v>
      </c>
      <c r="BK42" s="36">
        <v>0</v>
      </c>
      <c r="BL42" s="36">
        <v>23284.999999999996</v>
      </c>
      <c r="BM42" s="36"/>
      <c r="BN42" s="37">
        <v>11430</v>
      </c>
      <c r="BO42" s="37">
        <v>9643.7146858459346</v>
      </c>
      <c r="BP42" s="37">
        <v>1786.2853141540661</v>
      </c>
      <c r="BQ42" s="37">
        <v>0</v>
      </c>
      <c r="BR42" s="37"/>
      <c r="BS42" s="37">
        <v>-242</v>
      </c>
      <c r="BT42" s="36"/>
      <c r="BU42" s="36">
        <v>4925</v>
      </c>
      <c r="BV42" s="36"/>
      <c r="BW42" s="36">
        <v>-13773</v>
      </c>
      <c r="BX42" s="36">
        <v>0</v>
      </c>
      <c r="BY42" s="36"/>
      <c r="BZ42" s="36">
        <v>25625</v>
      </c>
      <c r="CA42" s="36"/>
    </row>
    <row r="43" spans="1:79">
      <c r="A43" s="30" t="s">
        <v>139</v>
      </c>
      <c r="B43" s="31" t="s">
        <v>140</v>
      </c>
      <c r="C43" s="32">
        <v>8.5657568238213404</v>
      </c>
      <c r="D43" s="32">
        <v>143.93617031092126</v>
      </c>
      <c r="E43" s="32">
        <v>31.759305210918114</v>
      </c>
      <c r="F43" s="32">
        <v>0</v>
      </c>
      <c r="G43" s="32">
        <v>43.368535423989037</v>
      </c>
      <c r="H43" s="32">
        <v>30.334139264990327</v>
      </c>
      <c r="I43" s="32">
        <v>0</v>
      </c>
      <c r="J43" s="32">
        <v>42.525892713947272</v>
      </c>
      <c r="K43" s="32">
        <v>16.383053943692239</v>
      </c>
      <c r="L43" s="32">
        <v>434.58085456523571</v>
      </c>
      <c r="M43" s="32">
        <v>163.54994088688258</v>
      </c>
      <c r="N43" s="32">
        <v>305.08193740963753</v>
      </c>
      <c r="O43" s="32">
        <v>294.4107427927396</v>
      </c>
      <c r="P43" s="32">
        <v>6.5506530735676085</v>
      </c>
      <c r="Q43" s="32">
        <v>54.86867000556483</v>
      </c>
      <c r="R43" s="32">
        <v>132.54024692829586</v>
      </c>
      <c r="S43" s="32">
        <v>117.33715887937777</v>
      </c>
      <c r="T43" s="32">
        <v>353.76148849021672</v>
      </c>
      <c r="U43" s="32">
        <v>3.8449131513647643</v>
      </c>
      <c r="V43" s="32">
        <v>13.997585837442186</v>
      </c>
      <c r="W43" s="32">
        <v>20.996745221269567</v>
      </c>
      <c r="X43" s="32">
        <v>114.87661545021072</v>
      </c>
      <c r="Y43" s="32">
        <v>17.85942419942555</v>
      </c>
      <c r="Z43" s="32">
        <v>45.128640679428429</v>
      </c>
      <c r="AA43" s="32">
        <v>249.29325831740422</v>
      </c>
      <c r="AB43" s="32">
        <v>37.487087154486204</v>
      </c>
      <c r="AC43" s="32">
        <v>27.934335002782415</v>
      </c>
      <c r="AD43" s="32">
        <v>699.4114210059895</v>
      </c>
      <c r="AE43" s="32">
        <v>405.12722001780224</v>
      </c>
      <c r="AF43" s="32">
        <v>63.833292051046655</v>
      </c>
      <c r="AG43" s="32">
        <v>49.376898943009699</v>
      </c>
      <c r="AH43" s="32">
        <v>87.187725482459513</v>
      </c>
      <c r="AI43" s="32">
        <v>358.14978975147403</v>
      </c>
      <c r="AJ43" s="32">
        <v>86.559313281374529</v>
      </c>
      <c r="AK43" s="32">
        <v>87.76287879831753</v>
      </c>
      <c r="AL43" s="32">
        <v>48.146438915580404</v>
      </c>
      <c r="AM43" s="32">
        <v>0</v>
      </c>
      <c r="AN43" s="32">
        <v>102.15384615384616</v>
      </c>
      <c r="AO43" s="32">
        <v>0</v>
      </c>
      <c r="AP43" s="32">
        <v>1</v>
      </c>
      <c r="AQ43" s="32">
        <v>851.33058649959821</v>
      </c>
      <c r="AR43" s="32">
        <v>1020.5260188069385</v>
      </c>
      <c r="AS43" s="32">
        <v>720.06039912857125</v>
      </c>
      <c r="AT43" s="32">
        <v>48.579701267999141</v>
      </c>
      <c r="AU43" s="32">
        <v>34.14244835310086</v>
      </c>
      <c r="AV43" s="32">
        <v>1024.6888888888889</v>
      </c>
      <c r="AW43" s="32">
        <v>0</v>
      </c>
      <c r="AX43" s="32">
        <v>139.63636363636363</v>
      </c>
      <c r="AY43" s="32">
        <v>0.96083172147001938</v>
      </c>
      <c r="AZ43" s="32">
        <v>19.402008192058254</v>
      </c>
      <c r="BA43" s="32">
        <v>8.5691489361702136</v>
      </c>
      <c r="BB43" s="32">
        <v>1.9216634429400388</v>
      </c>
      <c r="BC43" s="32">
        <v>137.17440038146535</v>
      </c>
      <c r="BD43" s="32">
        <v>47.569148936170215</v>
      </c>
      <c r="BE43" s="32">
        <v>0</v>
      </c>
      <c r="BF43" s="32">
        <v>1.9216634429400388</v>
      </c>
      <c r="BG43" s="32">
        <v>22.37259642735237</v>
      </c>
      <c r="BH43" s="32">
        <v>7.9354479688369501</v>
      </c>
      <c r="BI43" s="32">
        <v>218.91839061592376</v>
      </c>
      <c r="BJ43" s="32">
        <v>7.6083172147001932</v>
      </c>
      <c r="BK43" s="32">
        <v>0</v>
      </c>
      <c r="BL43" s="32">
        <v>9013.0000000000018</v>
      </c>
      <c r="BM43" s="32"/>
      <c r="BN43" s="33">
        <v>698</v>
      </c>
      <c r="BO43" s="33">
        <v>698</v>
      </c>
      <c r="BP43" s="33">
        <v>0</v>
      </c>
      <c r="BQ43" s="33">
        <v>0</v>
      </c>
      <c r="BR43" s="33"/>
      <c r="BS43" s="33">
        <v>29</v>
      </c>
      <c r="BT43" s="32"/>
      <c r="BU43" s="32">
        <v>1220</v>
      </c>
      <c r="BV43" s="32"/>
      <c r="BW43" s="32">
        <v>-2777</v>
      </c>
      <c r="BX43" s="32">
        <v>0</v>
      </c>
      <c r="BY43" s="32"/>
      <c r="BZ43" s="32">
        <v>8183.0000000000018</v>
      </c>
      <c r="CA43" s="32"/>
    </row>
    <row r="44" spans="1:79">
      <c r="A44" s="34" t="s">
        <v>141</v>
      </c>
      <c r="B44" s="35" t="s">
        <v>142</v>
      </c>
      <c r="C44" s="36">
        <v>1.4601961775912926</v>
      </c>
      <c r="D44" s="36">
        <v>22.164222374660145</v>
      </c>
      <c r="E44" s="36">
        <v>20.643142546703587</v>
      </c>
      <c r="F44" s="36">
        <v>0</v>
      </c>
      <c r="G44" s="36">
        <v>1.7823895812574797</v>
      </c>
      <c r="H44" s="36">
        <v>0</v>
      </c>
      <c r="I44" s="36">
        <v>5</v>
      </c>
      <c r="J44" s="36">
        <v>0</v>
      </c>
      <c r="K44" s="36">
        <v>10</v>
      </c>
      <c r="L44" s="36">
        <v>0</v>
      </c>
      <c r="M44" s="36">
        <v>0</v>
      </c>
      <c r="N44" s="36">
        <v>8</v>
      </c>
      <c r="O44" s="36">
        <v>1</v>
      </c>
      <c r="P44" s="36">
        <v>6</v>
      </c>
      <c r="Q44" s="36">
        <v>7.2947295423023579</v>
      </c>
      <c r="R44" s="36">
        <v>0</v>
      </c>
      <c r="S44" s="36">
        <v>23</v>
      </c>
      <c r="T44" s="36">
        <v>313</v>
      </c>
      <c r="U44" s="36">
        <v>0</v>
      </c>
      <c r="V44" s="36">
        <v>0</v>
      </c>
      <c r="W44" s="36">
        <v>1</v>
      </c>
      <c r="X44" s="36">
        <v>0</v>
      </c>
      <c r="Y44" s="36">
        <v>0.92163661581137313</v>
      </c>
      <c r="Z44" s="36">
        <v>1</v>
      </c>
      <c r="AA44" s="36">
        <v>0.92163661581137313</v>
      </c>
      <c r="AB44" s="36">
        <v>0</v>
      </c>
      <c r="AC44" s="36">
        <v>1</v>
      </c>
      <c r="AD44" s="36">
        <v>116.58945908460471</v>
      </c>
      <c r="AE44" s="36">
        <v>17</v>
      </c>
      <c r="AF44" s="36">
        <v>1192.7309004555987</v>
      </c>
      <c r="AG44" s="36">
        <v>36.051194940841292</v>
      </c>
      <c r="AH44" s="36">
        <v>38.921636615811373</v>
      </c>
      <c r="AI44" s="36">
        <v>58.229029908180607</v>
      </c>
      <c r="AJ44" s="36">
        <v>65.973293768546</v>
      </c>
      <c r="AK44" s="36">
        <v>17</v>
      </c>
      <c r="AL44" s="36">
        <v>3</v>
      </c>
      <c r="AM44" s="36">
        <v>0</v>
      </c>
      <c r="AN44" s="36">
        <v>0.92239515780371817</v>
      </c>
      <c r="AO44" s="36">
        <v>0</v>
      </c>
      <c r="AP44" s="36">
        <v>4.5343709468223086</v>
      </c>
      <c r="AQ44" s="36">
        <v>5300.1116715813014</v>
      </c>
      <c r="AR44" s="36">
        <v>4005.9846649015708</v>
      </c>
      <c r="AS44" s="36">
        <v>0</v>
      </c>
      <c r="AT44" s="36">
        <v>118</v>
      </c>
      <c r="AU44" s="36">
        <v>73.973293768546</v>
      </c>
      <c r="AV44" s="36">
        <v>0</v>
      </c>
      <c r="AW44" s="36">
        <v>0</v>
      </c>
      <c r="AX44" s="36">
        <v>0</v>
      </c>
      <c r="AY44" s="36">
        <v>0</v>
      </c>
      <c r="AZ44" s="36">
        <v>5</v>
      </c>
      <c r="BA44" s="36">
        <v>0</v>
      </c>
      <c r="BB44" s="36">
        <v>0</v>
      </c>
      <c r="BC44" s="36">
        <v>0</v>
      </c>
      <c r="BD44" s="36">
        <v>32.100554785020805</v>
      </c>
      <c r="BE44" s="36">
        <v>0</v>
      </c>
      <c r="BF44" s="36">
        <v>0</v>
      </c>
      <c r="BG44" s="36">
        <v>0</v>
      </c>
      <c r="BH44" s="36">
        <v>3.6895806312148727</v>
      </c>
      <c r="BI44" s="36">
        <v>0</v>
      </c>
      <c r="BJ44" s="36">
        <v>0</v>
      </c>
      <c r="BK44" s="36">
        <v>0</v>
      </c>
      <c r="BL44" s="36">
        <v>11513.999999999998</v>
      </c>
      <c r="BM44" s="36"/>
      <c r="BN44" s="37">
        <v>185</v>
      </c>
      <c r="BO44" s="37">
        <v>178.27906976744185</v>
      </c>
      <c r="BP44" s="37">
        <v>6.7209302325581399</v>
      </c>
      <c r="BQ44" s="37">
        <v>0</v>
      </c>
      <c r="BR44" s="37"/>
      <c r="BS44" s="37">
        <v>-2</v>
      </c>
      <c r="BT44" s="36"/>
      <c r="BU44" s="36">
        <v>847</v>
      </c>
      <c r="BV44" s="36"/>
      <c r="BW44" s="36">
        <v>-1234</v>
      </c>
      <c r="BX44" s="36">
        <v>0</v>
      </c>
      <c r="BY44" s="36"/>
      <c r="BZ44" s="36">
        <v>11309.999999999998</v>
      </c>
      <c r="CA44" s="36"/>
    </row>
    <row r="45" spans="1:79">
      <c r="A45" s="30" t="s">
        <v>143</v>
      </c>
      <c r="B45" s="31" t="s">
        <v>144</v>
      </c>
      <c r="C45" s="32">
        <v>23.020086448004065</v>
      </c>
      <c r="D45" s="32">
        <v>58.7533689295703</v>
      </c>
      <c r="E45" s="32">
        <v>43.020086448004065</v>
      </c>
      <c r="F45" s="32">
        <v>34.924485125858126</v>
      </c>
      <c r="G45" s="32">
        <v>16.665395372489193</v>
      </c>
      <c r="H45" s="32">
        <v>0</v>
      </c>
      <c r="I45" s="32">
        <v>0</v>
      </c>
      <c r="J45" s="32">
        <v>135.80879735570812</v>
      </c>
      <c r="K45" s="32">
        <v>38</v>
      </c>
      <c r="L45" s="32">
        <v>159.88914314772438</v>
      </c>
      <c r="M45" s="32">
        <v>3.9703703703703703</v>
      </c>
      <c r="N45" s="32">
        <v>41.653936774302906</v>
      </c>
      <c r="O45" s="32">
        <v>29.335825069921182</v>
      </c>
      <c r="P45" s="32">
        <v>1.9521993389270278</v>
      </c>
      <c r="Q45" s="32">
        <v>0</v>
      </c>
      <c r="R45" s="32">
        <v>14.855903042630731</v>
      </c>
      <c r="S45" s="32">
        <v>68.162386642935843</v>
      </c>
      <c r="T45" s="32">
        <v>338.52834986015762</v>
      </c>
      <c r="U45" s="32">
        <v>4.9629629629629628</v>
      </c>
      <c r="V45" s="32">
        <v>0</v>
      </c>
      <c r="W45" s="32">
        <v>3.9612848546486989</v>
      </c>
      <c r="X45" s="32">
        <v>13.617594711416222</v>
      </c>
      <c r="Y45" s="32">
        <v>10.729688956691245</v>
      </c>
      <c r="Z45" s="32">
        <v>48.128366810746677</v>
      </c>
      <c r="AA45" s="32">
        <v>9.8929400796677687</v>
      </c>
      <c r="AB45" s="32">
        <v>13.514585981862872</v>
      </c>
      <c r="AC45" s="32">
        <v>9.7131960335621663</v>
      </c>
      <c r="AD45" s="32">
        <v>176.295109755064</v>
      </c>
      <c r="AE45" s="32">
        <v>19.197224605898811</v>
      </c>
      <c r="AF45" s="32">
        <v>88.30613664293584</v>
      </c>
      <c r="AG45" s="32">
        <v>3995.7897480718707</v>
      </c>
      <c r="AH45" s="32">
        <v>1043.4578817590473</v>
      </c>
      <c r="AI45" s="32">
        <v>728.36412884566482</v>
      </c>
      <c r="AJ45" s="32">
        <v>343.10608314263925</v>
      </c>
      <c r="AK45" s="32">
        <v>95.566442336214934</v>
      </c>
      <c r="AL45" s="32">
        <v>433.70660225442833</v>
      </c>
      <c r="AM45" s="32">
        <v>0</v>
      </c>
      <c r="AN45" s="32">
        <v>0</v>
      </c>
      <c r="AO45" s="32">
        <v>0</v>
      </c>
      <c r="AP45" s="32">
        <v>0</v>
      </c>
      <c r="AQ45" s="32">
        <v>3758.8943363844392</v>
      </c>
      <c r="AR45" s="32">
        <v>3536.5380808225273</v>
      </c>
      <c r="AS45" s="32">
        <v>0</v>
      </c>
      <c r="AT45" s="32">
        <v>234.78507341723875</v>
      </c>
      <c r="AU45" s="32">
        <v>119.3910500889906</v>
      </c>
      <c r="AV45" s="32">
        <v>10</v>
      </c>
      <c r="AW45" s="32">
        <v>0</v>
      </c>
      <c r="AX45" s="32">
        <v>0</v>
      </c>
      <c r="AY45" s="32">
        <v>0</v>
      </c>
      <c r="AZ45" s="32">
        <v>1</v>
      </c>
      <c r="BA45" s="32">
        <v>20.851851851851851</v>
      </c>
      <c r="BB45" s="32">
        <v>0</v>
      </c>
      <c r="BC45" s="32">
        <v>0</v>
      </c>
      <c r="BD45" s="32">
        <v>83</v>
      </c>
      <c r="BE45" s="32">
        <v>10.68929570302568</v>
      </c>
      <c r="BF45" s="32">
        <v>0</v>
      </c>
      <c r="BG45" s="32">
        <v>3</v>
      </c>
      <c r="BH45" s="32">
        <v>0</v>
      </c>
      <c r="BI45" s="32">
        <v>0</v>
      </c>
      <c r="BJ45" s="32">
        <v>2</v>
      </c>
      <c r="BK45" s="32">
        <v>0</v>
      </c>
      <c r="BL45" s="32">
        <v>15827</v>
      </c>
      <c r="BM45" s="32"/>
      <c r="BN45" s="33">
        <v>680</v>
      </c>
      <c r="BO45" s="33">
        <v>668.23668639053255</v>
      </c>
      <c r="BP45" s="33">
        <v>11.763313609467456</v>
      </c>
      <c r="BQ45" s="33">
        <v>0</v>
      </c>
      <c r="BR45" s="33"/>
      <c r="BS45" s="33">
        <v>1017</v>
      </c>
      <c r="BT45" s="32"/>
      <c r="BU45" s="32">
        <v>5561</v>
      </c>
      <c r="BV45" s="32"/>
      <c r="BW45" s="32">
        <v>-6325</v>
      </c>
      <c r="BX45" s="32">
        <v>0</v>
      </c>
      <c r="BY45" s="32"/>
      <c r="BZ45" s="32">
        <v>16760</v>
      </c>
      <c r="CA45" s="32"/>
    </row>
    <row r="46" spans="1:79">
      <c r="A46" s="34" t="s">
        <v>145</v>
      </c>
      <c r="B46" s="35" t="s">
        <v>146</v>
      </c>
      <c r="C46" s="36">
        <v>0</v>
      </c>
      <c r="D46" s="36">
        <v>1</v>
      </c>
      <c r="E46" s="36">
        <v>49</v>
      </c>
      <c r="F46" s="36">
        <v>4</v>
      </c>
      <c r="G46" s="36">
        <v>27</v>
      </c>
      <c r="H46" s="36">
        <v>52</v>
      </c>
      <c r="I46" s="36">
        <v>55</v>
      </c>
      <c r="J46" s="36">
        <v>6</v>
      </c>
      <c r="K46" s="36">
        <v>51</v>
      </c>
      <c r="L46" s="36">
        <v>26</v>
      </c>
      <c r="M46" s="36">
        <v>21</v>
      </c>
      <c r="N46" s="36">
        <v>19</v>
      </c>
      <c r="O46" s="36">
        <v>40</v>
      </c>
      <c r="P46" s="36">
        <v>2</v>
      </c>
      <c r="Q46" s="36">
        <v>25</v>
      </c>
      <c r="R46" s="36">
        <v>11</v>
      </c>
      <c r="S46" s="36">
        <v>24</v>
      </c>
      <c r="T46" s="36">
        <v>49</v>
      </c>
      <c r="U46" s="36">
        <v>2</v>
      </c>
      <c r="V46" s="36">
        <v>19</v>
      </c>
      <c r="W46" s="36">
        <v>7</v>
      </c>
      <c r="X46" s="36">
        <v>70</v>
      </c>
      <c r="Y46" s="36">
        <v>7</v>
      </c>
      <c r="Z46" s="36">
        <v>7</v>
      </c>
      <c r="AA46" s="36">
        <v>47</v>
      </c>
      <c r="AB46" s="36">
        <v>23</v>
      </c>
      <c r="AC46" s="36">
        <v>22</v>
      </c>
      <c r="AD46" s="36">
        <v>119</v>
      </c>
      <c r="AE46" s="36">
        <v>55</v>
      </c>
      <c r="AF46" s="36">
        <v>134</v>
      </c>
      <c r="AG46" s="36">
        <v>67</v>
      </c>
      <c r="AH46" s="36">
        <v>388</v>
      </c>
      <c r="AI46" s="36">
        <v>24</v>
      </c>
      <c r="AJ46" s="36">
        <v>260</v>
      </c>
      <c r="AK46" s="36">
        <v>46</v>
      </c>
      <c r="AL46" s="36">
        <v>19</v>
      </c>
      <c r="AM46" s="36">
        <v>0</v>
      </c>
      <c r="AN46" s="36">
        <v>4</v>
      </c>
      <c r="AO46" s="36">
        <v>0</v>
      </c>
      <c r="AP46" s="36">
        <v>0</v>
      </c>
      <c r="AQ46" s="36">
        <v>290</v>
      </c>
      <c r="AR46" s="36">
        <v>467</v>
      </c>
      <c r="AS46" s="36">
        <v>3</v>
      </c>
      <c r="AT46" s="36">
        <v>707</v>
      </c>
      <c r="AU46" s="36">
        <v>0</v>
      </c>
      <c r="AV46" s="36">
        <v>113</v>
      </c>
      <c r="AW46" s="36">
        <v>46</v>
      </c>
      <c r="AX46" s="36">
        <v>26</v>
      </c>
      <c r="AY46" s="36">
        <v>65</v>
      </c>
      <c r="AZ46" s="36">
        <v>138</v>
      </c>
      <c r="BA46" s="36">
        <v>0</v>
      </c>
      <c r="BB46" s="36">
        <v>0</v>
      </c>
      <c r="BC46" s="36">
        <v>0</v>
      </c>
      <c r="BD46" s="36">
        <v>671</v>
      </c>
      <c r="BE46" s="36">
        <v>0</v>
      </c>
      <c r="BF46" s="36">
        <v>2</v>
      </c>
      <c r="BG46" s="36">
        <v>0</v>
      </c>
      <c r="BH46" s="36">
        <v>0</v>
      </c>
      <c r="BI46" s="36">
        <v>2</v>
      </c>
      <c r="BJ46" s="36">
        <v>10</v>
      </c>
      <c r="BK46" s="36">
        <v>0</v>
      </c>
      <c r="BL46" s="36">
        <v>4322</v>
      </c>
      <c r="BM46" s="36"/>
      <c r="BN46" s="37">
        <v>961</v>
      </c>
      <c r="BO46" s="37">
        <v>961</v>
      </c>
      <c r="BP46" s="37">
        <v>0</v>
      </c>
      <c r="BQ46" s="37">
        <v>0</v>
      </c>
      <c r="BR46" s="37"/>
      <c r="BS46" s="37">
        <v>8753</v>
      </c>
      <c r="BT46" s="36"/>
      <c r="BU46" s="36">
        <v>825</v>
      </c>
      <c r="BV46" s="36"/>
      <c r="BW46" s="36">
        <v>-10120</v>
      </c>
      <c r="BX46" s="36">
        <v>0</v>
      </c>
      <c r="BY46" s="36"/>
      <c r="BZ46" s="36">
        <v>4741</v>
      </c>
      <c r="CA46" s="36"/>
    </row>
    <row r="47" spans="1:79">
      <c r="A47" s="30" t="s">
        <v>147</v>
      </c>
      <c r="B47" s="31" t="s">
        <v>148</v>
      </c>
      <c r="C47" s="32">
        <v>0</v>
      </c>
      <c r="D47" s="32">
        <v>0</v>
      </c>
      <c r="E47" s="32">
        <v>0</v>
      </c>
      <c r="F47" s="32">
        <v>0</v>
      </c>
      <c r="G47" s="32">
        <v>0</v>
      </c>
      <c r="H47" s="32">
        <v>0</v>
      </c>
      <c r="I47" s="32">
        <v>0</v>
      </c>
      <c r="J47" s="32">
        <v>21</v>
      </c>
      <c r="K47" s="32">
        <v>0</v>
      </c>
      <c r="L47" s="32">
        <v>12</v>
      </c>
      <c r="M47" s="32">
        <v>6</v>
      </c>
      <c r="N47" s="32">
        <v>5</v>
      </c>
      <c r="O47" s="32">
        <v>12</v>
      </c>
      <c r="P47" s="32">
        <v>0</v>
      </c>
      <c r="Q47" s="32">
        <v>6</v>
      </c>
      <c r="R47" s="32">
        <v>3</v>
      </c>
      <c r="S47" s="32">
        <v>6</v>
      </c>
      <c r="T47" s="32">
        <v>9</v>
      </c>
      <c r="U47" s="32">
        <v>0</v>
      </c>
      <c r="V47" s="32">
        <v>5</v>
      </c>
      <c r="W47" s="32">
        <v>1</v>
      </c>
      <c r="X47" s="32">
        <v>7</v>
      </c>
      <c r="Y47" s="32">
        <v>2</v>
      </c>
      <c r="Z47" s="32">
        <v>2</v>
      </c>
      <c r="AA47" s="32">
        <v>16</v>
      </c>
      <c r="AB47" s="32">
        <v>22</v>
      </c>
      <c r="AC47" s="32">
        <v>7</v>
      </c>
      <c r="AD47" s="32">
        <v>73.945109780439125</v>
      </c>
      <c r="AE47" s="32">
        <v>20.942115768463076</v>
      </c>
      <c r="AF47" s="32">
        <v>25.773584905660378</v>
      </c>
      <c r="AG47" s="32">
        <v>32.466569130267345</v>
      </c>
      <c r="AH47" s="32">
        <v>245.27586898954755</v>
      </c>
      <c r="AI47" s="32">
        <v>418.81482620750739</v>
      </c>
      <c r="AJ47" s="32">
        <v>99.056334015268419</v>
      </c>
      <c r="AK47" s="32">
        <v>6.9622641509433958</v>
      </c>
      <c r="AL47" s="32">
        <v>5</v>
      </c>
      <c r="AM47" s="32">
        <v>0</v>
      </c>
      <c r="AN47" s="32">
        <v>222.0754716981132</v>
      </c>
      <c r="AO47" s="32">
        <v>28</v>
      </c>
      <c r="AP47" s="32">
        <v>26</v>
      </c>
      <c r="AQ47" s="32">
        <v>850.21538578801176</v>
      </c>
      <c r="AR47" s="32">
        <v>756.52130681818176</v>
      </c>
      <c r="AS47" s="32">
        <v>206.43368065333709</v>
      </c>
      <c r="AT47" s="32">
        <v>198.15738368831734</v>
      </c>
      <c r="AU47" s="32">
        <v>0</v>
      </c>
      <c r="AV47" s="32">
        <v>198.31552162849871</v>
      </c>
      <c r="AW47" s="32">
        <v>0</v>
      </c>
      <c r="AX47" s="32">
        <v>17</v>
      </c>
      <c r="AY47" s="32">
        <v>12</v>
      </c>
      <c r="AZ47" s="32">
        <v>217.28544436106347</v>
      </c>
      <c r="BA47" s="32">
        <v>169.1044776119403</v>
      </c>
      <c r="BB47" s="32">
        <v>0</v>
      </c>
      <c r="BC47" s="32">
        <v>129.9933853459973</v>
      </c>
      <c r="BD47" s="32">
        <v>127.38283998596589</v>
      </c>
      <c r="BE47" s="32">
        <v>126.30538922155688</v>
      </c>
      <c r="BF47" s="32">
        <v>136.578976375607</v>
      </c>
      <c r="BG47" s="32">
        <v>917.10678642714572</v>
      </c>
      <c r="BH47" s="32">
        <v>5</v>
      </c>
      <c r="BI47" s="32">
        <v>261.28727744816689</v>
      </c>
      <c r="BJ47" s="32">
        <v>4</v>
      </c>
      <c r="BK47" s="32">
        <v>0</v>
      </c>
      <c r="BL47" s="32">
        <v>5678.9999999999982</v>
      </c>
      <c r="BM47" s="32"/>
      <c r="BN47" s="33">
        <v>1698</v>
      </c>
      <c r="BO47" s="33">
        <v>1698</v>
      </c>
      <c r="BP47" s="33">
        <v>0</v>
      </c>
      <c r="BQ47" s="33">
        <v>0</v>
      </c>
      <c r="BR47" s="33"/>
      <c r="BS47" s="33">
        <v>9689</v>
      </c>
      <c r="BT47" s="32"/>
      <c r="BU47" s="32">
        <v>940</v>
      </c>
      <c r="BV47" s="32"/>
      <c r="BW47" s="32">
        <v>-13514</v>
      </c>
      <c r="BX47" s="32">
        <v>0</v>
      </c>
      <c r="BY47" s="32"/>
      <c r="BZ47" s="32">
        <v>4492</v>
      </c>
      <c r="CA47" s="32"/>
    </row>
    <row r="48" spans="1:79">
      <c r="A48" s="34" t="s">
        <v>149</v>
      </c>
      <c r="B48" s="35" t="s">
        <v>150</v>
      </c>
      <c r="C48" s="36">
        <v>0</v>
      </c>
      <c r="D48" s="36">
        <v>24</v>
      </c>
      <c r="E48" s="36">
        <v>0</v>
      </c>
      <c r="F48" s="36">
        <v>0</v>
      </c>
      <c r="G48" s="36">
        <v>0</v>
      </c>
      <c r="H48" s="36">
        <v>0</v>
      </c>
      <c r="I48" s="36">
        <v>0</v>
      </c>
      <c r="J48" s="36">
        <v>8.3308823529411757</v>
      </c>
      <c r="K48" s="36">
        <v>0</v>
      </c>
      <c r="L48" s="36">
        <v>2.8096600915815428</v>
      </c>
      <c r="M48" s="36">
        <v>0.96407185628742509</v>
      </c>
      <c r="N48" s="36">
        <v>0.96407185628742509</v>
      </c>
      <c r="O48" s="36">
        <v>3.8766731243395558</v>
      </c>
      <c r="P48" s="36">
        <v>0</v>
      </c>
      <c r="Q48" s="36">
        <v>0.96407185628742509</v>
      </c>
      <c r="R48" s="36">
        <v>0.96407185628742509</v>
      </c>
      <c r="S48" s="36">
        <v>0.96407185628742509</v>
      </c>
      <c r="T48" s="36">
        <v>1.9281437125748502</v>
      </c>
      <c r="U48" s="36">
        <v>0</v>
      </c>
      <c r="V48" s="36">
        <v>0.96407185628742509</v>
      </c>
      <c r="W48" s="36">
        <v>0</v>
      </c>
      <c r="X48" s="36">
        <v>2.9281437125748502</v>
      </c>
      <c r="Y48" s="36">
        <v>0</v>
      </c>
      <c r="Z48" s="36">
        <v>0</v>
      </c>
      <c r="AA48" s="36">
        <v>2.8922155688622753</v>
      </c>
      <c r="AB48" s="36">
        <v>0.96407185628742509</v>
      </c>
      <c r="AC48" s="36">
        <v>0.96407185628742509</v>
      </c>
      <c r="AD48" s="36">
        <v>6.7125748502994007</v>
      </c>
      <c r="AE48" s="36">
        <v>2.8922155688622753</v>
      </c>
      <c r="AF48" s="36">
        <v>6.7125748502994007</v>
      </c>
      <c r="AG48" s="36">
        <v>4.8562874251497004</v>
      </c>
      <c r="AH48" s="36">
        <v>12.089071856287426</v>
      </c>
      <c r="AI48" s="36">
        <v>1.9126012680521309</v>
      </c>
      <c r="AJ48" s="36">
        <v>2395.1553363860517</v>
      </c>
      <c r="AK48" s="36">
        <v>4.8848626276858056</v>
      </c>
      <c r="AL48" s="36">
        <v>0.96407185628742509</v>
      </c>
      <c r="AM48" s="36">
        <v>0</v>
      </c>
      <c r="AN48" s="36">
        <v>1.8970588235294117</v>
      </c>
      <c r="AO48" s="36">
        <v>0</v>
      </c>
      <c r="AP48" s="36">
        <v>1.8970588235294117</v>
      </c>
      <c r="AQ48" s="36">
        <v>0</v>
      </c>
      <c r="AR48" s="36">
        <v>0</v>
      </c>
      <c r="AS48" s="36">
        <v>175.54411764705884</v>
      </c>
      <c r="AT48" s="36">
        <v>1270.3228689679465</v>
      </c>
      <c r="AU48" s="36">
        <v>0</v>
      </c>
      <c r="AV48" s="36">
        <v>418</v>
      </c>
      <c r="AW48" s="36">
        <v>63</v>
      </c>
      <c r="AX48" s="36">
        <v>229.17365269461078</v>
      </c>
      <c r="AY48" s="36">
        <v>0</v>
      </c>
      <c r="AZ48" s="36">
        <v>18</v>
      </c>
      <c r="BA48" s="36">
        <v>4</v>
      </c>
      <c r="BB48" s="36">
        <v>0</v>
      </c>
      <c r="BC48" s="36">
        <v>0</v>
      </c>
      <c r="BD48" s="36">
        <v>387.74264705882354</v>
      </c>
      <c r="BE48" s="36">
        <v>0</v>
      </c>
      <c r="BF48" s="36">
        <v>0</v>
      </c>
      <c r="BG48" s="36">
        <v>4</v>
      </c>
      <c r="BH48" s="36">
        <v>15.764705882352942</v>
      </c>
      <c r="BI48" s="36">
        <v>0</v>
      </c>
      <c r="BJ48" s="36">
        <v>2</v>
      </c>
      <c r="BK48" s="36">
        <v>0</v>
      </c>
      <c r="BL48" s="36">
        <v>5082</v>
      </c>
      <c r="BM48" s="36"/>
      <c r="BN48" s="37">
        <v>4571</v>
      </c>
      <c r="BO48" s="37">
        <v>4571</v>
      </c>
      <c r="BP48" s="37">
        <v>0</v>
      </c>
      <c r="BQ48" s="37">
        <v>0</v>
      </c>
      <c r="BR48" s="37"/>
      <c r="BS48" s="37">
        <v>7978</v>
      </c>
      <c r="BT48" s="36"/>
      <c r="BU48" s="36">
        <v>1891</v>
      </c>
      <c r="BV48" s="36"/>
      <c r="BW48" s="36">
        <v>-13668</v>
      </c>
      <c r="BX48" s="36">
        <v>0</v>
      </c>
      <c r="BY48" s="36"/>
      <c r="BZ48" s="36">
        <v>5854</v>
      </c>
      <c r="CA48" s="36"/>
    </row>
    <row r="49" spans="1:79">
      <c r="A49" s="30" t="s">
        <v>151</v>
      </c>
      <c r="B49" s="31" t="s">
        <v>152</v>
      </c>
      <c r="C49" s="32">
        <v>0</v>
      </c>
      <c r="D49" s="32">
        <v>5.8420512820512824</v>
      </c>
      <c r="E49" s="32">
        <v>0</v>
      </c>
      <c r="F49" s="32">
        <v>0</v>
      </c>
      <c r="G49" s="32">
        <v>0</v>
      </c>
      <c r="H49" s="32">
        <v>0</v>
      </c>
      <c r="I49" s="32">
        <v>0</v>
      </c>
      <c r="J49" s="32">
        <v>0</v>
      </c>
      <c r="K49" s="32">
        <v>0</v>
      </c>
      <c r="L49" s="32">
        <v>0</v>
      </c>
      <c r="M49" s="32">
        <v>0</v>
      </c>
      <c r="N49" s="32">
        <v>0</v>
      </c>
      <c r="O49" s="32">
        <v>0</v>
      </c>
      <c r="P49" s="32">
        <v>0</v>
      </c>
      <c r="Q49" s="32">
        <v>0</v>
      </c>
      <c r="R49" s="32">
        <v>0</v>
      </c>
      <c r="S49" s="32">
        <v>0</v>
      </c>
      <c r="T49" s="32">
        <v>0</v>
      </c>
      <c r="U49" s="32">
        <v>0</v>
      </c>
      <c r="V49" s="32">
        <v>0</v>
      </c>
      <c r="W49" s="32">
        <v>0</v>
      </c>
      <c r="X49" s="32">
        <v>0</v>
      </c>
      <c r="Y49" s="32">
        <v>0</v>
      </c>
      <c r="Z49" s="32">
        <v>4.8646153846153846</v>
      </c>
      <c r="AA49" s="32">
        <v>0</v>
      </c>
      <c r="AB49" s="32">
        <v>0</v>
      </c>
      <c r="AC49" s="32">
        <v>0</v>
      </c>
      <c r="AD49" s="32">
        <v>0</v>
      </c>
      <c r="AE49" s="32">
        <v>0.97743589743589743</v>
      </c>
      <c r="AF49" s="32">
        <v>0</v>
      </c>
      <c r="AG49" s="32">
        <v>0</v>
      </c>
      <c r="AH49" s="32">
        <v>0</v>
      </c>
      <c r="AI49" s="32">
        <v>0</v>
      </c>
      <c r="AJ49" s="32">
        <v>75.382564102564103</v>
      </c>
      <c r="AK49" s="32">
        <v>261.50358974358971</v>
      </c>
      <c r="AL49" s="32">
        <v>2.9323076923076923</v>
      </c>
      <c r="AM49" s="32">
        <v>0</v>
      </c>
      <c r="AN49" s="32">
        <v>0</v>
      </c>
      <c r="AO49" s="32">
        <v>0</v>
      </c>
      <c r="AP49" s="32">
        <v>0</v>
      </c>
      <c r="AQ49" s="32">
        <v>649.06153846153848</v>
      </c>
      <c r="AR49" s="32">
        <v>0</v>
      </c>
      <c r="AS49" s="32">
        <v>0</v>
      </c>
      <c r="AT49" s="32">
        <v>12.661538461538461</v>
      </c>
      <c r="AU49" s="32">
        <v>0</v>
      </c>
      <c r="AV49" s="32">
        <v>0</v>
      </c>
      <c r="AW49" s="32">
        <v>0</v>
      </c>
      <c r="AX49" s="32">
        <v>0</v>
      </c>
      <c r="AY49" s="32">
        <v>0</v>
      </c>
      <c r="AZ49" s="32">
        <v>8.7743589743589752</v>
      </c>
      <c r="BA49" s="32">
        <v>15</v>
      </c>
      <c r="BB49" s="32">
        <v>0</v>
      </c>
      <c r="BC49" s="32">
        <v>0</v>
      </c>
      <c r="BD49" s="32">
        <v>0</v>
      </c>
      <c r="BE49" s="32">
        <v>0</v>
      </c>
      <c r="BF49" s="32">
        <v>0</v>
      </c>
      <c r="BG49" s="32">
        <v>0</v>
      </c>
      <c r="BH49" s="32">
        <v>0</v>
      </c>
      <c r="BI49" s="32">
        <v>0</v>
      </c>
      <c r="BJ49" s="32">
        <v>0</v>
      </c>
      <c r="BK49" s="32">
        <v>0</v>
      </c>
      <c r="BL49" s="32">
        <v>1037</v>
      </c>
      <c r="BM49" s="32"/>
      <c r="BN49" s="33">
        <v>585</v>
      </c>
      <c r="BO49" s="33">
        <v>585</v>
      </c>
      <c r="BP49" s="33">
        <v>0</v>
      </c>
      <c r="BQ49" s="33">
        <v>0</v>
      </c>
      <c r="BR49" s="33"/>
      <c r="BS49" s="33">
        <v>2325</v>
      </c>
      <c r="BT49" s="32"/>
      <c r="BU49" s="32">
        <v>207</v>
      </c>
      <c r="BV49" s="32"/>
      <c r="BW49" s="32">
        <v>-309</v>
      </c>
      <c r="BX49" s="32">
        <v>0</v>
      </c>
      <c r="BY49" s="32"/>
      <c r="BZ49" s="32">
        <v>3845</v>
      </c>
      <c r="CA49" s="32"/>
    </row>
    <row r="50" spans="1:79">
      <c r="A50" s="34" t="s">
        <v>153</v>
      </c>
      <c r="B50" s="39" t="s">
        <v>116</v>
      </c>
      <c r="C50" s="36">
        <v>0</v>
      </c>
      <c r="D50" s="36">
        <v>0</v>
      </c>
      <c r="E50" s="36">
        <v>0</v>
      </c>
      <c r="F50" s="36">
        <v>0</v>
      </c>
      <c r="G50" s="36">
        <v>0</v>
      </c>
      <c r="H50" s="36">
        <v>0</v>
      </c>
      <c r="I50" s="36">
        <v>0</v>
      </c>
      <c r="J50" s="36">
        <v>39</v>
      </c>
      <c r="K50" s="36">
        <v>0</v>
      </c>
      <c r="L50" s="36">
        <v>0</v>
      </c>
      <c r="M50" s="36">
        <v>0</v>
      </c>
      <c r="N50" s="36">
        <v>6</v>
      </c>
      <c r="O50" s="36">
        <v>0</v>
      </c>
      <c r="P50" s="36">
        <v>0</v>
      </c>
      <c r="Q50" s="36">
        <v>0</v>
      </c>
      <c r="R50" s="36">
        <v>0</v>
      </c>
      <c r="S50" s="36">
        <v>0</v>
      </c>
      <c r="T50" s="36">
        <v>0</v>
      </c>
      <c r="U50" s="36">
        <v>1</v>
      </c>
      <c r="V50" s="36">
        <v>0</v>
      </c>
      <c r="W50" s="36">
        <v>1</v>
      </c>
      <c r="X50" s="36">
        <v>61</v>
      </c>
      <c r="Y50" s="36">
        <v>1</v>
      </c>
      <c r="Z50" s="36">
        <v>0</v>
      </c>
      <c r="AA50" s="36">
        <v>0</v>
      </c>
      <c r="AB50" s="36">
        <v>6</v>
      </c>
      <c r="AC50" s="36">
        <v>0</v>
      </c>
      <c r="AD50" s="36">
        <v>10</v>
      </c>
      <c r="AE50" s="36">
        <v>1</v>
      </c>
      <c r="AF50" s="36">
        <v>0</v>
      </c>
      <c r="AG50" s="36">
        <v>0</v>
      </c>
      <c r="AH50" s="36">
        <v>0</v>
      </c>
      <c r="AI50" s="36">
        <v>11</v>
      </c>
      <c r="AJ50" s="36">
        <v>0</v>
      </c>
      <c r="AK50" s="36">
        <v>0</v>
      </c>
      <c r="AL50" s="36">
        <v>83.546558704453446</v>
      </c>
      <c r="AM50" s="36">
        <v>0</v>
      </c>
      <c r="AN50" s="36">
        <v>0</v>
      </c>
      <c r="AO50" s="36">
        <v>0</v>
      </c>
      <c r="AP50" s="36">
        <v>0</v>
      </c>
      <c r="AQ50" s="36">
        <v>24.829959514170042</v>
      </c>
      <c r="AR50" s="36">
        <v>0</v>
      </c>
      <c r="AS50" s="36">
        <v>0</v>
      </c>
      <c r="AT50" s="36">
        <v>0</v>
      </c>
      <c r="AU50" s="36">
        <v>0</v>
      </c>
      <c r="AV50" s="36">
        <v>1</v>
      </c>
      <c r="AW50" s="36">
        <v>0</v>
      </c>
      <c r="AX50" s="36">
        <v>0</v>
      </c>
      <c r="AY50" s="36">
        <v>0</v>
      </c>
      <c r="AZ50" s="36">
        <v>0</v>
      </c>
      <c r="BA50" s="36">
        <v>1</v>
      </c>
      <c r="BB50" s="36">
        <v>0</v>
      </c>
      <c r="BC50" s="36">
        <v>0</v>
      </c>
      <c r="BD50" s="36">
        <v>30.582995951417004</v>
      </c>
      <c r="BE50" s="36">
        <v>158.71255060728745</v>
      </c>
      <c r="BF50" s="36">
        <v>110.18623481781377</v>
      </c>
      <c r="BG50" s="36">
        <v>0.94331983805668018</v>
      </c>
      <c r="BH50" s="36">
        <v>0</v>
      </c>
      <c r="BI50" s="36">
        <v>372.19838056680163</v>
      </c>
      <c r="BJ50" s="36">
        <v>0</v>
      </c>
      <c r="BK50" s="36">
        <v>0</v>
      </c>
      <c r="BL50" s="36">
        <v>920</v>
      </c>
      <c r="BM50" s="36"/>
      <c r="BN50" s="37">
        <v>3292</v>
      </c>
      <c r="BO50" s="37">
        <v>3292</v>
      </c>
      <c r="BP50" s="37">
        <v>0</v>
      </c>
      <c r="BQ50" s="37">
        <v>0</v>
      </c>
      <c r="BR50" s="37"/>
      <c r="BS50" s="37">
        <v>442</v>
      </c>
      <c r="BT50" s="36"/>
      <c r="BU50" s="36">
        <v>246</v>
      </c>
      <c r="BV50" s="36"/>
      <c r="BW50" s="36">
        <v>-1477</v>
      </c>
      <c r="BX50" s="36">
        <v>0</v>
      </c>
      <c r="BY50" s="36"/>
      <c r="BZ50" s="36">
        <v>3423</v>
      </c>
      <c r="CA50" s="36"/>
    </row>
    <row r="51" spans="1:79">
      <c r="A51" s="30" t="s">
        <v>154</v>
      </c>
      <c r="B51" s="31" t="s">
        <v>155</v>
      </c>
      <c r="C51" s="32">
        <v>0</v>
      </c>
      <c r="D51" s="32">
        <v>0</v>
      </c>
      <c r="E51" s="32">
        <v>0</v>
      </c>
      <c r="F51" s="32">
        <v>0</v>
      </c>
      <c r="G51" s="32">
        <v>0</v>
      </c>
      <c r="H51" s="32">
        <v>0</v>
      </c>
      <c r="I51" s="32">
        <v>0</v>
      </c>
      <c r="J51" s="32">
        <v>0</v>
      </c>
      <c r="K51" s="32">
        <v>0</v>
      </c>
      <c r="L51" s="32">
        <v>0</v>
      </c>
      <c r="M51" s="32">
        <v>2</v>
      </c>
      <c r="N51" s="32">
        <v>0</v>
      </c>
      <c r="O51" s="32">
        <v>2</v>
      </c>
      <c r="P51" s="32">
        <v>0</v>
      </c>
      <c r="Q51" s="32">
        <v>98</v>
      </c>
      <c r="R51" s="32">
        <v>0</v>
      </c>
      <c r="S51" s="32">
        <v>0</v>
      </c>
      <c r="T51" s="32">
        <v>0</v>
      </c>
      <c r="U51" s="32">
        <v>0</v>
      </c>
      <c r="V51" s="32">
        <v>1</v>
      </c>
      <c r="W51" s="32">
        <v>4</v>
      </c>
      <c r="X51" s="32">
        <v>0</v>
      </c>
      <c r="Y51" s="32">
        <v>1</v>
      </c>
      <c r="Z51" s="32">
        <v>1</v>
      </c>
      <c r="AA51" s="32">
        <v>498</v>
      </c>
      <c r="AB51" s="32">
        <v>0</v>
      </c>
      <c r="AC51" s="32">
        <v>0</v>
      </c>
      <c r="AD51" s="32">
        <v>27</v>
      </c>
      <c r="AE51" s="32">
        <v>28</v>
      </c>
      <c r="AF51" s="32">
        <v>65</v>
      </c>
      <c r="AG51" s="32">
        <v>892</v>
      </c>
      <c r="AH51" s="32">
        <v>45</v>
      </c>
      <c r="AI51" s="32">
        <v>44</v>
      </c>
      <c r="AJ51" s="32">
        <v>5</v>
      </c>
      <c r="AK51" s="32">
        <v>2</v>
      </c>
      <c r="AL51" s="32">
        <v>3</v>
      </c>
      <c r="AM51" s="32">
        <v>0</v>
      </c>
      <c r="AN51" s="32">
        <v>0</v>
      </c>
      <c r="AO51" s="32">
        <v>0</v>
      </c>
      <c r="AP51" s="32">
        <v>0</v>
      </c>
      <c r="AQ51" s="32">
        <v>0</v>
      </c>
      <c r="AR51" s="32">
        <v>0</v>
      </c>
      <c r="AS51" s="32">
        <v>0</v>
      </c>
      <c r="AT51" s="32">
        <v>0</v>
      </c>
      <c r="AU51" s="32">
        <v>0</v>
      </c>
      <c r="AV51" s="32">
        <v>0</v>
      </c>
      <c r="AW51" s="32">
        <v>0</v>
      </c>
      <c r="AX51" s="32">
        <v>0</v>
      </c>
      <c r="AY51" s="32">
        <v>0</v>
      </c>
      <c r="AZ51" s="32">
        <v>0</v>
      </c>
      <c r="BA51" s="32">
        <v>1</v>
      </c>
      <c r="BB51" s="32">
        <v>0</v>
      </c>
      <c r="BC51" s="32">
        <v>0</v>
      </c>
      <c r="BD51" s="32">
        <v>0</v>
      </c>
      <c r="BE51" s="32">
        <v>0</v>
      </c>
      <c r="BF51" s="32">
        <v>0</v>
      </c>
      <c r="BG51" s="32">
        <v>7</v>
      </c>
      <c r="BH51" s="32">
        <v>0</v>
      </c>
      <c r="BI51" s="32">
        <v>0</v>
      </c>
      <c r="BJ51" s="32">
        <v>0</v>
      </c>
      <c r="BK51" s="32">
        <v>0</v>
      </c>
      <c r="BL51" s="32">
        <v>1726</v>
      </c>
      <c r="BM51" s="32"/>
      <c r="BN51" s="33">
        <v>0</v>
      </c>
      <c r="BO51" s="33">
        <v>0</v>
      </c>
      <c r="BP51" s="33">
        <v>0</v>
      </c>
      <c r="BQ51" s="33">
        <v>0</v>
      </c>
      <c r="BR51" s="33"/>
      <c r="BS51" s="33">
        <v>9</v>
      </c>
      <c r="BT51" s="32"/>
      <c r="BU51" s="32">
        <v>487</v>
      </c>
      <c r="BV51" s="32"/>
      <c r="BW51" s="32">
        <v>-124</v>
      </c>
      <c r="BX51" s="32">
        <v>0</v>
      </c>
      <c r="BY51" s="32"/>
      <c r="BZ51" s="32">
        <v>2098</v>
      </c>
      <c r="CA51" s="32"/>
    </row>
    <row r="52" spans="1:79">
      <c r="A52" s="34" t="s">
        <v>156</v>
      </c>
      <c r="B52" s="35" t="s">
        <v>157</v>
      </c>
      <c r="C52" s="36">
        <v>2</v>
      </c>
      <c r="D52" s="36">
        <v>6.9274221961244891</v>
      </c>
      <c r="E52" s="36">
        <v>61.329888432178507</v>
      </c>
      <c r="F52" s="36">
        <v>0</v>
      </c>
      <c r="G52" s="36">
        <v>12.209982384028185</v>
      </c>
      <c r="H52" s="36">
        <v>48.857428068115091</v>
      </c>
      <c r="I52" s="36">
        <v>22.384967704051672</v>
      </c>
      <c r="J52" s="36">
        <v>236.05965942454492</v>
      </c>
      <c r="K52" s="36">
        <v>36.594950088079862</v>
      </c>
      <c r="L52" s="36">
        <v>126.23981209630065</v>
      </c>
      <c r="M52" s="36">
        <v>47.822431004110392</v>
      </c>
      <c r="N52" s="36">
        <v>81.242395772166773</v>
      </c>
      <c r="O52" s="36">
        <v>235.04216089254257</v>
      </c>
      <c r="P52" s="36">
        <v>4.0699941280093954</v>
      </c>
      <c r="Q52" s="36">
        <v>86.192483852025845</v>
      </c>
      <c r="R52" s="36">
        <v>18.332472108044627</v>
      </c>
      <c r="S52" s="36">
        <v>47.874926600117441</v>
      </c>
      <c r="T52" s="36">
        <v>139.51978860833822</v>
      </c>
      <c r="U52" s="36">
        <v>4.0699941280093954</v>
      </c>
      <c r="V52" s="36">
        <v>80.892425132119797</v>
      </c>
      <c r="W52" s="36">
        <v>38.559953024075163</v>
      </c>
      <c r="X52" s="36">
        <v>131.30980622431005</v>
      </c>
      <c r="Y52" s="36">
        <v>40.752436876100994</v>
      </c>
      <c r="Z52" s="36">
        <v>40.769935408103343</v>
      </c>
      <c r="AA52" s="36">
        <v>329.0421608925426</v>
      </c>
      <c r="AB52" s="36">
        <v>77.417381092190254</v>
      </c>
      <c r="AC52" s="36">
        <v>53.507457428068108</v>
      </c>
      <c r="AD52" s="36">
        <v>403.35455079271873</v>
      </c>
      <c r="AE52" s="36">
        <v>290.91708749266002</v>
      </c>
      <c r="AF52" s="36">
        <v>454.19448032883145</v>
      </c>
      <c r="AG52" s="36">
        <v>230.02466236054022</v>
      </c>
      <c r="AH52" s="36">
        <v>55.01491485613623</v>
      </c>
      <c r="AI52" s="36">
        <v>42.769935408103343</v>
      </c>
      <c r="AJ52" s="36">
        <v>5.4374633000587203</v>
      </c>
      <c r="AK52" s="36">
        <v>39.734938344098651</v>
      </c>
      <c r="AL52" s="36">
        <v>35.629947152084554</v>
      </c>
      <c r="AM52" s="36">
        <v>0</v>
      </c>
      <c r="AN52" s="36">
        <v>8006.0499119201413</v>
      </c>
      <c r="AO52" s="36">
        <v>11.209982384028185</v>
      </c>
      <c r="AP52" s="36">
        <v>171.88725778038753</v>
      </c>
      <c r="AQ52" s="36">
        <v>1.0174985320023489</v>
      </c>
      <c r="AR52" s="36">
        <v>64.102407516147977</v>
      </c>
      <c r="AS52" s="36">
        <v>891.29630064591902</v>
      </c>
      <c r="AT52" s="36">
        <v>267.49712272460363</v>
      </c>
      <c r="AU52" s="36">
        <v>307.12706987668821</v>
      </c>
      <c r="AV52" s="36">
        <v>66.137404580152676</v>
      </c>
      <c r="AW52" s="36">
        <v>0</v>
      </c>
      <c r="AX52" s="36">
        <v>10.174985320023488</v>
      </c>
      <c r="AY52" s="36">
        <v>357.44204345273045</v>
      </c>
      <c r="AZ52" s="36">
        <v>650.18156194950086</v>
      </c>
      <c r="BA52" s="36">
        <v>401.85942454492073</v>
      </c>
      <c r="BB52" s="36">
        <v>14.244979448032883</v>
      </c>
      <c r="BC52" s="36">
        <v>275.112155020552</v>
      </c>
      <c r="BD52" s="36">
        <v>1244.4681150910158</v>
      </c>
      <c r="BE52" s="36">
        <v>53.927422196124489</v>
      </c>
      <c r="BF52" s="36">
        <v>137.3972988843218</v>
      </c>
      <c r="BG52" s="36">
        <v>353.01949500880795</v>
      </c>
      <c r="BH52" s="36">
        <v>15.297475044039931</v>
      </c>
      <c r="BI52" s="36">
        <v>101.78485026423958</v>
      </c>
      <c r="BJ52" s="36">
        <v>21.664944216089253</v>
      </c>
      <c r="BK52" s="36">
        <v>0</v>
      </c>
      <c r="BL52" s="36">
        <v>16989.000000000004</v>
      </c>
      <c r="BM52" s="36"/>
      <c r="BN52" s="37">
        <v>7716</v>
      </c>
      <c r="BO52" s="37">
        <v>7716</v>
      </c>
      <c r="BP52" s="37">
        <v>0</v>
      </c>
      <c r="BQ52" s="37">
        <v>0</v>
      </c>
      <c r="BR52" s="37"/>
      <c r="BS52" s="37">
        <v>0</v>
      </c>
      <c r="BT52" s="36"/>
      <c r="BU52" s="36">
        <v>119</v>
      </c>
      <c r="BV52" s="36"/>
      <c r="BW52" s="36">
        <v>-1</v>
      </c>
      <c r="BX52" s="36">
        <v>0</v>
      </c>
      <c r="BY52" s="36"/>
      <c r="BZ52" s="36">
        <v>24823.000000000004</v>
      </c>
      <c r="CA52" s="36"/>
    </row>
    <row r="53" spans="1:79">
      <c r="A53" s="30" t="s">
        <v>158</v>
      </c>
      <c r="B53" s="31" t="s">
        <v>159</v>
      </c>
      <c r="C53" s="32">
        <v>0</v>
      </c>
      <c r="D53" s="32">
        <v>0</v>
      </c>
      <c r="E53" s="32">
        <v>0</v>
      </c>
      <c r="F53" s="32">
        <v>1.0071428571428571</v>
      </c>
      <c r="G53" s="32">
        <v>0</v>
      </c>
      <c r="H53" s="32">
        <v>0</v>
      </c>
      <c r="I53" s="32">
        <v>0</v>
      </c>
      <c r="J53" s="32">
        <v>0</v>
      </c>
      <c r="K53" s="32">
        <v>0</v>
      </c>
      <c r="L53" s="32">
        <v>28.2</v>
      </c>
      <c r="M53" s="32">
        <v>22.157142857142858</v>
      </c>
      <c r="N53" s="32">
        <v>22.171428571428571</v>
      </c>
      <c r="O53" s="32">
        <v>71.492857142857147</v>
      </c>
      <c r="P53" s="32">
        <v>4.0285714285714285</v>
      </c>
      <c r="Q53" s="32">
        <v>0</v>
      </c>
      <c r="R53" s="32">
        <v>9.0571428571428569</v>
      </c>
      <c r="S53" s="32">
        <v>19.149999999999999</v>
      </c>
      <c r="T53" s="32">
        <v>46.335714285714289</v>
      </c>
      <c r="U53" s="32">
        <v>0</v>
      </c>
      <c r="V53" s="32">
        <v>16.114285714285714</v>
      </c>
      <c r="W53" s="32">
        <v>7.0428571428571427</v>
      </c>
      <c r="X53" s="32">
        <v>19.135714285714286</v>
      </c>
      <c r="Y53" s="32">
        <v>3.0214285714285714</v>
      </c>
      <c r="Z53" s="32">
        <v>6.0428571428571427</v>
      </c>
      <c r="AA53" s="32">
        <v>69.48571428571428</v>
      </c>
      <c r="AB53" s="32">
        <v>0</v>
      </c>
      <c r="AC53" s="32">
        <v>0</v>
      </c>
      <c r="AD53" s="32">
        <v>188.32142857142858</v>
      </c>
      <c r="AE53" s="32">
        <v>24.171428571428571</v>
      </c>
      <c r="AF53" s="32">
        <v>213.50714285714287</v>
      </c>
      <c r="AG53" s="32">
        <v>51.371428571428574</v>
      </c>
      <c r="AH53" s="32">
        <v>6.0428571428571427</v>
      </c>
      <c r="AI53" s="32">
        <v>8.0571428571428569</v>
      </c>
      <c r="AJ53" s="32">
        <v>3.0214285714285714</v>
      </c>
      <c r="AK53" s="32">
        <v>3.0214285714285714</v>
      </c>
      <c r="AL53" s="32">
        <v>6.0428571428571427</v>
      </c>
      <c r="AM53" s="32">
        <v>0</v>
      </c>
      <c r="AN53" s="32">
        <v>1.0071428571428571</v>
      </c>
      <c r="AO53" s="32">
        <v>2.0142857142857142</v>
      </c>
      <c r="AP53" s="32">
        <v>1.0071428571428571</v>
      </c>
      <c r="AQ53" s="32">
        <v>0</v>
      </c>
      <c r="AR53" s="32">
        <v>0</v>
      </c>
      <c r="AS53" s="32">
        <v>13.092857142857143</v>
      </c>
      <c r="AT53" s="32">
        <v>2.0142857142857142</v>
      </c>
      <c r="AU53" s="32">
        <v>203.44285714285715</v>
      </c>
      <c r="AV53" s="32">
        <v>0</v>
      </c>
      <c r="AW53" s="32">
        <v>0</v>
      </c>
      <c r="AX53" s="32">
        <v>0</v>
      </c>
      <c r="AY53" s="32">
        <v>54.335714285714289</v>
      </c>
      <c r="AZ53" s="32">
        <v>62.442857142857143</v>
      </c>
      <c r="BA53" s="32">
        <v>16.114285714285714</v>
      </c>
      <c r="BB53" s="32">
        <v>0</v>
      </c>
      <c r="BC53" s="32">
        <v>0</v>
      </c>
      <c r="BD53" s="32">
        <v>247.82142857142856</v>
      </c>
      <c r="BE53" s="32">
        <v>13.092857142857143</v>
      </c>
      <c r="BF53" s="32">
        <v>29.207142857142856</v>
      </c>
      <c r="BG53" s="32">
        <v>23.164285714285715</v>
      </c>
      <c r="BH53" s="32">
        <v>0</v>
      </c>
      <c r="BI53" s="32">
        <v>28.2</v>
      </c>
      <c r="BJ53" s="32">
        <v>6.0428571428571427</v>
      </c>
      <c r="BK53" s="32">
        <v>0</v>
      </c>
      <c r="BL53" s="32">
        <v>1551</v>
      </c>
      <c r="BM53" s="32"/>
      <c r="BN53" s="33">
        <v>2080</v>
      </c>
      <c r="BO53" s="33">
        <v>2080</v>
      </c>
      <c r="BP53" s="33">
        <v>0</v>
      </c>
      <c r="BQ53" s="33">
        <v>0</v>
      </c>
      <c r="BR53" s="33"/>
      <c r="BS53" s="33">
        <v>0</v>
      </c>
      <c r="BT53" s="32"/>
      <c r="BU53" s="32">
        <v>0</v>
      </c>
      <c r="BV53" s="32"/>
      <c r="BW53" s="32">
        <v>0</v>
      </c>
      <c r="BX53" s="32">
        <v>0</v>
      </c>
      <c r="BY53" s="32"/>
      <c r="BZ53" s="32">
        <v>3631</v>
      </c>
      <c r="CA53" s="32"/>
    </row>
    <row r="54" spans="1:79">
      <c r="A54" s="34" t="s">
        <v>160</v>
      </c>
      <c r="B54" s="35" t="s">
        <v>161</v>
      </c>
      <c r="C54" s="36">
        <v>2.056</v>
      </c>
      <c r="D54" s="36">
        <v>44.204000000000001</v>
      </c>
      <c r="E54" s="36">
        <v>0</v>
      </c>
      <c r="F54" s="36">
        <v>0</v>
      </c>
      <c r="G54" s="36">
        <v>2.056</v>
      </c>
      <c r="H54" s="36">
        <v>0</v>
      </c>
      <c r="I54" s="36">
        <v>5.14</v>
      </c>
      <c r="J54" s="36">
        <v>1.028</v>
      </c>
      <c r="K54" s="36">
        <v>4.1120000000000001</v>
      </c>
      <c r="L54" s="36">
        <v>13.364000000000001</v>
      </c>
      <c r="M54" s="36">
        <v>3.0840000000000001</v>
      </c>
      <c r="N54" s="36">
        <v>7.1959999999999997</v>
      </c>
      <c r="O54" s="36">
        <v>14.391999999999999</v>
      </c>
      <c r="P54" s="36">
        <v>1.028</v>
      </c>
      <c r="Q54" s="36">
        <v>2.056</v>
      </c>
      <c r="R54" s="36">
        <v>2.056</v>
      </c>
      <c r="S54" s="36">
        <v>8.2240000000000002</v>
      </c>
      <c r="T54" s="36">
        <v>25.7</v>
      </c>
      <c r="U54" s="36">
        <v>0</v>
      </c>
      <c r="V54" s="36">
        <v>9.2520000000000007</v>
      </c>
      <c r="W54" s="36">
        <v>2.056</v>
      </c>
      <c r="X54" s="36">
        <v>22.616</v>
      </c>
      <c r="Y54" s="36">
        <v>5.14</v>
      </c>
      <c r="Z54" s="36">
        <v>2.056</v>
      </c>
      <c r="AA54" s="36">
        <v>7.1959999999999997</v>
      </c>
      <c r="AB54" s="36">
        <v>7.1959999999999997</v>
      </c>
      <c r="AC54" s="36">
        <v>3.0840000000000001</v>
      </c>
      <c r="AD54" s="36">
        <v>18.504000000000001</v>
      </c>
      <c r="AE54" s="36">
        <v>6.1680000000000001</v>
      </c>
      <c r="AF54" s="36">
        <v>6.1680000000000001</v>
      </c>
      <c r="AG54" s="36">
        <v>9.2520000000000007</v>
      </c>
      <c r="AH54" s="36">
        <v>3.0840000000000001</v>
      </c>
      <c r="AI54" s="36">
        <v>3.0840000000000001</v>
      </c>
      <c r="AJ54" s="36">
        <v>3.0840000000000001</v>
      </c>
      <c r="AK54" s="36">
        <v>4.1120000000000001</v>
      </c>
      <c r="AL54" s="36">
        <v>4.1120000000000001</v>
      </c>
      <c r="AM54" s="36">
        <v>0</v>
      </c>
      <c r="AN54" s="36">
        <v>12.336</v>
      </c>
      <c r="AO54" s="36">
        <v>6.1680000000000001</v>
      </c>
      <c r="AP54" s="36">
        <v>26.728000000000002</v>
      </c>
      <c r="AQ54" s="36">
        <v>4.1120000000000001</v>
      </c>
      <c r="AR54" s="36">
        <v>16.448</v>
      </c>
      <c r="AS54" s="36">
        <v>95.603999999999999</v>
      </c>
      <c r="AT54" s="36">
        <v>25.7</v>
      </c>
      <c r="AU54" s="36">
        <v>127.304</v>
      </c>
      <c r="AV54" s="36">
        <v>2.056</v>
      </c>
      <c r="AW54" s="36">
        <v>0</v>
      </c>
      <c r="AX54" s="36">
        <v>7.1959999999999997</v>
      </c>
      <c r="AY54" s="36">
        <v>89.435999999999993</v>
      </c>
      <c r="AZ54" s="36">
        <v>41.12</v>
      </c>
      <c r="BA54" s="36">
        <v>18.504000000000001</v>
      </c>
      <c r="BB54" s="36">
        <v>1.028</v>
      </c>
      <c r="BC54" s="36">
        <v>69.847999999999999</v>
      </c>
      <c r="BD54" s="36">
        <v>41.12</v>
      </c>
      <c r="BE54" s="36">
        <v>33.923999999999999</v>
      </c>
      <c r="BF54" s="36">
        <v>29.84</v>
      </c>
      <c r="BG54" s="36">
        <v>59.624000000000002</v>
      </c>
      <c r="BH54" s="36">
        <v>10.28</v>
      </c>
      <c r="BI54" s="36">
        <v>56.567999999999998</v>
      </c>
      <c r="BJ54" s="36">
        <v>1.1959999999999997</v>
      </c>
      <c r="BK54" s="36">
        <v>0</v>
      </c>
      <c r="BL54" s="36">
        <v>1028</v>
      </c>
      <c r="BM54" s="36"/>
      <c r="BN54" s="37">
        <v>3043</v>
      </c>
      <c r="BO54" s="37">
        <v>3043</v>
      </c>
      <c r="BP54" s="37">
        <v>0</v>
      </c>
      <c r="BQ54" s="37">
        <v>0</v>
      </c>
      <c r="BR54" s="37"/>
      <c r="BS54" s="37">
        <v>0</v>
      </c>
      <c r="BT54" s="36"/>
      <c r="BU54" s="36">
        <v>0</v>
      </c>
      <c r="BV54" s="36"/>
      <c r="BW54" s="36">
        <v>0</v>
      </c>
      <c r="BX54" s="36">
        <v>0</v>
      </c>
      <c r="BY54" s="36"/>
      <c r="BZ54" s="36">
        <v>4071</v>
      </c>
      <c r="CA54" s="36"/>
    </row>
    <row r="55" spans="1:79" ht="24">
      <c r="A55" s="30" t="s">
        <v>162</v>
      </c>
      <c r="B55" s="31" t="s">
        <v>163</v>
      </c>
      <c r="C55" s="32">
        <v>0</v>
      </c>
      <c r="D55" s="32">
        <v>4.7892228739002931</v>
      </c>
      <c r="E55" s="32">
        <v>0</v>
      </c>
      <c r="F55" s="32">
        <v>0</v>
      </c>
      <c r="G55" s="32">
        <v>0</v>
      </c>
      <c r="H55" s="32">
        <v>0.95784457478005869</v>
      </c>
      <c r="I55" s="32">
        <v>0</v>
      </c>
      <c r="J55" s="32">
        <v>0</v>
      </c>
      <c r="K55" s="32">
        <v>0.95784457478005869</v>
      </c>
      <c r="L55" s="32">
        <v>1.9156891495601174</v>
      </c>
      <c r="M55" s="32">
        <v>1.9156891495601174</v>
      </c>
      <c r="N55" s="32">
        <v>0.95784457478005869</v>
      </c>
      <c r="O55" s="32">
        <v>2.873533724340176</v>
      </c>
      <c r="P55" s="32">
        <v>0</v>
      </c>
      <c r="Q55" s="32">
        <v>0</v>
      </c>
      <c r="R55" s="32">
        <v>0</v>
      </c>
      <c r="S55" s="32">
        <v>2.873533724340176</v>
      </c>
      <c r="T55" s="32">
        <v>3.8313782991202348</v>
      </c>
      <c r="U55" s="32">
        <v>0</v>
      </c>
      <c r="V55" s="32">
        <v>0.95784457478005869</v>
      </c>
      <c r="W55" s="32">
        <v>0</v>
      </c>
      <c r="X55" s="32">
        <v>4.7892228739002931</v>
      </c>
      <c r="Y55" s="32">
        <v>0.95784457478005869</v>
      </c>
      <c r="Z55" s="32">
        <v>0.95784457478005869</v>
      </c>
      <c r="AA55" s="32">
        <v>0.95784457478005869</v>
      </c>
      <c r="AB55" s="32">
        <v>2.873533724340176</v>
      </c>
      <c r="AC55" s="32">
        <v>0.95784457478005869</v>
      </c>
      <c r="AD55" s="32">
        <v>13.409824046920821</v>
      </c>
      <c r="AE55" s="32">
        <v>1.9156891495601174</v>
      </c>
      <c r="AF55" s="32">
        <v>13.409824046920821</v>
      </c>
      <c r="AG55" s="32">
        <v>3.8313782991202348</v>
      </c>
      <c r="AH55" s="32">
        <v>2.873533724340176</v>
      </c>
      <c r="AI55" s="32">
        <v>0.95784457478005869</v>
      </c>
      <c r="AJ55" s="32">
        <v>0.95784457478005869</v>
      </c>
      <c r="AK55" s="32">
        <v>0.95784457478005869</v>
      </c>
      <c r="AL55" s="32">
        <v>3.8313782991202348</v>
      </c>
      <c r="AM55" s="32">
        <v>0</v>
      </c>
      <c r="AN55" s="32">
        <v>19.156891495601172</v>
      </c>
      <c r="AO55" s="32">
        <v>12.451979472140762</v>
      </c>
      <c r="AP55" s="32">
        <v>5.7470674486803519</v>
      </c>
      <c r="AQ55" s="32">
        <v>223.95784457478007</v>
      </c>
      <c r="AR55" s="32">
        <v>2.873533724340176</v>
      </c>
      <c r="AS55" s="32">
        <v>6.7049120234604107</v>
      </c>
      <c r="AT55" s="32">
        <v>8.6206011730205283</v>
      </c>
      <c r="AU55" s="32">
        <v>92.163856304985345</v>
      </c>
      <c r="AV55" s="32">
        <v>0</v>
      </c>
      <c r="AW55" s="32">
        <v>0.95784457478005869</v>
      </c>
      <c r="AX55" s="32">
        <v>6.7049120234604107</v>
      </c>
      <c r="AY55" s="32">
        <v>13.409824046920821</v>
      </c>
      <c r="AZ55" s="32">
        <v>22.988269794721408</v>
      </c>
      <c r="BA55" s="32">
        <v>127.3933284457478</v>
      </c>
      <c r="BB55" s="32">
        <v>942.19354838709683</v>
      </c>
      <c r="BC55" s="32">
        <v>87.374633431085044</v>
      </c>
      <c r="BD55" s="32">
        <v>575.0322580645161</v>
      </c>
      <c r="BE55" s="32">
        <v>176.2434017595308</v>
      </c>
      <c r="BF55" s="32">
        <v>304.55241935483872</v>
      </c>
      <c r="BG55" s="32">
        <v>35.440249266862168</v>
      </c>
      <c r="BH55" s="32">
        <v>6.7049120234604107</v>
      </c>
      <c r="BI55" s="32">
        <v>52.59714076246334</v>
      </c>
      <c r="BJ55" s="32">
        <v>37.060850439882699</v>
      </c>
      <c r="BK55" s="32">
        <v>0</v>
      </c>
      <c r="BL55" s="32">
        <v>2836.0000000000005</v>
      </c>
      <c r="BM55" s="32"/>
      <c r="BN55" s="33">
        <v>0</v>
      </c>
      <c r="BO55" s="33">
        <v>0</v>
      </c>
      <c r="BP55" s="33">
        <v>0</v>
      </c>
      <c r="BQ55" s="33">
        <v>0</v>
      </c>
      <c r="BR55" s="33"/>
      <c r="BS55" s="33">
        <v>38136</v>
      </c>
      <c r="BT55" s="32"/>
      <c r="BU55" s="32">
        <v>0</v>
      </c>
      <c r="BV55" s="32"/>
      <c r="BW55" s="32">
        <v>0</v>
      </c>
      <c r="BX55" s="32">
        <v>0</v>
      </c>
      <c r="BY55" s="32"/>
      <c r="BZ55" s="32">
        <v>40972</v>
      </c>
      <c r="CA55" s="32"/>
    </row>
    <row r="56" spans="1:79" ht="24">
      <c r="A56" s="34" t="s">
        <v>164</v>
      </c>
      <c r="B56" s="35" t="s">
        <v>165</v>
      </c>
      <c r="C56" s="36">
        <v>1</v>
      </c>
      <c r="D56" s="36">
        <v>110</v>
      </c>
      <c r="E56" s="36">
        <v>47</v>
      </c>
      <c r="F56" s="36">
        <v>5</v>
      </c>
      <c r="G56" s="36">
        <v>1</v>
      </c>
      <c r="H56" s="36">
        <v>536</v>
      </c>
      <c r="I56" s="36">
        <v>75</v>
      </c>
      <c r="J56" s="36">
        <v>0</v>
      </c>
      <c r="K56" s="36">
        <v>0</v>
      </c>
      <c r="L56" s="36">
        <v>0</v>
      </c>
      <c r="M56" s="36">
        <v>0</v>
      </c>
      <c r="N56" s="36">
        <v>0</v>
      </c>
      <c r="O56" s="36">
        <v>1</v>
      </c>
      <c r="P56" s="36">
        <v>0</v>
      </c>
      <c r="Q56" s="36">
        <v>0</v>
      </c>
      <c r="R56" s="36">
        <v>0</v>
      </c>
      <c r="S56" s="36">
        <v>0</v>
      </c>
      <c r="T56" s="36">
        <v>0</v>
      </c>
      <c r="U56" s="36">
        <v>0</v>
      </c>
      <c r="V56" s="36">
        <v>0</v>
      </c>
      <c r="W56" s="36">
        <v>0</v>
      </c>
      <c r="X56" s="36">
        <v>0</v>
      </c>
      <c r="Y56" s="36">
        <v>0</v>
      </c>
      <c r="Z56" s="36">
        <v>0</v>
      </c>
      <c r="AA56" s="36">
        <v>0</v>
      </c>
      <c r="AB56" s="36">
        <v>0</v>
      </c>
      <c r="AC56" s="36">
        <v>0</v>
      </c>
      <c r="AD56" s="36">
        <v>0</v>
      </c>
      <c r="AE56" s="36">
        <v>0</v>
      </c>
      <c r="AF56" s="36">
        <v>0</v>
      </c>
      <c r="AG56" s="36">
        <v>0</v>
      </c>
      <c r="AH56" s="36">
        <v>0</v>
      </c>
      <c r="AI56" s="36">
        <v>0</v>
      </c>
      <c r="AJ56" s="36">
        <v>0</v>
      </c>
      <c r="AK56" s="36">
        <v>0</v>
      </c>
      <c r="AL56" s="36">
        <v>0</v>
      </c>
      <c r="AM56" s="36">
        <v>0</v>
      </c>
      <c r="AN56" s="36">
        <v>460</v>
      </c>
      <c r="AO56" s="36">
        <v>250</v>
      </c>
      <c r="AP56" s="36">
        <v>189</v>
      </c>
      <c r="AQ56" s="36">
        <v>0</v>
      </c>
      <c r="AR56" s="36">
        <v>686</v>
      </c>
      <c r="AS56" s="36">
        <v>0</v>
      </c>
      <c r="AT56" s="36">
        <v>0</v>
      </c>
      <c r="AU56" s="36">
        <v>0</v>
      </c>
      <c r="AV56" s="36">
        <v>77</v>
      </c>
      <c r="AW56" s="36">
        <v>0</v>
      </c>
      <c r="AX56" s="36">
        <v>0</v>
      </c>
      <c r="AY56" s="36">
        <v>84</v>
      </c>
      <c r="AZ56" s="36">
        <v>77</v>
      </c>
      <c r="BA56" s="36">
        <v>0</v>
      </c>
      <c r="BB56" s="36">
        <v>0</v>
      </c>
      <c r="BC56" s="36">
        <v>0</v>
      </c>
      <c r="BD56" s="36">
        <v>1122</v>
      </c>
      <c r="BE56" s="36">
        <v>0</v>
      </c>
      <c r="BF56" s="36">
        <v>0</v>
      </c>
      <c r="BG56" s="36">
        <v>0</v>
      </c>
      <c r="BH56" s="36">
        <v>145</v>
      </c>
      <c r="BI56" s="36">
        <v>0</v>
      </c>
      <c r="BJ56" s="36">
        <v>149</v>
      </c>
      <c r="BK56" s="36">
        <v>0</v>
      </c>
      <c r="BL56" s="36">
        <v>4015</v>
      </c>
      <c r="BM56" s="36"/>
      <c r="BN56" s="37">
        <v>0</v>
      </c>
      <c r="BO56" s="37">
        <v>0</v>
      </c>
      <c r="BP56" s="37">
        <v>0</v>
      </c>
      <c r="BQ56" s="37">
        <v>0</v>
      </c>
      <c r="BR56" s="37"/>
      <c r="BS56" s="37">
        <v>36537</v>
      </c>
      <c r="BT56" s="36"/>
      <c r="BU56" s="36">
        <v>0</v>
      </c>
      <c r="BV56" s="36"/>
      <c r="BW56" s="36">
        <v>0</v>
      </c>
      <c r="BX56" s="36">
        <v>0</v>
      </c>
      <c r="BY56" s="36"/>
      <c r="BZ56" s="36">
        <v>40552</v>
      </c>
      <c r="CA56" s="36"/>
    </row>
    <row r="57" spans="1:79">
      <c r="A57" s="30" t="s">
        <v>166</v>
      </c>
      <c r="B57" s="31" t="s">
        <v>49</v>
      </c>
      <c r="C57" s="32">
        <v>81.38620393796333</v>
      </c>
      <c r="D57" s="32">
        <v>978.28694942867605</v>
      </c>
      <c r="E57" s="32">
        <v>623.83414061045926</v>
      </c>
      <c r="F57" s="32">
        <v>23.133084708924304</v>
      </c>
      <c r="G57" s="32">
        <v>33.090189976703854</v>
      </c>
      <c r="H57" s="32">
        <v>56.810675999106898</v>
      </c>
      <c r="I57" s="32">
        <v>23.442004000619434</v>
      </c>
      <c r="J57" s="32">
        <v>90.972283893213174</v>
      </c>
      <c r="K57" s="32">
        <v>26.220681058367269</v>
      </c>
      <c r="L57" s="32">
        <v>732.93298750161762</v>
      </c>
      <c r="M57" s="32">
        <v>81.578933840935775</v>
      </c>
      <c r="N57" s="32">
        <v>458.07749749541034</v>
      </c>
      <c r="O57" s="32">
        <v>857.70074304668071</v>
      </c>
      <c r="P57" s="32">
        <v>127.03498067863735</v>
      </c>
      <c r="Q57" s="32">
        <v>45.581111416270375</v>
      </c>
      <c r="R57" s="32">
        <v>132.61365622664641</v>
      </c>
      <c r="S57" s="32">
        <v>257.27716169594896</v>
      </c>
      <c r="T57" s="32">
        <v>423.53738418440599</v>
      </c>
      <c r="U57" s="32">
        <v>28.202085208890718</v>
      </c>
      <c r="V57" s="32">
        <v>49.26974799022976</v>
      </c>
      <c r="W57" s="32">
        <v>36.362360272376257</v>
      </c>
      <c r="X57" s="32">
        <v>235.57749193976252</v>
      </c>
      <c r="Y57" s="32">
        <v>127.88652035722727</v>
      </c>
      <c r="Z57" s="32">
        <v>227.22272864290059</v>
      </c>
      <c r="AA57" s="32">
        <v>449.8370237230373</v>
      </c>
      <c r="AB57" s="32">
        <v>232.17104836259651</v>
      </c>
      <c r="AC57" s="32">
        <v>153.48522518482051</v>
      </c>
      <c r="AD57" s="32">
        <v>1321.3708580066814</v>
      </c>
      <c r="AE57" s="32">
        <v>391.27443609357982</v>
      </c>
      <c r="AF57" s="32">
        <v>280.19365539211674</v>
      </c>
      <c r="AG57" s="32">
        <v>788.47937844751073</v>
      </c>
      <c r="AH57" s="32">
        <v>237.64584802520724</v>
      </c>
      <c r="AI57" s="32">
        <v>254.31184333646073</v>
      </c>
      <c r="AJ57" s="32">
        <v>843.56213107249755</v>
      </c>
      <c r="AK57" s="32">
        <v>195.46811792939857</v>
      </c>
      <c r="AL57" s="32">
        <v>137.9521082594722</v>
      </c>
      <c r="AM57" s="32">
        <v>0</v>
      </c>
      <c r="AN57" s="32">
        <v>58.909404124959842</v>
      </c>
      <c r="AO57" s="32">
        <v>15.320149551453621</v>
      </c>
      <c r="AP57" s="32">
        <v>11.293569420911449</v>
      </c>
      <c r="AQ57" s="32">
        <v>1816.7937915288726</v>
      </c>
      <c r="AR57" s="32">
        <v>1489.1707139976238</v>
      </c>
      <c r="AS57" s="32">
        <v>609.83803668161397</v>
      </c>
      <c r="AT57" s="32">
        <v>655.30831712344173</v>
      </c>
      <c r="AU57" s="32">
        <v>2672.5956632786033</v>
      </c>
      <c r="AV57" s="32">
        <v>1119.557007069277</v>
      </c>
      <c r="AW57" s="32">
        <v>27.188147412611354</v>
      </c>
      <c r="AX57" s="32">
        <v>139.44862132039998</v>
      </c>
      <c r="AY57" s="32">
        <v>18.316175617480276</v>
      </c>
      <c r="AZ57" s="32">
        <v>208.72221988691268</v>
      </c>
      <c r="BA57" s="32">
        <v>151.85339199619077</v>
      </c>
      <c r="BB57" s="32">
        <v>9.3253964048923237</v>
      </c>
      <c r="BC57" s="32">
        <v>203.4866154953306</v>
      </c>
      <c r="BD57" s="32">
        <v>453.71036905050209</v>
      </c>
      <c r="BE57" s="32">
        <v>111.39199301455537</v>
      </c>
      <c r="BF57" s="32">
        <v>68.931453092724837</v>
      </c>
      <c r="BG57" s="32">
        <v>739.84892284502985</v>
      </c>
      <c r="BH57" s="32">
        <v>15.275278339936559</v>
      </c>
      <c r="BI57" s="32">
        <v>374.9466970148859</v>
      </c>
      <c r="BJ57" s="32">
        <v>23.984787786437259</v>
      </c>
      <c r="BK57" s="32">
        <v>0</v>
      </c>
      <c r="BL57" s="32">
        <v>22039.000000000015</v>
      </c>
      <c r="BM57" s="32"/>
      <c r="BN57" s="33">
        <v>39846</v>
      </c>
      <c r="BO57" s="33">
        <v>39040</v>
      </c>
      <c r="BP57" s="33">
        <v>806</v>
      </c>
      <c r="BQ57" s="33">
        <v>0</v>
      </c>
      <c r="BR57" s="33"/>
      <c r="BS57" s="33">
        <v>4735</v>
      </c>
      <c r="BT57" s="32"/>
      <c r="BU57" s="32">
        <v>194</v>
      </c>
      <c r="BV57" s="32"/>
      <c r="BW57" s="32">
        <v>0</v>
      </c>
      <c r="BX57" s="32">
        <v>0</v>
      </c>
      <c r="BY57" s="32"/>
      <c r="BZ57" s="32">
        <v>66814.000000000015</v>
      </c>
      <c r="CA57" s="32"/>
    </row>
    <row r="58" spans="1:79" ht="24">
      <c r="A58" s="34" t="s">
        <v>167</v>
      </c>
      <c r="B58" s="35" t="s">
        <v>168</v>
      </c>
      <c r="C58" s="36">
        <v>2.8886605001712917</v>
      </c>
      <c r="D58" s="36">
        <v>65.548475505310037</v>
      </c>
      <c r="E58" s="36">
        <v>23.109284001370334</v>
      </c>
      <c r="F58" s="36">
        <v>2.8886605001712917</v>
      </c>
      <c r="G58" s="36">
        <v>0.96288683339043057</v>
      </c>
      <c r="H58" s="36">
        <v>238.72170834760763</v>
      </c>
      <c r="I58" s="36">
        <v>30.812378668493778</v>
      </c>
      <c r="J58" s="36">
        <v>140.58147767500284</v>
      </c>
      <c r="K58" s="36">
        <v>77.17939933767272</v>
      </c>
      <c r="L58" s="36">
        <v>71.068059837844004</v>
      </c>
      <c r="M58" s="36">
        <v>20.183510334589471</v>
      </c>
      <c r="N58" s="36">
        <v>30.626812835445932</v>
      </c>
      <c r="O58" s="36">
        <v>32.801872787484299</v>
      </c>
      <c r="P58" s="36">
        <v>4.8144341669521529</v>
      </c>
      <c r="Q58" s="36">
        <v>99.91960717140573</v>
      </c>
      <c r="R58" s="36">
        <v>15.369076167637317</v>
      </c>
      <c r="S58" s="36">
        <v>27.812378668493778</v>
      </c>
      <c r="T58" s="36">
        <v>90.177343839214345</v>
      </c>
      <c r="U58" s="36">
        <v>2.8886605001712917</v>
      </c>
      <c r="V58" s="36">
        <v>25.035057668151193</v>
      </c>
      <c r="W58" s="36">
        <v>10.634235468767843</v>
      </c>
      <c r="X58" s="36">
        <v>44.505424232042941</v>
      </c>
      <c r="Y58" s="36">
        <v>9.7350690875870747</v>
      </c>
      <c r="Z58" s="36">
        <v>8.671348635377413</v>
      </c>
      <c r="AA58" s="36">
        <v>80.8453808381866</v>
      </c>
      <c r="AB58" s="36">
        <v>27.833847207947926</v>
      </c>
      <c r="AC58" s="36">
        <v>49.107228502911958</v>
      </c>
      <c r="AD58" s="36">
        <v>124.02478017585932</v>
      </c>
      <c r="AE58" s="36">
        <v>75.871988123786679</v>
      </c>
      <c r="AF58" s="36">
        <v>97.954664839556926</v>
      </c>
      <c r="AG58" s="36">
        <v>83.728902592211952</v>
      </c>
      <c r="AH58" s="36">
        <v>19.130524152106887</v>
      </c>
      <c r="AI58" s="36">
        <v>18.183510334589471</v>
      </c>
      <c r="AJ58" s="36">
        <v>14.367020669178942</v>
      </c>
      <c r="AK58" s="36">
        <v>9.671348635377413</v>
      </c>
      <c r="AL58" s="36">
        <v>9.6288683339043057</v>
      </c>
      <c r="AM58" s="36">
        <v>0</v>
      </c>
      <c r="AN58" s="36">
        <v>9.6288683339043057</v>
      </c>
      <c r="AO58" s="36">
        <v>5.7773210003425834</v>
      </c>
      <c r="AP58" s="36">
        <v>6.7030946671234446</v>
      </c>
      <c r="AQ58" s="36">
        <v>38.515473335617223</v>
      </c>
      <c r="AR58" s="36">
        <v>115.58353317346123</v>
      </c>
      <c r="AS58" s="36">
        <v>1368.9480415667467</v>
      </c>
      <c r="AT58" s="36">
        <v>104.19344524380494</v>
      </c>
      <c r="AU58" s="36">
        <v>104.6800274066461</v>
      </c>
      <c r="AV58" s="36">
        <v>3523.3905447070915</v>
      </c>
      <c r="AW58" s="36">
        <v>0</v>
      </c>
      <c r="AX58" s="36">
        <v>74.993833504624874</v>
      </c>
      <c r="AY58" s="36">
        <v>23.257736667808611</v>
      </c>
      <c r="AZ58" s="36">
        <v>200.83042137718397</v>
      </c>
      <c r="BA58" s="36">
        <v>6.7402078337330131</v>
      </c>
      <c r="BB58" s="36">
        <v>39.58969966883636</v>
      </c>
      <c r="BC58" s="36">
        <v>438.75996345780516</v>
      </c>
      <c r="BD58" s="36">
        <v>534.77126869932624</v>
      </c>
      <c r="BE58" s="36">
        <v>70.156217882836586</v>
      </c>
      <c r="BF58" s="36">
        <v>21.109284001370334</v>
      </c>
      <c r="BG58" s="36">
        <v>166.57942217654448</v>
      </c>
      <c r="BH58" s="36">
        <v>31.812378668493778</v>
      </c>
      <c r="BI58" s="36">
        <v>89.697384949183515</v>
      </c>
      <c r="BJ58" s="36">
        <v>16.997944501541625</v>
      </c>
      <c r="BK58" s="36">
        <v>0</v>
      </c>
      <c r="BL58" s="36">
        <v>8680.0000000000018</v>
      </c>
      <c r="BM58" s="36"/>
      <c r="BN58" s="37">
        <v>3169</v>
      </c>
      <c r="BO58" s="37">
        <v>3169</v>
      </c>
      <c r="BP58" s="37">
        <v>0</v>
      </c>
      <c r="BQ58" s="37">
        <v>0</v>
      </c>
      <c r="BR58" s="37"/>
      <c r="BS58" s="37">
        <v>1418</v>
      </c>
      <c r="BT58" s="36"/>
      <c r="BU58" s="36">
        <v>0</v>
      </c>
      <c r="BV58" s="36"/>
      <c r="BW58" s="36">
        <v>0</v>
      </c>
      <c r="BX58" s="36">
        <v>0</v>
      </c>
      <c r="BY58" s="36"/>
      <c r="BZ58" s="36">
        <v>13267.000000000002</v>
      </c>
      <c r="CA58" s="36"/>
    </row>
    <row r="59" spans="1:79">
      <c r="A59" s="30" t="s">
        <v>169</v>
      </c>
      <c r="B59" s="31" t="s">
        <v>170</v>
      </c>
      <c r="C59" s="32">
        <v>4</v>
      </c>
      <c r="D59" s="32">
        <v>4.7741777123220421</v>
      </c>
      <c r="E59" s="32">
        <v>4</v>
      </c>
      <c r="F59" s="32">
        <v>1</v>
      </c>
      <c r="G59" s="32">
        <v>1</v>
      </c>
      <c r="H59" s="32">
        <v>60.65144820814924</v>
      </c>
      <c r="I59" s="32">
        <v>27.232204221894946</v>
      </c>
      <c r="J59" s="32">
        <v>26.82572410407462</v>
      </c>
      <c r="K59" s="32">
        <v>0.95483554246440849</v>
      </c>
      <c r="L59" s="32">
        <v>46.458026509572903</v>
      </c>
      <c r="M59" s="32">
        <v>23.593519882179677</v>
      </c>
      <c r="N59" s="32">
        <v>15.774177712322043</v>
      </c>
      <c r="O59" s="32">
        <v>51.277368679430538</v>
      </c>
      <c r="P59" s="32">
        <v>3.9548355424644086</v>
      </c>
      <c r="Q59" s="32">
        <v>9.8645066273932258</v>
      </c>
      <c r="R59" s="32">
        <v>7.8645066273932258</v>
      </c>
      <c r="S59" s="32">
        <v>29.548355424644086</v>
      </c>
      <c r="T59" s="32">
        <v>16.774177712322043</v>
      </c>
      <c r="U59" s="32">
        <v>2.9548355424644086</v>
      </c>
      <c r="V59" s="32">
        <v>17.729013254786452</v>
      </c>
      <c r="W59" s="32">
        <v>10.864506627393226</v>
      </c>
      <c r="X59" s="32">
        <v>70.006381934216989</v>
      </c>
      <c r="Y59" s="32">
        <v>9.8193421698576344</v>
      </c>
      <c r="Z59" s="32">
        <v>13.729013254786452</v>
      </c>
      <c r="AA59" s="32">
        <v>44.322533136966129</v>
      </c>
      <c r="AB59" s="32">
        <v>45.277368679430538</v>
      </c>
      <c r="AC59" s="32">
        <v>80.786941580756007</v>
      </c>
      <c r="AD59" s="32">
        <v>259.60628375061367</v>
      </c>
      <c r="AE59" s="32">
        <v>53.187039764359355</v>
      </c>
      <c r="AF59" s="32">
        <v>70.006381934216989</v>
      </c>
      <c r="AG59" s="32">
        <v>55.006381934216989</v>
      </c>
      <c r="AH59" s="32">
        <v>29.638684339715269</v>
      </c>
      <c r="AI59" s="32">
        <v>15.729013254786452</v>
      </c>
      <c r="AJ59" s="32">
        <v>16.458026509572903</v>
      </c>
      <c r="AK59" s="32">
        <v>10.864506627393226</v>
      </c>
      <c r="AL59" s="32">
        <v>28.593519882179677</v>
      </c>
      <c r="AM59" s="32">
        <v>0</v>
      </c>
      <c r="AN59" s="32">
        <v>75.36769759450172</v>
      </c>
      <c r="AO59" s="32">
        <v>27.638684339715269</v>
      </c>
      <c r="AP59" s="32">
        <v>34.864506627393226</v>
      </c>
      <c r="AQ59" s="32">
        <v>47.006381934216989</v>
      </c>
      <c r="AR59" s="32">
        <v>88.458026509572903</v>
      </c>
      <c r="AS59" s="32">
        <v>957.15316642120763</v>
      </c>
      <c r="AT59" s="32">
        <v>64.464408443789893</v>
      </c>
      <c r="AU59" s="32">
        <v>147.92881688757979</v>
      </c>
      <c r="AV59" s="32">
        <v>5.9548355424644086</v>
      </c>
      <c r="AW59" s="32">
        <v>1</v>
      </c>
      <c r="AX59" s="32">
        <v>189.9224349533628</v>
      </c>
      <c r="AY59" s="32">
        <v>74.780559646539032</v>
      </c>
      <c r="AZ59" s="32">
        <v>90.883652430044179</v>
      </c>
      <c r="BA59" s="32">
        <v>109.65144820814925</v>
      </c>
      <c r="BB59" s="32">
        <v>11.593519882179676</v>
      </c>
      <c r="BC59" s="32">
        <v>802.80559646539029</v>
      </c>
      <c r="BD59" s="32">
        <v>565.28964162984778</v>
      </c>
      <c r="BE59" s="32">
        <v>292.2837506136475</v>
      </c>
      <c r="BF59" s="32">
        <v>733.09671084928812</v>
      </c>
      <c r="BG59" s="32">
        <v>398.01276386843398</v>
      </c>
      <c r="BH59" s="32">
        <v>21.909671084928817</v>
      </c>
      <c r="BI59" s="32">
        <v>155.74815905743742</v>
      </c>
      <c r="BJ59" s="32">
        <v>175.05792832596956</v>
      </c>
      <c r="BK59" s="32">
        <v>0</v>
      </c>
      <c r="BL59" s="32">
        <v>6241</v>
      </c>
      <c r="BM59" s="32"/>
      <c r="BN59" s="33">
        <v>32562</v>
      </c>
      <c r="BO59" s="33">
        <v>31273</v>
      </c>
      <c r="BP59" s="33">
        <v>1289</v>
      </c>
      <c r="BQ59" s="33">
        <v>0</v>
      </c>
      <c r="BR59" s="33"/>
      <c r="BS59" s="33">
        <v>0</v>
      </c>
      <c r="BT59" s="32"/>
      <c r="BU59" s="32">
        <v>19</v>
      </c>
      <c r="BV59" s="32"/>
      <c r="BW59" s="32">
        <v>-27</v>
      </c>
      <c r="BX59" s="32">
        <v>0</v>
      </c>
      <c r="BY59" s="32"/>
      <c r="BZ59" s="32">
        <v>38795</v>
      </c>
      <c r="CA59" s="32"/>
    </row>
    <row r="60" spans="1:79">
      <c r="A60" s="34" t="s">
        <v>171</v>
      </c>
      <c r="B60" s="35" t="s">
        <v>172</v>
      </c>
      <c r="C60" s="36">
        <v>7.8938918663209652</v>
      </c>
      <c r="D60" s="36">
        <v>478.83075726445526</v>
      </c>
      <c r="E60" s="36">
        <v>146.34309889964757</v>
      </c>
      <c r="F60" s="36">
        <v>46.46598157544161</v>
      </c>
      <c r="G60" s="36">
        <v>5.228422214847483</v>
      </c>
      <c r="H60" s="36">
        <v>375.07141332067278</v>
      </c>
      <c r="I60" s="36">
        <v>1978.2341739347703</v>
      </c>
      <c r="J60" s="36">
        <v>163.18356461624717</v>
      </c>
      <c r="K60" s="36">
        <v>4.7566478512522909</v>
      </c>
      <c r="L60" s="36">
        <v>300.58345291587403</v>
      </c>
      <c r="M60" s="36">
        <v>94.980775896257256</v>
      </c>
      <c r="N60" s="36">
        <v>259.5854620283223</v>
      </c>
      <c r="O60" s="36">
        <v>598.14494591688094</v>
      </c>
      <c r="P60" s="36">
        <v>5.8477166502301827</v>
      </c>
      <c r="Q60" s="36">
        <v>289.29011566274983</v>
      </c>
      <c r="R60" s="36">
        <v>81.335400702879269</v>
      </c>
      <c r="S60" s="36">
        <v>164.88315890438921</v>
      </c>
      <c r="T60" s="36">
        <v>727.55383458982715</v>
      </c>
      <c r="U60" s="36">
        <v>6.3778658819751755</v>
      </c>
      <c r="V60" s="36">
        <v>71.741565000172244</v>
      </c>
      <c r="W60" s="36">
        <v>93.817292770905908</v>
      </c>
      <c r="X60" s="36">
        <v>263.97643530338593</v>
      </c>
      <c r="Y60" s="36">
        <v>106.38512146123563</v>
      </c>
      <c r="Z60" s="36">
        <v>129.04178255701942</v>
      </c>
      <c r="AA60" s="36">
        <v>283.76880876410996</v>
      </c>
      <c r="AB60" s="36">
        <v>194.76614938321609</v>
      </c>
      <c r="AC60" s="36">
        <v>183.53144480162078</v>
      </c>
      <c r="AD60" s="36">
        <v>1060.7673722320994</v>
      </c>
      <c r="AE60" s="36">
        <v>360.96631177765897</v>
      </c>
      <c r="AF60" s="36">
        <v>626.27133141853051</v>
      </c>
      <c r="AG60" s="36">
        <v>406.84144999568298</v>
      </c>
      <c r="AH60" s="36">
        <v>127.67437862349738</v>
      </c>
      <c r="AI60" s="36">
        <v>179.29278105662215</v>
      </c>
      <c r="AJ60" s="36">
        <v>118.04798111477186</v>
      </c>
      <c r="AK60" s="36">
        <v>128.87286546053539</v>
      </c>
      <c r="AL60" s="36">
        <v>104.4251208730935</v>
      </c>
      <c r="AM60" s="36">
        <v>0</v>
      </c>
      <c r="AN60" s="36">
        <v>240.58216156909413</v>
      </c>
      <c r="AO60" s="36">
        <v>338.6744964800921</v>
      </c>
      <c r="AP60" s="36">
        <v>15.771786303777782</v>
      </c>
      <c r="AQ60" s="36">
        <v>750.91956835386827</v>
      </c>
      <c r="AR60" s="36">
        <v>1066.7209353105752</v>
      </c>
      <c r="AS60" s="36">
        <v>2322.4039258201028</v>
      </c>
      <c r="AT60" s="36">
        <v>154.80073446489644</v>
      </c>
      <c r="AU60" s="36">
        <v>212.57314536872823</v>
      </c>
      <c r="AV60" s="36">
        <v>91.045045871677772</v>
      </c>
      <c r="AW60" s="36">
        <v>0</v>
      </c>
      <c r="AX60" s="36">
        <v>95.467036144434061</v>
      </c>
      <c r="AY60" s="36">
        <v>76.237387707148358</v>
      </c>
      <c r="AZ60" s="36">
        <v>383.88870977362438</v>
      </c>
      <c r="BA60" s="36">
        <v>39.439041024284457</v>
      </c>
      <c r="BB60" s="36">
        <v>128.42936045762667</v>
      </c>
      <c r="BC60" s="36">
        <v>716.18696615867611</v>
      </c>
      <c r="BD60" s="36">
        <v>137.89228285963554</v>
      </c>
      <c r="BE60" s="36">
        <v>1.3429619545318154</v>
      </c>
      <c r="BF60" s="36">
        <v>41.985608864843591</v>
      </c>
      <c r="BG60" s="36">
        <v>132.8261098340634</v>
      </c>
      <c r="BH60" s="36">
        <v>38.96561318504412</v>
      </c>
      <c r="BI60" s="36">
        <v>38.125958851030987</v>
      </c>
      <c r="BJ60" s="36">
        <v>50.94229035504501</v>
      </c>
      <c r="BK60" s="36">
        <v>0</v>
      </c>
      <c r="BL60" s="36">
        <v>17249.999999999996</v>
      </c>
      <c r="BM60" s="36"/>
      <c r="BN60" s="37">
        <v>19161</v>
      </c>
      <c r="BO60" s="37">
        <v>19133</v>
      </c>
      <c r="BP60" s="37">
        <v>28</v>
      </c>
      <c r="BQ60" s="37">
        <v>0</v>
      </c>
      <c r="BR60" s="37"/>
      <c r="BS60" s="37">
        <v>158</v>
      </c>
      <c r="BT60" s="36"/>
      <c r="BU60" s="36">
        <v>107</v>
      </c>
      <c r="BV60" s="36"/>
      <c r="BW60" s="36">
        <v>-49</v>
      </c>
      <c r="BX60" s="36">
        <v>165</v>
      </c>
      <c r="BY60" s="36"/>
      <c r="BZ60" s="36">
        <v>36792</v>
      </c>
      <c r="CA60" s="36"/>
    </row>
    <row r="61" spans="1:79">
      <c r="A61" s="30" t="s">
        <v>173</v>
      </c>
      <c r="B61" s="31" t="s">
        <v>174</v>
      </c>
      <c r="C61" s="32">
        <v>0</v>
      </c>
      <c r="D61" s="32">
        <v>0</v>
      </c>
      <c r="E61" s="32">
        <v>0</v>
      </c>
      <c r="F61" s="32">
        <v>7</v>
      </c>
      <c r="G61" s="32">
        <v>0</v>
      </c>
      <c r="H61" s="32">
        <v>0</v>
      </c>
      <c r="I61" s="32">
        <v>0</v>
      </c>
      <c r="J61" s="32">
        <v>0</v>
      </c>
      <c r="K61" s="32">
        <v>0</v>
      </c>
      <c r="L61" s="32">
        <v>0</v>
      </c>
      <c r="M61" s="32">
        <v>0</v>
      </c>
      <c r="N61" s="32">
        <v>0</v>
      </c>
      <c r="O61" s="32">
        <v>0</v>
      </c>
      <c r="P61" s="32">
        <v>0</v>
      </c>
      <c r="Q61" s="32">
        <v>0</v>
      </c>
      <c r="R61" s="32">
        <v>0</v>
      </c>
      <c r="S61" s="32">
        <v>0</v>
      </c>
      <c r="T61" s="32">
        <v>0</v>
      </c>
      <c r="U61" s="32">
        <v>0</v>
      </c>
      <c r="V61" s="32">
        <v>0</v>
      </c>
      <c r="W61" s="32">
        <v>0</v>
      </c>
      <c r="X61" s="32">
        <v>0</v>
      </c>
      <c r="Y61" s="32">
        <v>0</v>
      </c>
      <c r="Z61" s="32">
        <v>0</v>
      </c>
      <c r="AA61" s="32">
        <v>0</v>
      </c>
      <c r="AB61" s="32">
        <v>0</v>
      </c>
      <c r="AC61" s="32">
        <v>149</v>
      </c>
      <c r="AD61" s="32">
        <v>0</v>
      </c>
      <c r="AE61" s="32">
        <v>0</v>
      </c>
      <c r="AF61" s="32">
        <v>0</v>
      </c>
      <c r="AG61" s="32">
        <v>0</v>
      </c>
      <c r="AH61" s="32">
        <v>0</v>
      </c>
      <c r="AI61" s="32">
        <v>0</v>
      </c>
      <c r="AJ61" s="32">
        <v>0</v>
      </c>
      <c r="AK61" s="32">
        <v>0</v>
      </c>
      <c r="AL61" s="32">
        <v>0</v>
      </c>
      <c r="AM61" s="32">
        <v>0</v>
      </c>
      <c r="AN61" s="32">
        <v>0</v>
      </c>
      <c r="AO61" s="32">
        <v>0</v>
      </c>
      <c r="AP61" s="32">
        <v>0</v>
      </c>
      <c r="AQ61" s="32">
        <v>0</v>
      </c>
      <c r="AR61" s="32">
        <v>0</v>
      </c>
      <c r="AS61" s="32">
        <v>27</v>
      </c>
      <c r="AT61" s="32">
        <v>0</v>
      </c>
      <c r="AU61" s="32">
        <v>0</v>
      </c>
      <c r="AV61" s="32">
        <v>28</v>
      </c>
      <c r="AW61" s="32">
        <v>217</v>
      </c>
      <c r="AX61" s="32">
        <v>0</v>
      </c>
      <c r="AY61" s="32">
        <v>27</v>
      </c>
      <c r="AZ61" s="32">
        <v>0</v>
      </c>
      <c r="BA61" s="32">
        <v>0</v>
      </c>
      <c r="BB61" s="32">
        <v>0</v>
      </c>
      <c r="BC61" s="32">
        <v>0</v>
      </c>
      <c r="BD61" s="32">
        <v>217</v>
      </c>
      <c r="BE61" s="32">
        <v>0</v>
      </c>
      <c r="BF61" s="32">
        <v>0</v>
      </c>
      <c r="BG61" s="32">
        <v>0</v>
      </c>
      <c r="BH61" s="32">
        <v>0</v>
      </c>
      <c r="BI61" s="32">
        <v>0</v>
      </c>
      <c r="BJ61" s="32">
        <v>0</v>
      </c>
      <c r="BK61" s="32">
        <v>0</v>
      </c>
      <c r="BL61" s="32">
        <v>672</v>
      </c>
      <c r="BM61" s="32"/>
      <c r="BN61" s="33">
        <v>337</v>
      </c>
      <c r="BO61" s="33">
        <v>337</v>
      </c>
      <c r="BP61" s="33">
        <v>0</v>
      </c>
      <c r="BQ61" s="33">
        <v>0</v>
      </c>
      <c r="BR61" s="33"/>
      <c r="BS61" s="33">
        <v>0</v>
      </c>
      <c r="BT61" s="32"/>
      <c r="BU61" s="32">
        <v>93</v>
      </c>
      <c r="BV61" s="32"/>
      <c r="BW61" s="32">
        <v>-3089</v>
      </c>
      <c r="BX61" s="32">
        <v>3061</v>
      </c>
      <c r="BY61" s="32"/>
      <c r="BZ61" s="32">
        <v>1074</v>
      </c>
      <c r="CA61" s="32"/>
    </row>
    <row r="62" spans="1:79">
      <c r="A62" s="34" t="s">
        <v>175</v>
      </c>
      <c r="B62" s="35" t="s">
        <v>176</v>
      </c>
      <c r="C62" s="36">
        <v>0</v>
      </c>
      <c r="D62" s="36">
        <v>50.236508404600414</v>
      </c>
      <c r="E62" s="36">
        <v>0</v>
      </c>
      <c r="F62" s="36">
        <v>0</v>
      </c>
      <c r="G62" s="36">
        <v>0</v>
      </c>
      <c r="H62" s="36">
        <v>0</v>
      </c>
      <c r="I62" s="36">
        <v>1.9321734001769388</v>
      </c>
      <c r="J62" s="36">
        <v>0</v>
      </c>
      <c r="K62" s="36">
        <v>0</v>
      </c>
      <c r="L62" s="36">
        <v>8.694780300796225</v>
      </c>
      <c r="M62" s="36">
        <v>4.8304335004423473</v>
      </c>
      <c r="N62" s="36">
        <v>5.796520200530817</v>
      </c>
      <c r="O62" s="36">
        <v>13.559127101150104</v>
      </c>
      <c r="P62" s="36">
        <v>0.96608670008846942</v>
      </c>
      <c r="Q62" s="36">
        <v>2.8982601002654085</v>
      </c>
      <c r="R62" s="36">
        <v>3.8643468003538777</v>
      </c>
      <c r="S62" s="36">
        <v>9.6608670008846946</v>
      </c>
      <c r="T62" s="36">
        <v>4.8304335004423473</v>
      </c>
      <c r="U62" s="36">
        <v>0.96608670008846942</v>
      </c>
      <c r="V62" s="36">
        <v>3.8643468003538777</v>
      </c>
      <c r="W62" s="36">
        <v>2.8982601002654085</v>
      </c>
      <c r="X62" s="36">
        <v>17.38956060159245</v>
      </c>
      <c r="Y62" s="36">
        <v>3.8643468003538777</v>
      </c>
      <c r="Z62" s="36">
        <v>1.9321734001769388</v>
      </c>
      <c r="AA62" s="36">
        <v>15.457387201415511</v>
      </c>
      <c r="AB62" s="36">
        <v>11.423473901503982</v>
      </c>
      <c r="AC62" s="36">
        <v>7.7286936007077554</v>
      </c>
      <c r="AD62" s="36">
        <v>55.066941905042761</v>
      </c>
      <c r="AE62" s="36">
        <v>19.321734001769389</v>
      </c>
      <c r="AF62" s="36">
        <v>24.152167502211736</v>
      </c>
      <c r="AG62" s="36">
        <v>15.457387201415511</v>
      </c>
      <c r="AH62" s="36">
        <v>5.796520200530817</v>
      </c>
      <c r="AI62" s="36">
        <v>6.7626069006192866</v>
      </c>
      <c r="AJ62" s="36">
        <v>12.559127101150104</v>
      </c>
      <c r="AK62" s="36">
        <v>2.8982601002654085</v>
      </c>
      <c r="AL62" s="36">
        <v>5.796520200530817</v>
      </c>
      <c r="AM62" s="36">
        <v>0</v>
      </c>
      <c r="AN62" s="36">
        <v>21.253907401946329</v>
      </c>
      <c r="AO62" s="36">
        <v>0</v>
      </c>
      <c r="AP62" s="36">
        <v>2.8982601002654085</v>
      </c>
      <c r="AQ62" s="36">
        <v>1.9321734001769388</v>
      </c>
      <c r="AR62" s="36">
        <v>44.439988204069593</v>
      </c>
      <c r="AS62" s="36">
        <v>824.54851076378645</v>
      </c>
      <c r="AT62" s="36">
        <v>38.914774402831021</v>
      </c>
      <c r="AU62" s="36">
        <v>75.829548805662043</v>
      </c>
      <c r="AV62" s="36">
        <v>0</v>
      </c>
      <c r="AW62" s="36">
        <v>0</v>
      </c>
      <c r="AX62" s="36">
        <v>232.43733411972869</v>
      </c>
      <c r="AY62" s="36">
        <v>130.06605721026244</v>
      </c>
      <c r="AZ62" s="36">
        <v>123.38867590681215</v>
      </c>
      <c r="BA62" s="36">
        <v>505.3311707460926</v>
      </c>
      <c r="BB62" s="36">
        <v>14.491300501327043</v>
      </c>
      <c r="BC62" s="36">
        <v>392.28251253317603</v>
      </c>
      <c r="BD62" s="36">
        <v>546.33028605131233</v>
      </c>
      <c r="BE62" s="36">
        <v>83.083456207608378</v>
      </c>
      <c r="BF62" s="36">
        <v>34.711294603361843</v>
      </c>
      <c r="BG62" s="36">
        <v>39.609554703627246</v>
      </c>
      <c r="BH62" s="36">
        <v>2.8982601002654085</v>
      </c>
      <c r="BI62" s="36">
        <v>48.16868180477735</v>
      </c>
      <c r="BJ62" s="36">
        <v>33.7791212031849</v>
      </c>
      <c r="BK62" s="36">
        <v>0</v>
      </c>
      <c r="BL62" s="36">
        <v>3516.9999999999995</v>
      </c>
      <c r="BM62" s="36"/>
      <c r="BN62" s="37">
        <v>1320</v>
      </c>
      <c r="BO62" s="37">
        <v>1320</v>
      </c>
      <c r="BP62" s="37">
        <v>0</v>
      </c>
      <c r="BQ62" s="37">
        <v>0</v>
      </c>
      <c r="BR62" s="37"/>
      <c r="BS62" s="37">
        <v>0</v>
      </c>
      <c r="BT62" s="36"/>
      <c r="BU62" s="36">
        <v>1645</v>
      </c>
      <c r="BV62" s="36"/>
      <c r="BW62" s="36">
        <v>-1616</v>
      </c>
      <c r="BX62" s="36">
        <v>737</v>
      </c>
      <c r="BY62" s="36"/>
      <c r="BZ62" s="36">
        <v>5603</v>
      </c>
      <c r="CA62" s="36"/>
    </row>
    <row r="63" spans="1:79">
      <c r="A63" s="30" t="s">
        <v>177</v>
      </c>
      <c r="B63" s="31" t="s">
        <v>178</v>
      </c>
      <c r="C63" s="32">
        <v>0</v>
      </c>
      <c r="D63" s="32">
        <v>0</v>
      </c>
      <c r="E63" s="32">
        <v>0</v>
      </c>
      <c r="F63" s="32">
        <v>0</v>
      </c>
      <c r="G63" s="32">
        <v>0</v>
      </c>
      <c r="H63" s="32">
        <v>311.58993576017133</v>
      </c>
      <c r="I63" s="32">
        <v>0</v>
      </c>
      <c r="J63" s="32">
        <v>201.16059957173448</v>
      </c>
      <c r="K63" s="32">
        <v>22.693790149892934</v>
      </c>
      <c r="L63" s="32">
        <v>0</v>
      </c>
      <c r="M63" s="32">
        <v>0</v>
      </c>
      <c r="N63" s="32">
        <v>0</v>
      </c>
      <c r="O63" s="32">
        <v>1</v>
      </c>
      <c r="P63" s="32">
        <v>0</v>
      </c>
      <c r="Q63" s="32">
        <v>0</v>
      </c>
      <c r="R63" s="32">
        <v>0</v>
      </c>
      <c r="S63" s="32">
        <v>0</v>
      </c>
      <c r="T63" s="32">
        <v>0</v>
      </c>
      <c r="U63" s="32">
        <v>0</v>
      </c>
      <c r="V63" s="32">
        <v>0</v>
      </c>
      <c r="W63" s="32">
        <v>0</v>
      </c>
      <c r="X63" s="32">
        <v>3</v>
      </c>
      <c r="Y63" s="32">
        <v>0</v>
      </c>
      <c r="Z63" s="32">
        <v>2</v>
      </c>
      <c r="AA63" s="32">
        <v>0</v>
      </c>
      <c r="AB63" s="32">
        <v>0</v>
      </c>
      <c r="AC63" s="32">
        <v>0</v>
      </c>
      <c r="AD63" s="32">
        <v>102.19057815845824</v>
      </c>
      <c r="AE63" s="32">
        <v>0</v>
      </c>
      <c r="AF63" s="32">
        <v>0</v>
      </c>
      <c r="AG63" s="32">
        <v>3</v>
      </c>
      <c r="AH63" s="32">
        <v>0</v>
      </c>
      <c r="AI63" s="32">
        <v>0</v>
      </c>
      <c r="AJ63" s="32">
        <v>0</v>
      </c>
      <c r="AK63" s="32">
        <v>0</v>
      </c>
      <c r="AL63" s="32">
        <v>0</v>
      </c>
      <c r="AM63" s="32">
        <v>0</v>
      </c>
      <c r="AN63" s="32">
        <v>40</v>
      </c>
      <c r="AO63" s="32">
        <v>0</v>
      </c>
      <c r="AP63" s="32">
        <v>5</v>
      </c>
      <c r="AQ63" s="32">
        <v>0</v>
      </c>
      <c r="AR63" s="32">
        <v>0</v>
      </c>
      <c r="AS63" s="32">
        <v>859.16809421841549</v>
      </c>
      <c r="AT63" s="32">
        <v>35.832976445396142</v>
      </c>
      <c r="AU63" s="32">
        <v>40</v>
      </c>
      <c r="AV63" s="32">
        <v>2002.4486081370451</v>
      </c>
      <c r="AW63" s="32">
        <v>23</v>
      </c>
      <c r="AX63" s="32">
        <v>629</v>
      </c>
      <c r="AY63" s="32">
        <v>196.34368308351179</v>
      </c>
      <c r="AZ63" s="32">
        <v>7</v>
      </c>
      <c r="BA63" s="32">
        <v>14.972162740899357</v>
      </c>
      <c r="BB63" s="32">
        <v>3</v>
      </c>
      <c r="BC63" s="32">
        <v>614.32976445396139</v>
      </c>
      <c r="BD63" s="32">
        <v>279.75695931477514</v>
      </c>
      <c r="BE63" s="32">
        <v>0</v>
      </c>
      <c r="BF63" s="32">
        <v>0</v>
      </c>
      <c r="BG63" s="32">
        <v>7.9860813704496785</v>
      </c>
      <c r="BH63" s="32">
        <v>4</v>
      </c>
      <c r="BI63" s="32">
        <v>45.526766595289082</v>
      </c>
      <c r="BJ63" s="32">
        <v>0</v>
      </c>
      <c r="BK63" s="32">
        <v>0</v>
      </c>
      <c r="BL63" s="32">
        <v>5454</v>
      </c>
      <c r="BM63" s="32"/>
      <c r="BN63" s="33">
        <v>1314</v>
      </c>
      <c r="BO63" s="33">
        <v>1314</v>
      </c>
      <c r="BP63" s="33">
        <v>0</v>
      </c>
      <c r="BQ63" s="33">
        <v>0</v>
      </c>
      <c r="BR63" s="33"/>
      <c r="BS63" s="33">
        <v>0</v>
      </c>
      <c r="BT63" s="32"/>
      <c r="BU63" s="32">
        <v>371</v>
      </c>
      <c r="BV63" s="32"/>
      <c r="BW63" s="32">
        <v>-245</v>
      </c>
      <c r="BX63" s="32">
        <v>0</v>
      </c>
      <c r="BY63" s="32"/>
      <c r="BZ63" s="32">
        <v>6894</v>
      </c>
      <c r="CA63" s="32"/>
    </row>
    <row r="64" spans="1:79">
      <c r="A64" s="34" t="s">
        <v>179</v>
      </c>
      <c r="B64" s="35" t="s">
        <v>180</v>
      </c>
      <c r="C64" s="36">
        <v>0.90495276266819358</v>
      </c>
      <c r="D64" s="36">
        <v>44.768393930718581</v>
      </c>
      <c r="E64" s="36">
        <v>14.479244202691097</v>
      </c>
      <c r="F64" s="36">
        <v>1.8099055253363872</v>
      </c>
      <c r="G64" s="36">
        <v>0.90495276266819358</v>
      </c>
      <c r="H64" s="36">
        <v>0</v>
      </c>
      <c r="I64" s="36">
        <v>4.7148582880045806</v>
      </c>
      <c r="J64" s="36">
        <v>1.8099055253363872</v>
      </c>
      <c r="K64" s="36">
        <v>0</v>
      </c>
      <c r="L64" s="36">
        <v>16.289149728027486</v>
      </c>
      <c r="M64" s="36">
        <v>4.524763813340968</v>
      </c>
      <c r="N64" s="36">
        <v>8.1445748640137428</v>
      </c>
      <c r="O64" s="36">
        <v>56.392212997423421</v>
      </c>
      <c r="P64" s="36">
        <v>0.90495276266819358</v>
      </c>
      <c r="Q64" s="36">
        <v>1.8099055253363872</v>
      </c>
      <c r="R64" s="36">
        <v>5.4297165760091612</v>
      </c>
      <c r="S64" s="36">
        <v>10.859433152018322</v>
      </c>
      <c r="T64" s="36">
        <v>9.9544803893501292</v>
      </c>
      <c r="U64" s="36">
        <v>0</v>
      </c>
      <c r="V64" s="36">
        <v>5.4297165760091612</v>
      </c>
      <c r="W64" s="36">
        <v>4.524763813340968</v>
      </c>
      <c r="X64" s="36">
        <v>37.6278270827369</v>
      </c>
      <c r="Y64" s="36">
        <v>8.1445748640137428</v>
      </c>
      <c r="Z64" s="36">
        <v>5.4297165760091612</v>
      </c>
      <c r="AA64" s="36">
        <v>14.479244202691097</v>
      </c>
      <c r="AB64" s="36">
        <v>31.342685370741485</v>
      </c>
      <c r="AC64" s="36">
        <v>2.7148582880045806</v>
      </c>
      <c r="AD64" s="36">
        <v>65.156598912109942</v>
      </c>
      <c r="AE64" s="36">
        <v>24.433724592041226</v>
      </c>
      <c r="AF64" s="36">
        <v>23.528771829373031</v>
      </c>
      <c r="AG64" s="36">
        <v>22.62381906670484</v>
      </c>
      <c r="AH64" s="36">
        <v>16.81391354136845</v>
      </c>
      <c r="AI64" s="36">
        <v>12.194102490695677</v>
      </c>
      <c r="AJ64" s="36">
        <v>8.1445748640137428</v>
      </c>
      <c r="AK64" s="36">
        <v>10.859433152018322</v>
      </c>
      <c r="AL64" s="36">
        <v>11.669338677354709</v>
      </c>
      <c r="AM64" s="36">
        <v>0</v>
      </c>
      <c r="AN64" s="36">
        <v>78.111079301460066</v>
      </c>
      <c r="AO64" s="36">
        <v>48.722874320068712</v>
      </c>
      <c r="AP64" s="36">
        <v>15.38419696535929</v>
      </c>
      <c r="AQ64" s="36">
        <v>6.4297165760091612</v>
      </c>
      <c r="AR64" s="36">
        <v>67.483252218723152</v>
      </c>
      <c r="AS64" s="36">
        <v>1204.2900085886058</v>
      </c>
      <c r="AT64" s="36">
        <v>223.90352132837103</v>
      </c>
      <c r="AU64" s="36">
        <v>414.34125393644433</v>
      </c>
      <c r="AV64" s="36">
        <v>124.97852848554251</v>
      </c>
      <c r="AW64" s="36">
        <v>0.90495276266819358</v>
      </c>
      <c r="AX64" s="36">
        <v>38.867449184082453</v>
      </c>
      <c r="AY64" s="36">
        <v>196.36673346693385</v>
      </c>
      <c r="AZ64" s="36">
        <v>1767.259089607787</v>
      </c>
      <c r="BA64" s="36">
        <v>532.67449184082443</v>
      </c>
      <c r="BB64" s="36">
        <v>55.057543658746063</v>
      </c>
      <c r="BC64" s="36">
        <v>1051.2608073289437</v>
      </c>
      <c r="BD64" s="36">
        <v>364.3117663899227</v>
      </c>
      <c r="BE64" s="36">
        <v>178.21414257085598</v>
      </c>
      <c r="BF64" s="36">
        <v>128.35871743486973</v>
      </c>
      <c r="BG64" s="36">
        <v>464.22874320068706</v>
      </c>
      <c r="BH64" s="36">
        <v>14.859433152018322</v>
      </c>
      <c r="BI64" s="36">
        <v>579.73890638419698</v>
      </c>
      <c r="BJ64" s="36">
        <v>15.43372459204123</v>
      </c>
      <c r="BK64" s="36">
        <v>0</v>
      </c>
      <c r="BL64" s="36">
        <v>8060</v>
      </c>
      <c r="BM64" s="36"/>
      <c r="BN64" s="37">
        <v>15579</v>
      </c>
      <c r="BO64" s="37">
        <v>15579</v>
      </c>
      <c r="BP64" s="37">
        <v>0</v>
      </c>
      <c r="BQ64" s="37">
        <v>0</v>
      </c>
      <c r="BR64" s="37"/>
      <c r="BS64" s="37">
        <v>0</v>
      </c>
      <c r="BT64" s="36"/>
      <c r="BU64" s="36">
        <v>427</v>
      </c>
      <c r="BV64" s="36"/>
      <c r="BW64" s="36">
        <v>-401</v>
      </c>
      <c r="BX64" s="36">
        <v>0</v>
      </c>
      <c r="BY64" s="36"/>
      <c r="BZ64" s="36">
        <v>23665</v>
      </c>
      <c r="CA64" s="36"/>
    </row>
    <row r="65" spans="1:79" ht="24">
      <c r="A65" s="30" t="s">
        <v>181</v>
      </c>
      <c r="B65" s="31" t="s">
        <v>182</v>
      </c>
      <c r="C65" s="32">
        <v>47</v>
      </c>
      <c r="D65" s="32">
        <v>420.93530748462319</v>
      </c>
      <c r="E65" s="32">
        <v>201</v>
      </c>
      <c r="F65" s="32">
        <v>14</v>
      </c>
      <c r="G65" s="32">
        <v>9</v>
      </c>
      <c r="H65" s="32">
        <v>186.48842037112325</v>
      </c>
      <c r="I65" s="32">
        <v>416</v>
      </c>
      <c r="J65" s="32">
        <v>65.94476062939404</v>
      </c>
      <c r="K65" s="32">
        <v>38.82724795411918</v>
      </c>
      <c r="L65" s="32">
        <v>135.19908974492276</v>
      </c>
      <c r="M65" s="32">
        <v>68.719735893847371</v>
      </c>
      <c r="N65" s="32">
        <v>80.654124418893005</v>
      </c>
      <c r="O65" s="32">
        <v>190.47562264338404</v>
      </c>
      <c r="P65" s="32">
        <v>42.600927535826926</v>
      </c>
      <c r="Q65" s="32">
        <v>44.975534653361599</v>
      </c>
      <c r="R65" s="32">
        <v>35.041149954419552</v>
      </c>
      <c r="S65" s="32">
        <v>84.47061730100765</v>
      </c>
      <c r="T65" s="32">
        <v>128.57276259930745</v>
      </c>
      <c r="U65" s="32">
        <v>9.6009275358269281</v>
      </c>
      <c r="V65" s="32">
        <v>59.028741606177419</v>
      </c>
      <c r="W65" s="32">
        <v>27.920295282755639</v>
      </c>
      <c r="X65" s="32">
        <v>273.31585561540334</v>
      </c>
      <c r="Y65" s="32">
        <v>31.443560588878086</v>
      </c>
      <c r="Z65" s="32">
        <v>15.082671398184466</v>
      </c>
      <c r="AA65" s="32">
        <v>168.26166989475544</v>
      </c>
      <c r="AB65" s="32">
        <v>99.026309907335261</v>
      </c>
      <c r="AC65" s="32">
        <v>198.53625032402255</v>
      </c>
      <c r="AD65" s="32">
        <v>459.16881143387758</v>
      </c>
      <c r="AE65" s="32">
        <v>153.63726343232935</v>
      </c>
      <c r="AF65" s="32">
        <v>186.09288484570729</v>
      </c>
      <c r="AG65" s="32">
        <v>181.1953661894386</v>
      </c>
      <c r="AH65" s="32">
        <v>74.149578555884403</v>
      </c>
      <c r="AI65" s="32">
        <v>60.548654846161071</v>
      </c>
      <c r="AJ65" s="32">
        <v>75.13382579371067</v>
      </c>
      <c r="AK65" s="32">
        <v>33.086009568469926</v>
      </c>
      <c r="AL65" s="32">
        <v>55.201475930101317</v>
      </c>
      <c r="AM65" s="32">
        <v>0</v>
      </c>
      <c r="AN65" s="32">
        <v>798.50265616769434</v>
      </c>
      <c r="AO65" s="32">
        <v>255.91432748762691</v>
      </c>
      <c r="AP65" s="32">
        <v>118.75781142702424</v>
      </c>
      <c r="AQ65" s="32">
        <v>764.81206122426647</v>
      </c>
      <c r="AR65" s="32">
        <v>820.0461546666736</v>
      </c>
      <c r="AS65" s="32">
        <v>916.09228740642754</v>
      </c>
      <c r="AT65" s="32">
        <v>185.43616523521953</v>
      </c>
      <c r="AU65" s="32">
        <v>202.34057930822507</v>
      </c>
      <c r="AV65" s="32">
        <v>1332.39204574111</v>
      </c>
      <c r="AW65" s="32">
        <v>22.345132602416289</v>
      </c>
      <c r="AX65" s="32">
        <v>146.14771486551149</v>
      </c>
      <c r="AY65" s="32">
        <v>170.38276800776788</v>
      </c>
      <c r="AZ65" s="32">
        <v>1473.1695494735075</v>
      </c>
      <c r="BA65" s="32">
        <v>4267.3049191523096</v>
      </c>
      <c r="BB65" s="32">
        <v>2746.8628547677845</v>
      </c>
      <c r="BC65" s="32">
        <v>1536.5962942342464</v>
      </c>
      <c r="BD65" s="32">
        <v>5875.0446288773937</v>
      </c>
      <c r="BE65" s="32">
        <v>189.11346938775512</v>
      </c>
      <c r="BF65" s="32">
        <v>201.68657951080485</v>
      </c>
      <c r="BG65" s="32">
        <v>316.15747529749535</v>
      </c>
      <c r="BH65" s="32">
        <v>122.99905667692373</v>
      </c>
      <c r="BI65" s="32">
        <v>232.73756675651151</v>
      </c>
      <c r="BJ65" s="32">
        <v>73.822447792055371</v>
      </c>
      <c r="BK65" s="32">
        <v>0</v>
      </c>
      <c r="BL65" s="32">
        <v>27138.999999999996</v>
      </c>
      <c r="BM65" s="32"/>
      <c r="BN65" s="33">
        <v>15256</v>
      </c>
      <c r="BO65" s="33">
        <v>15256</v>
      </c>
      <c r="BP65" s="33">
        <v>0</v>
      </c>
      <c r="BQ65" s="33">
        <v>0</v>
      </c>
      <c r="BR65" s="33"/>
      <c r="BS65" s="33">
        <v>0</v>
      </c>
      <c r="BT65" s="32"/>
      <c r="BU65" s="32">
        <v>116</v>
      </c>
      <c r="BV65" s="32"/>
      <c r="BW65" s="32">
        <v>-3797</v>
      </c>
      <c r="BX65" s="32">
        <v>231</v>
      </c>
      <c r="BY65" s="32"/>
      <c r="BZ65" s="32">
        <v>38945</v>
      </c>
      <c r="CA65" s="32"/>
    </row>
    <row r="66" spans="1:79">
      <c r="A66" s="34" t="s">
        <v>183</v>
      </c>
      <c r="B66" s="35" t="s">
        <v>184</v>
      </c>
      <c r="C66" s="36">
        <v>0</v>
      </c>
      <c r="D66" s="36">
        <v>3.9271017048794827</v>
      </c>
      <c r="E66" s="36">
        <v>0</v>
      </c>
      <c r="F66" s="36">
        <v>0</v>
      </c>
      <c r="G66" s="36">
        <v>2.9453262786596119</v>
      </c>
      <c r="H66" s="36">
        <v>3.9271017048794827</v>
      </c>
      <c r="I66" s="36">
        <v>0.98177542621987068</v>
      </c>
      <c r="J66" s="36">
        <v>3.9271017048794827</v>
      </c>
      <c r="K66" s="36">
        <v>2.9453262786596119</v>
      </c>
      <c r="L66" s="36">
        <v>57.924750146972372</v>
      </c>
      <c r="M66" s="36">
        <v>13.744855967078189</v>
      </c>
      <c r="N66" s="36">
        <v>19.635508524397412</v>
      </c>
      <c r="O66" s="36">
        <v>144.02939447383892</v>
      </c>
      <c r="P66" s="36">
        <v>1.9635508524397414</v>
      </c>
      <c r="Q66" s="36">
        <v>3.9271017048794827</v>
      </c>
      <c r="R66" s="36">
        <v>2.8359788359788354</v>
      </c>
      <c r="S66" s="36">
        <v>18.526161081716637</v>
      </c>
      <c r="T66" s="36">
        <v>11.781305114638448</v>
      </c>
      <c r="U66" s="36">
        <v>0.98177542621987068</v>
      </c>
      <c r="V66" s="36">
        <v>19.544385655496768</v>
      </c>
      <c r="W66" s="36">
        <v>47.252792475014701</v>
      </c>
      <c r="X66" s="36">
        <v>235.51675485008818</v>
      </c>
      <c r="Y66" s="36">
        <v>59.797178130511469</v>
      </c>
      <c r="Z66" s="36">
        <v>7.8177542621987062</v>
      </c>
      <c r="AA66" s="36">
        <v>22.343915343915342</v>
      </c>
      <c r="AB66" s="36">
        <v>139.2116402116402</v>
      </c>
      <c r="AC66" s="36">
        <v>3.9271017048794827</v>
      </c>
      <c r="AD66" s="36">
        <v>43.485008818342152</v>
      </c>
      <c r="AE66" s="36">
        <v>46.742504409171076</v>
      </c>
      <c r="AF66" s="36">
        <v>23.307466196355087</v>
      </c>
      <c r="AG66" s="36">
        <v>78.323339212228106</v>
      </c>
      <c r="AH66" s="36">
        <v>23.362139917695472</v>
      </c>
      <c r="AI66" s="36">
        <v>38.143445032333922</v>
      </c>
      <c r="AJ66" s="36">
        <v>14.380364491475603</v>
      </c>
      <c r="AK66" s="36">
        <v>75.633156966490304</v>
      </c>
      <c r="AL66" s="36">
        <v>54.997648442092888</v>
      </c>
      <c r="AM66" s="36">
        <v>0</v>
      </c>
      <c r="AN66" s="36">
        <v>46.143445032333922</v>
      </c>
      <c r="AO66" s="36">
        <v>33.325690770135218</v>
      </c>
      <c r="AP66" s="36">
        <v>18.617283950617285</v>
      </c>
      <c r="AQ66" s="36">
        <v>69.706055261610814</v>
      </c>
      <c r="AR66" s="36">
        <v>148.24808935920046</v>
      </c>
      <c r="AS66" s="36">
        <v>3415.7951514839683</v>
      </c>
      <c r="AT66" s="36">
        <v>444.77333573443786</v>
      </c>
      <c r="AU66" s="36">
        <v>1484.6995884773662</v>
      </c>
      <c r="AV66" s="36">
        <v>3.9271017048794827</v>
      </c>
      <c r="AW66" s="36">
        <v>0</v>
      </c>
      <c r="AX66" s="36">
        <v>2.9453262786596119</v>
      </c>
      <c r="AY66" s="36">
        <v>285.27983539094646</v>
      </c>
      <c r="AZ66" s="36">
        <v>1040.6455026455026</v>
      </c>
      <c r="BA66" s="36">
        <v>1003.7779607190737</v>
      </c>
      <c r="BB66" s="36">
        <v>234.89354245810216</v>
      </c>
      <c r="BC66" s="36">
        <v>1207.0207933744762</v>
      </c>
      <c r="BD66" s="36">
        <v>251.23249933064449</v>
      </c>
      <c r="BE66" s="36">
        <v>502.68724279835391</v>
      </c>
      <c r="BF66" s="36">
        <v>537.92181069958849</v>
      </c>
      <c r="BG66" s="36">
        <v>75.633156966490304</v>
      </c>
      <c r="BH66" s="36">
        <v>24.544385655496768</v>
      </c>
      <c r="BI66" s="36">
        <v>201.84710490635214</v>
      </c>
      <c r="BJ66" s="36">
        <v>0.54438565549676809</v>
      </c>
      <c r="BK66" s="36">
        <v>0</v>
      </c>
      <c r="BL66" s="36">
        <v>12262.000000000002</v>
      </c>
      <c r="BM66" s="36"/>
      <c r="BN66" s="37">
        <v>39801</v>
      </c>
      <c r="BO66" s="37">
        <v>39757</v>
      </c>
      <c r="BP66" s="37">
        <v>44</v>
      </c>
      <c r="BQ66" s="37">
        <v>0</v>
      </c>
      <c r="BR66" s="37"/>
      <c r="BS66" s="37">
        <v>687</v>
      </c>
      <c r="BT66" s="36"/>
      <c r="BU66" s="36">
        <v>0</v>
      </c>
      <c r="BV66" s="36"/>
      <c r="BW66" s="36">
        <v>0</v>
      </c>
      <c r="BX66" s="36">
        <v>0</v>
      </c>
      <c r="BY66" s="36"/>
      <c r="BZ66" s="36">
        <v>52750</v>
      </c>
      <c r="CA66" s="36"/>
    </row>
    <row r="67" spans="1:79" ht="24">
      <c r="A67" s="30" t="s">
        <v>185</v>
      </c>
      <c r="B67" s="31" t="s">
        <v>186</v>
      </c>
      <c r="C67" s="32">
        <v>0.79912221471978384</v>
      </c>
      <c r="D67" s="32">
        <v>532.43537066330896</v>
      </c>
      <c r="E67" s="32">
        <v>7.1117488183659674</v>
      </c>
      <c r="F67" s="32">
        <v>4.9598244429439564</v>
      </c>
      <c r="G67" s="32">
        <v>0.66105649175664105</v>
      </c>
      <c r="H67" s="32">
        <v>178.57808429014977</v>
      </c>
      <c r="I67" s="32">
        <v>18.113404489590224</v>
      </c>
      <c r="J67" s="32">
        <v>193.03299910558772</v>
      </c>
      <c r="K67" s="32">
        <v>63.256183273686254</v>
      </c>
      <c r="L67" s="32">
        <v>812.55422787267798</v>
      </c>
      <c r="M67" s="32">
        <v>162.7203973288743</v>
      </c>
      <c r="N67" s="32">
        <v>299.68340333612565</v>
      </c>
      <c r="O67" s="32">
        <v>721.42642404837352</v>
      </c>
      <c r="P67" s="32">
        <v>42.894828282809257</v>
      </c>
      <c r="Q67" s="32">
        <v>144.46346831349496</v>
      </c>
      <c r="R67" s="32">
        <v>174.76801879287891</v>
      </c>
      <c r="S67" s="32">
        <v>397.68265405019486</v>
      </c>
      <c r="T67" s="32">
        <v>676.40132766165425</v>
      </c>
      <c r="U67" s="32">
        <v>17.51448429079009</v>
      </c>
      <c r="V67" s="32">
        <v>272.95393728579415</v>
      </c>
      <c r="W67" s="32">
        <v>221.92974661910156</v>
      </c>
      <c r="X67" s="32">
        <v>2363.5402173939115</v>
      </c>
      <c r="Y67" s="32">
        <v>257.06789296256841</v>
      </c>
      <c r="Z67" s="32">
        <v>134.40137621859455</v>
      </c>
      <c r="AA67" s="32">
        <v>614.82837339543801</v>
      </c>
      <c r="AB67" s="32">
        <v>864.54991202006499</v>
      </c>
      <c r="AC67" s="32">
        <v>143.79946922729056</v>
      </c>
      <c r="AD67" s="32">
        <v>2265.0650929678372</v>
      </c>
      <c r="AE67" s="32">
        <v>737.19077603431197</v>
      </c>
      <c r="AF67" s="32">
        <v>812.03159962014206</v>
      </c>
      <c r="AG67" s="32">
        <v>888.90090496839457</v>
      </c>
      <c r="AH67" s="32">
        <v>323.73069656305751</v>
      </c>
      <c r="AI67" s="32">
        <v>418.71460089729669</v>
      </c>
      <c r="AJ67" s="32">
        <v>164.99504673196884</v>
      </c>
      <c r="AK67" s="32">
        <v>172.31461667621198</v>
      </c>
      <c r="AL67" s="32">
        <v>206.81982364897277</v>
      </c>
      <c r="AM67" s="32">
        <v>0</v>
      </c>
      <c r="AN67" s="32">
        <v>1140.6697245140679</v>
      </c>
      <c r="AO67" s="32">
        <v>476.86798987049292</v>
      </c>
      <c r="AP67" s="32">
        <v>466.08567426037342</v>
      </c>
      <c r="AQ67" s="32">
        <v>1240.6953636258756</v>
      </c>
      <c r="AR67" s="32">
        <v>3703.8195112553281</v>
      </c>
      <c r="AS67" s="32">
        <v>6891.2003836687591</v>
      </c>
      <c r="AT67" s="32">
        <v>420.70025012713012</v>
      </c>
      <c r="AU67" s="32">
        <v>1135.8497722773448</v>
      </c>
      <c r="AV67" s="32">
        <v>296.48102710170883</v>
      </c>
      <c r="AW67" s="32">
        <v>38.260387306223691</v>
      </c>
      <c r="AX67" s="32">
        <v>435.18064078403307</v>
      </c>
      <c r="AY67" s="32">
        <v>967.48492557273664</v>
      </c>
      <c r="AZ67" s="32">
        <v>2199.7899024458043</v>
      </c>
      <c r="BA67" s="32">
        <v>4543.3633014712768</v>
      </c>
      <c r="BB67" s="32">
        <v>1559.6225371178434</v>
      </c>
      <c r="BC67" s="32">
        <v>4253.1382604529645</v>
      </c>
      <c r="BD67" s="32">
        <v>4878.0955496640099</v>
      </c>
      <c r="BE67" s="32">
        <v>1052.2557625468482</v>
      </c>
      <c r="BF67" s="32">
        <v>739.41310725727374</v>
      </c>
      <c r="BG67" s="32">
        <v>2280.5433193013087</v>
      </c>
      <c r="BH67" s="32">
        <v>522.11862414351367</v>
      </c>
      <c r="BI67" s="32">
        <v>1649.5961650228594</v>
      </c>
      <c r="BJ67" s="32">
        <v>890.87670921328424</v>
      </c>
      <c r="BK67" s="32">
        <v>0</v>
      </c>
      <c r="BL67" s="32">
        <v>57094</v>
      </c>
      <c r="BM67" s="32"/>
      <c r="BN67" s="33">
        <v>2108</v>
      </c>
      <c r="BO67" s="33">
        <v>2070</v>
      </c>
      <c r="BP67" s="33">
        <v>38</v>
      </c>
      <c r="BQ67" s="33">
        <v>0</v>
      </c>
      <c r="BR67" s="33"/>
      <c r="BS67" s="33">
        <v>1298</v>
      </c>
      <c r="BT67" s="32"/>
      <c r="BU67" s="32">
        <v>1387</v>
      </c>
      <c r="BV67" s="32"/>
      <c r="BW67" s="32">
        <v>-4201</v>
      </c>
      <c r="BX67" s="32">
        <v>0</v>
      </c>
      <c r="BY67" s="32"/>
      <c r="BZ67" s="32">
        <v>57686</v>
      </c>
      <c r="CA67" s="32"/>
    </row>
    <row r="68" spans="1:79" ht="24">
      <c r="A68" s="34" t="s">
        <v>187</v>
      </c>
      <c r="B68" s="35" t="s">
        <v>188</v>
      </c>
      <c r="C68" s="36">
        <v>0</v>
      </c>
      <c r="D68" s="36">
        <v>0</v>
      </c>
      <c r="E68" s="36">
        <v>0</v>
      </c>
      <c r="F68" s="36">
        <v>0</v>
      </c>
      <c r="G68" s="36">
        <v>0</v>
      </c>
      <c r="H68" s="36">
        <v>0</v>
      </c>
      <c r="I68" s="36">
        <v>0</v>
      </c>
      <c r="J68" s="36">
        <v>0</v>
      </c>
      <c r="K68" s="36">
        <v>0</v>
      </c>
      <c r="L68" s="36">
        <v>0</v>
      </c>
      <c r="M68" s="36">
        <v>0</v>
      </c>
      <c r="N68" s="36">
        <v>0</v>
      </c>
      <c r="O68" s="36">
        <v>0</v>
      </c>
      <c r="P68" s="36">
        <v>0</v>
      </c>
      <c r="Q68" s="36">
        <v>0</v>
      </c>
      <c r="R68" s="36">
        <v>0</v>
      </c>
      <c r="S68" s="36">
        <v>0</v>
      </c>
      <c r="T68" s="36">
        <v>0</v>
      </c>
      <c r="U68" s="36">
        <v>0</v>
      </c>
      <c r="V68" s="36">
        <v>0</v>
      </c>
      <c r="W68" s="36">
        <v>0</v>
      </c>
      <c r="X68" s="36">
        <v>0</v>
      </c>
      <c r="Y68" s="36">
        <v>0</v>
      </c>
      <c r="Z68" s="36">
        <v>0</v>
      </c>
      <c r="AA68" s="36">
        <v>0</v>
      </c>
      <c r="AB68" s="36">
        <v>0</v>
      </c>
      <c r="AC68" s="36">
        <v>0</v>
      </c>
      <c r="AD68" s="36">
        <v>0</v>
      </c>
      <c r="AE68" s="36">
        <v>0</v>
      </c>
      <c r="AF68" s="36">
        <v>0</v>
      </c>
      <c r="AG68" s="36">
        <v>0</v>
      </c>
      <c r="AH68" s="36">
        <v>0</v>
      </c>
      <c r="AI68" s="36">
        <v>0</v>
      </c>
      <c r="AJ68" s="36">
        <v>0</v>
      </c>
      <c r="AK68" s="36">
        <v>0</v>
      </c>
      <c r="AL68" s="36">
        <v>0</v>
      </c>
      <c r="AM68" s="36">
        <v>0</v>
      </c>
      <c r="AN68" s="36">
        <v>0</v>
      </c>
      <c r="AO68" s="36">
        <v>0</v>
      </c>
      <c r="AP68" s="36">
        <v>0</v>
      </c>
      <c r="AQ68" s="36">
        <v>0</v>
      </c>
      <c r="AR68" s="36">
        <v>0</v>
      </c>
      <c r="AS68" s="36">
        <v>0</v>
      </c>
      <c r="AT68" s="36">
        <v>0</v>
      </c>
      <c r="AU68" s="36">
        <v>0</v>
      </c>
      <c r="AV68" s="36">
        <v>0</v>
      </c>
      <c r="AW68" s="36">
        <v>0</v>
      </c>
      <c r="AX68" s="36">
        <v>0</v>
      </c>
      <c r="AY68" s="36">
        <v>0</v>
      </c>
      <c r="AZ68" s="36">
        <v>0</v>
      </c>
      <c r="BA68" s="36">
        <v>0</v>
      </c>
      <c r="BB68" s="36">
        <v>0</v>
      </c>
      <c r="BC68" s="36">
        <v>0</v>
      </c>
      <c r="BD68" s="36">
        <v>0</v>
      </c>
      <c r="BE68" s="36">
        <v>0</v>
      </c>
      <c r="BF68" s="36">
        <v>0</v>
      </c>
      <c r="BG68" s="36">
        <v>0</v>
      </c>
      <c r="BH68" s="36">
        <v>0</v>
      </c>
      <c r="BI68" s="36">
        <v>0</v>
      </c>
      <c r="BJ68" s="36">
        <v>0</v>
      </c>
      <c r="BK68" s="36">
        <v>0</v>
      </c>
      <c r="BL68" s="36">
        <v>0</v>
      </c>
      <c r="BM68" s="36"/>
      <c r="BN68" s="37">
        <v>52789</v>
      </c>
      <c r="BO68" s="37">
        <v>0</v>
      </c>
      <c r="BP68" s="37">
        <v>52789</v>
      </c>
      <c r="BQ68" s="37">
        <v>0</v>
      </c>
      <c r="BR68" s="37"/>
      <c r="BS68" s="37">
        <v>0</v>
      </c>
      <c r="BT68" s="36"/>
      <c r="BU68" s="36">
        <v>0</v>
      </c>
      <c r="BV68" s="36"/>
      <c r="BW68" s="36">
        <v>0</v>
      </c>
      <c r="BX68" s="36">
        <v>0</v>
      </c>
      <c r="BY68" s="36"/>
      <c r="BZ68" s="36">
        <v>52789</v>
      </c>
      <c r="CA68" s="36"/>
    </row>
    <row r="69" spans="1:79">
      <c r="A69" s="30" t="s">
        <v>189</v>
      </c>
      <c r="B69" s="31" t="s">
        <v>190</v>
      </c>
      <c r="C69" s="32">
        <v>0</v>
      </c>
      <c r="D69" s="32">
        <v>0</v>
      </c>
      <c r="E69" s="32">
        <v>0</v>
      </c>
      <c r="F69" s="32">
        <v>0</v>
      </c>
      <c r="G69" s="32">
        <v>0</v>
      </c>
      <c r="H69" s="32">
        <v>0</v>
      </c>
      <c r="I69" s="32">
        <v>0</v>
      </c>
      <c r="J69" s="32">
        <v>3</v>
      </c>
      <c r="K69" s="32">
        <v>0</v>
      </c>
      <c r="L69" s="32">
        <v>0</v>
      </c>
      <c r="M69" s="32">
        <v>0</v>
      </c>
      <c r="N69" s="32">
        <v>0</v>
      </c>
      <c r="O69" s="32">
        <v>0</v>
      </c>
      <c r="P69" s="32">
        <v>0</v>
      </c>
      <c r="Q69" s="32">
        <v>0</v>
      </c>
      <c r="R69" s="32">
        <v>0</v>
      </c>
      <c r="S69" s="32">
        <v>0</v>
      </c>
      <c r="T69" s="32">
        <v>0</v>
      </c>
      <c r="U69" s="32">
        <v>0</v>
      </c>
      <c r="V69" s="32">
        <v>0</v>
      </c>
      <c r="W69" s="32">
        <v>0</v>
      </c>
      <c r="X69" s="32">
        <v>0</v>
      </c>
      <c r="Y69" s="32">
        <v>0</v>
      </c>
      <c r="Z69" s="32">
        <v>0</v>
      </c>
      <c r="AA69" s="32">
        <v>0</v>
      </c>
      <c r="AB69" s="32">
        <v>0</v>
      </c>
      <c r="AC69" s="32">
        <v>0</v>
      </c>
      <c r="AD69" s="32">
        <v>0</v>
      </c>
      <c r="AE69" s="32">
        <v>0</v>
      </c>
      <c r="AF69" s="32">
        <v>0</v>
      </c>
      <c r="AG69" s="32">
        <v>0</v>
      </c>
      <c r="AH69" s="32">
        <v>0</v>
      </c>
      <c r="AI69" s="32">
        <v>0</v>
      </c>
      <c r="AJ69" s="32">
        <v>0</v>
      </c>
      <c r="AK69" s="32">
        <v>0</v>
      </c>
      <c r="AL69" s="32">
        <v>0</v>
      </c>
      <c r="AM69" s="32">
        <v>0</v>
      </c>
      <c r="AN69" s="32">
        <v>10</v>
      </c>
      <c r="AO69" s="32">
        <v>12</v>
      </c>
      <c r="AP69" s="32">
        <v>11</v>
      </c>
      <c r="AQ69" s="32">
        <v>0</v>
      </c>
      <c r="AR69" s="32">
        <v>0</v>
      </c>
      <c r="AS69" s="32">
        <v>22</v>
      </c>
      <c r="AT69" s="32">
        <v>0</v>
      </c>
      <c r="AU69" s="32">
        <v>0</v>
      </c>
      <c r="AV69" s="32">
        <v>4</v>
      </c>
      <c r="AW69" s="32">
        <v>0</v>
      </c>
      <c r="AX69" s="32">
        <v>2</v>
      </c>
      <c r="AY69" s="32">
        <v>0</v>
      </c>
      <c r="AZ69" s="32">
        <v>10</v>
      </c>
      <c r="BA69" s="32">
        <v>16</v>
      </c>
      <c r="BB69" s="32">
        <v>0</v>
      </c>
      <c r="BC69" s="32">
        <v>9</v>
      </c>
      <c r="BD69" s="32">
        <v>225</v>
      </c>
      <c r="BE69" s="32">
        <v>73</v>
      </c>
      <c r="BF69" s="32">
        <v>44</v>
      </c>
      <c r="BG69" s="32">
        <v>93</v>
      </c>
      <c r="BH69" s="32">
        <v>5</v>
      </c>
      <c r="BI69" s="32">
        <v>12</v>
      </c>
      <c r="BJ69" s="32">
        <v>16</v>
      </c>
      <c r="BK69" s="32">
        <v>0</v>
      </c>
      <c r="BL69" s="32">
        <v>567</v>
      </c>
      <c r="BM69" s="32"/>
      <c r="BN69" s="33">
        <v>13485</v>
      </c>
      <c r="BO69" s="33">
        <v>13476</v>
      </c>
      <c r="BP69" s="33">
        <v>9</v>
      </c>
      <c r="BQ69" s="33">
        <v>0</v>
      </c>
      <c r="BR69" s="33"/>
      <c r="BS69" s="33">
        <v>0</v>
      </c>
      <c r="BT69" s="32"/>
      <c r="BU69" s="32">
        <v>0</v>
      </c>
      <c r="BV69" s="32"/>
      <c r="BW69" s="32">
        <v>0</v>
      </c>
      <c r="BX69" s="32">
        <v>0</v>
      </c>
      <c r="BY69" s="32"/>
      <c r="BZ69" s="32">
        <v>14052</v>
      </c>
      <c r="CA69" s="32"/>
    </row>
    <row r="70" spans="1:79">
      <c r="A70" s="34" t="s">
        <v>191</v>
      </c>
      <c r="B70" s="35" t="s">
        <v>192</v>
      </c>
      <c r="C70" s="36">
        <v>0</v>
      </c>
      <c r="D70" s="36">
        <v>0</v>
      </c>
      <c r="E70" s="36">
        <v>0</v>
      </c>
      <c r="F70" s="36">
        <v>0</v>
      </c>
      <c r="G70" s="36">
        <v>0</v>
      </c>
      <c r="H70" s="36">
        <v>0</v>
      </c>
      <c r="I70" s="36">
        <v>0</v>
      </c>
      <c r="J70" s="36">
        <v>0</v>
      </c>
      <c r="K70" s="36">
        <v>0</v>
      </c>
      <c r="L70" s="36">
        <v>0</v>
      </c>
      <c r="M70" s="36">
        <v>0</v>
      </c>
      <c r="N70" s="36">
        <v>0</v>
      </c>
      <c r="O70" s="36">
        <v>0</v>
      </c>
      <c r="P70" s="36">
        <v>0</v>
      </c>
      <c r="Q70" s="36">
        <v>0</v>
      </c>
      <c r="R70" s="36">
        <v>0</v>
      </c>
      <c r="S70" s="36">
        <v>0</v>
      </c>
      <c r="T70" s="36">
        <v>0</v>
      </c>
      <c r="U70" s="36">
        <v>0</v>
      </c>
      <c r="V70" s="36">
        <v>0</v>
      </c>
      <c r="W70" s="36">
        <v>0</v>
      </c>
      <c r="X70" s="36">
        <v>0</v>
      </c>
      <c r="Y70" s="36">
        <v>0</v>
      </c>
      <c r="Z70" s="36">
        <v>0</v>
      </c>
      <c r="AA70" s="36">
        <v>0</v>
      </c>
      <c r="AB70" s="36">
        <v>0</v>
      </c>
      <c r="AC70" s="36">
        <v>0</v>
      </c>
      <c r="AD70" s="36">
        <v>0</v>
      </c>
      <c r="AE70" s="36">
        <v>0</v>
      </c>
      <c r="AF70" s="36">
        <v>0</v>
      </c>
      <c r="AG70" s="36">
        <v>0</v>
      </c>
      <c r="AH70" s="36">
        <v>0</v>
      </c>
      <c r="AI70" s="36">
        <v>0</v>
      </c>
      <c r="AJ70" s="36">
        <v>0</v>
      </c>
      <c r="AK70" s="36">
        <v>0</v>
      </c>
      <c r="AL70" s="36">
        <v>0</v>
      </c>
      <c r="AM70" s="36">
        <v>0</v>
      </c>
      <c r="AN70" s="36">
        <v>0</v>
      </c>
      <c r="AO70" s="36">
        <v>0</v>
      </c>
      <c r="AP70" s="36">
        <v>0</v>
      </c>
      <c r="AQ70" s="36">
        <v>0</v>
      </c>
      <c r="AR70" s="36">
        <v>0</v>
      </c>
      <c r="AS70" s="36">
        <v>0</v>
      </c>
      <c r="AT70" s="36">
        <v>0</v>
      </c>
      <c r="AU70" s="36">
        <v>0</v>
      </c>
      <c r="AV70" s="36">
        <v>0</v>
      </c>
      <c r="AW70" s="36">
        <v>0</v>
      </c>
      <c r="AX70" s="36">
        <v>0</v>
      </c>
      <c r="AY70" s="36">
        <v>0</v>
      </c>
      <c r="AZ70" s="36">
        <v>0</v>
      </c>
      <c r="BA70" s="36">
        <v>0</v>
      </c>
      <c r="BB70" s="36">
        <v>0</v>
      </c>
      <c r="BC70" s="36">
        <v>0</v>
      </c>
      <c r="BD70" s="36">
        <v>0</v>
      </c>
      <c r="BE70" s="36">
        <v>0</v>
      </c>
      <c r="BF70" s="36">
        <v>0</v>
      </c>
      <c r="BG70" s="36">
        <v>0</v>
      </c>
      <c r="BH70" s="36">
        <v>0</v>
      </c>
      <c r="BI70" s="36">
        <v>0</v>
      </c>
      <c r="BJ70" s="36">
        <v>0</v>
      </c>
      <c r="BK70" s="36">
        <v>0</v>
      </c>
      <c r="BL70" s="36">
        <v>0</v>
      </c>
      <c r="BM70" s="36"/>
      <c r="BN70" s="37">
        <v>18643</v>
      </c>
      <c r="BO70" s="37">
        <v>1539</v>
      </c>
      <c r="BP70" s="37">
        <v>17104</v>
      </c>
      <c r="BQ70" s="37">
        <v>0</v>
      </c>
      <c r="BR70" s="37"/>
      <c r="BS70" s="37">
        <v>0</v>
      </c>
      <c r="BT70" s="36"/>
      <c r="BU70" s="36">
        <v>0</v>
      </c>
      <c r="BV70" s="36"/>
      <c r="BW70" s="36">
        <v>0</v>
      </c>
      <c r="BX70" s="36">
        <v>0</v>
      </c>
      <c r="BY70" s="36"/>
      <c r="BZ70" s="36">
        <v>18643</v>
      </c>
      <c r="CA70" s="36"/>
    </row>
    <row r="71" spans="1:79">
      <c r="A71" s="30" t="s">
        <v>193</v>
      </c>
      <c r="B71" s="31" t="s">
        <v>194</v>
      </c>
      <c r="C71" s="32">
        <v>0</v>
      </c>
      <c r="D71" s="32">
        <v>0</v>
      </c>
      <c r="E71" s="32">
        <v>0</v>
      </c>
      <c r="F71" s="32">
        <v>0</v>
      </c>
      <c r="G71" s="32">
        <v>0</v>
      </c>
      <c r="H71" s="32">
        <v>0</v>
      </c>
      <c r="I71" s="32">
        <v>0</v>
      </c>
      <c r="J71" s="32">
        <v>0</v>
      </c>
      <c r="K71" s="32">
        <v>0</v>
      </c>
      <c r="L71" s="32">
        <v>0</v>
      </c>
      <c r="M71" s="32">
        <v>0</v>
      </c>
      <c r="N71" s="32">
        <v>0</v>
      </c>
      <c r="O71" s="32">
        <v>0</v>
      </c>
      <c r="P71" s="32">
        <v>0</v>
      </c>
      <c r="Q71" s="32">
        <v>0</v>
      </c>
      <c r="R71" s="32">
        <v>0</v>
      </c>
      <c r="S71" s="32">
        <v>0</v>
      </c>
      <c r="T71" s="32">
        <v>0</v>
      </c>
      <c r="U71" s="32">
        <v>0</v>
      </c>
      <c r="V71" s="32">
        <v>0</v>
      </c>
      <c r="W71" s="32">
        <v>0</v>
      </c>
      <c r="X71" s="32">
        <v>0</v>
      </c>
      <c r="Y71" s="32">
        <v>0</v>
      </c>
      <c r="Z71" s="32">
        <v>0</v>
      </c>
      <c r="AA71" s="32">
        <v>0</v>
      </c>
      <c r="AB71" s="32">
        <v>0</v>
      </c>
      <c r="AC71" s="32">
        <v>0</v>
      </c>
      <c r="AD71" s="32">
        <v>0</v>
      </c>
      <c r="AE71" s="32">
        <v>0</v>
      </c>
      <c r="AF71" s="32">
        <v>0</v>
      </c>
      <c r="AG71" s="32">
        <v>0</v>
      </c>
      <c r="AH71" s="32">
        <v>0</v>
      </c>
      <c r="AI71" s="32">
        <v>0</v>
      </c>
      <c r="AJ71" s="32">
        <v>0</v>
      </c>
      <c r="AK71" s="32">
        <v>0</v>
      </c>
      <c r="AL71" s="32">
        <v>0</v>
      </c>
      <c r="AM71" s="32">
        <v>0</v>
      </c>
      <c r="AN71" s="32">
        <v>0</v>
      </c>
      <c r="AO71" s="32">
        <v>0</v>
      </c>
      <c r="AP71" s="32">
        <v>0</v>
      </c>
      <c r="AQ71" s="32">
        <v>0</v>
      </c>
      <c r="AR71" s="32">
        <v>0</v>
      </c>
      <c r="AS71" s="32">
        <v>0</v>
      </c>
      <c r="AT71" s="32">
        <v>0</v>
      </c>
      <c r="AU71" s="32">
        <v>0</v>
      </c>
      <c r="AV71" s="32">
        <v>0</v>
      </c>
      <c r="AW71" s="32">
        <v>0</v>
      </c>
      <c r="AX71" s="32">
        <v>0</v>
      </c>
      <c r="AY71" s="32">
        <v>0</v>
      </c>
      <c r="AZ71" s="32">
        <v>0</v>
      </c>
      <c r="BA71" s="32">
        <v>1</v>
      </c>
      <c r="BB71" s="32">
        <v>0</v>
      </c>
      <c r="BC71" s="32">
        <v>0</v>
      </c>
      <c r="BD71" s="32">
        <v>2</v>
      </c>
      <c r="BE71" s="32">
        <v>0</v>
      </c>
      <c r="BF71" s="32">
        <v>0</v>
      </c>
      <c r="BG71" s="32">
        <v>9278</v>
      </c>
      <c r="BH71" s="32">
        <v>0</v>
      </c>
      <c r="BI71" s="32">
        <v>45</v>
      </c>
      <c r="BJ71" s="32">
        <v>0</v>
      </c>
      <c r="BK71" s="32">
        <v>0</v>
      </c>
      <c r="BL71" s="32">
        <v>9326</v>
      </c>
      <c r="BM71" s="32"/>
      <c r="BN71" s="33">
        <v>20978</v>
      </c>
      <c r="BO71" s="33">
        <v>5722</v>
      </c>
      <c r="BP71" s="33">
        <v>15256</v>
      </c>
      <c r="BQ71" s="33">
        <v>0</v>
      </c>
      <c r="BR71" s="33"/>
      <c r="BS71" s="33">
        <v>0</v>
      </c>
      <c r="BT71" s="32"/>
      <c r="BU71" s="32">
        <v>0</v>
      </c>
      <c r="BV71" s="32"/>
      <c r="BW71" s="32">
        <v>0</v>
      </c>
      <c r="BX71" s="32">
        <v>0</v>
      </c>
      <c r="BY71" s="32"/>
      <c r="BZ71" s="32">
        <v>30304</v>
      </c>
      <c r="CA71" s="32"/>
    </row>
    <row r="72" spans="1:79" ht="24">
      <c r="A72" s="34" t="s">
        <v>195</v>
      </c>
      <c r="B72" s="35" t="s">
        <v>196</v>
      </c>
      <c r="C72" s="36">
        <v>0</v>
      </c>
      <c r="D72" s="36">
        <v>19.454545454545453</v>
      </c>
      <c r="E72" s="36">
        <v>0</v>
      </c>
      <c r="F72" s="36">
        <v>0</v>
      </c>
      <c r="G72" s="36">
        <v>0</v>
      </c>
      <c r="H72" s="36">
        <v>0</v>
      </c>
      <c r="I72" s="36">
        <v>3</v>
      </c>
      <c r="J72" s="36">
        <v>0</v>
      </c>
      <c r="K72" s="36">
        <v>0</v>
      </c>
      <c r="L72" s="36">
        <v>11.119617224880383</v>
      </c>
      <c r="M72" s="36">
        <v>3.0478468899521531</v>
      </c>
      <c r="N72" s="36">
        <v>5.0478468899521527</v>
      </c>
      <c r="O72" s="36">
        <v>12.167464114832537</v>
      </c>
      <c r="P72" s="36">
        <v>0</v>
      </c>
      <c r="Q72" s="36">
        <v>1</v>
      </c>
      <c r="R72" s="36">
        <v>2.0239234449760763</v>
      </c>
      <c r="S72" s="36">
        <v>7.0717703349282299</v>
      </c>
      <c r="T72" s="36">
        <v>11.119617224880383</v>
      </c>
      <c r="U72" s="36">
        <v>0</v>
      </c>
      <c r="V72" s="36">
        <v>5.0478468899521527</v>
      </c>
      <c r="W72" s="36">
        <v>2.0239234449760763</v>
      </c>
      <c r="X72" s="36">
        <v>21.28708133971292</v>
      </c>
      <c r="Y72" s="36">
        <v>5.0717703349282299</v>
      </c>
      <c r="Z72" s="36">
        <v>2.0239234449760763</v>
      </c>
      <c r="AA72" s="36">
        <v>4.0478468899521527</v>
      </c>
      <c r="AB72" s="36">
        <v>8.1196172248803826</v>
      </c>
      <c r="AC72" s="36">
        <v>4.0717703349282299</v>
      </c>
      <c r="AD72" s="36">
        <v>15.167464114832537</v>
      </c>
      <c r="AE72" s="36">
        <v>6.0717703349282299</v>
      </c>
      <c r="AF72" s="36">
        <v>5.0478468899521527</v>
      </c>
      <c r="AG72" s="36">
        <v>11.167464114832537</v>
      </c>
      <c r="AH72" s="36">
        <v>2.0239234449760763</v>
      </c>
      <c r="AI72" s="36">
        <v>2.0239234449760763</v>
      </c>
      <c r="AJ72" s="36">
        <v>3.0239234449760763</v>
      </c>
      <c r="AK72" s="36">
        <v>5.0717703349282299</v>
      </c>
      <c r="AL72" s="36">
        <v>4.0717703349282299</v>
      </c>
      <c r="AM72" s="36">
        <v>0</v>
      </c>
      <c r="AN72" s="36">
        <v>1.0239234449760766</v>
      </c>
      <c r="AO72" s="36">
        <v>0</v>
      </c>
      <c r="AP72" s="36">
        <v>3.0239234449760763</v>
      </c>
      <c r="AQ72" s="36">
        <v>0</v>
      </c>
      <c r="AR72" s="36">
        <v>33.502392344497608</v>
      </c>
      <c r="AS72" s="36">
        <v>69.626794258373209</v>
      </c>
      <c r="AT72" s="36">
        <v>48.454545454545453</v>
      </c>
      <c r="AU72" s="36">
        <v>113.02870813397129</v>
      </c>
      <c r="AV72" s="36">
        <v>0</v>
      </c>
      <c r="AW72" s="36">
        <v>0</v>
      </c>
      <c r="AX72" s="36">
        <v>0</v>
      </c>
      <c r="AY72" s="36">
        <v>25.28708133971292</v>
      </c>
      <c r="AZ72" s="36">
        <v>35.167464114832534</v>
      </c>
      <c r="BA72" s="36">
        <v>20.263157894736842</v>
      </c>
      <c r="BB72" s="36">
        <v>0</v>
      </c>
      <c r="BC72" s="36">
        <v>4.0717703349282299</v>
      </c>
      <c r="BD72" s="36">
        <v>109.84210526315789</v>
      </c>
      <c r="BE72" s="36">
        <v>0</v>
      </c>
      <c r="BF72" s="36">
        <v>1.0239234449760766</v>
      </c>
      <c r="BG72" s="36">
        <v>30.550239234449762</v>
      </c>
      <c r="BH72" s="36">
        <v>8.1435406698564599</v>
      </c>
      <c r="BI72" s="36">
        <v>24.43062200956938</v>
      </c>
      <c r="BJ72" s="36">
        <v>9.1435406698564599</v>
      </c>
      <c r="BK72" s="36">
        <v>0</v>
      </c>
      <c r="BL72" s="36">
        <v>716.99999999999989</v>
      </c>
      <c r="BM72" s="36"/>
      <c r="BN72" s="37">
        <v>2363</v>
      </c>
      <c r="BO72" s="37">
        <v>2363</v>
      </c>
      <c r="BP72" s="37">
        <v>0</v>
      </c>
      <c r="BQ72" s="37">
        <v>0</v>
      </c>
      <c r="BR72" s="37"/>
      <c r="BS72" s="37">
        <v>0</v>
      </c>
      <c r="BT72" s="36"/>
      <c r="BU72" s="36">
        <v>0</v>
      </c>
      <c r="BV72" s="36"/>
      <c r="BW72" s="36">
        <v>0</v>
      </c>
      <c r="BX72" s="36">
        <v>0</v>
      </c>
      <c r="BY72" s="36"/>
      <c r="BZ72" s="36">
        <v>3080</v>
      </c>
      <c r="CA72" s="36"/>
    </row>
    <row r="73" spans="1:79" ht="24">
      <c r="A73" s="30" t="s">
        <v>197</v>
      </c>
      <c r="B73" s="31" t="s">
        <v>198</v>
      </c>
      <c r="C73" s="32">
        <v>0</v>
      </c>
      <c r="D73" s="32">
        <v>44</v>
      </c>
      <c r="E73" s="32">
        <v>0</v>
      </c>
      <c r="F73" s="32">
        <v>0</v>
      </c>
      <c r="G73" s="32">
        <v>0</v>
      </c>
      <c r="H73" s="32">
        <v>0</v>
      </c>
      <c r="I73" s="32">
        <v>0</v>
      </c>
      <c r="J73" s="32">
        <v>5</v>
      </c>
      <c r="K73" s="32">
        <v>0</v>
      </c>
      <c r="L73" s="32">
        <v>44</v>
      </c>
      <c r="M73" s="32">
        <v>25</v>
      </c>
      <c r="N73" s="32">
        <v>71</v>
      </c>
      <c r="O73" s="32">
        <v>64</v>
      </c>
      <c r="P73" s="32">
        <v>3</v>
      </c>
      <c r="Q73" s="32">
        <v>6</v>
      </c>
      <c r="R73" s="32">
        <v>38</v>
      </c>
      <c r="S73" s="32">
        <v>81</v>
      </c>
      <c r="T73" s="32">
        <v>178</v>
      </c>
      <c r="U73" s="32">
        <v>3</v>
      </c>
      <c r="V73" s="32">
        <v>9</v>
      </c>
      <c r="W73" s="32">
        <v>9.9570552147239262</v>
      </c>
      <c r="X73" s="32">
        <v>69</v>
      </c>
      <c r="Y73" s="32">
        <v>9</v>
      </c>
      <c r="Z73" s="32">
        <v>5</v>
      </c>
      <c r="AA73" s="32">
        <v>94</v>
      </c>
      <c r="AB73" s="32">
        <v>47</v>
      </c>
      <c r="AC73" s="32">
        <v>13</v>
      </c>
      <c r="AD73" s="32">
        <v>381</v>
      </c>
      <c r="AE73" s="32">
        <v>41</v>
      </c>
      <c r="AF73" s="32">
        <v>38</v>
      </c>
      <c r="AG73" s="32">
        <v>40</v>
      </c>
      <c r="AH73" s="32">
        <v>22</v>
      </c>
      <c r="AI73" s="32">
        <v>17</v>
      </c>
      <c r="AJ73" s="32">
        <v>63</v>
      </c>
      <c r="AK73" s="32">
        <v>12</v>
      </c>
      <c r="AL73" s="32">
        <v>28</v>
      </c>
      <c r="AM73" s="32">
        <v>0</v>
      </c>
      <c r="AN73" s="32">
        <v>0</v>
      </c>
      <c r="AO73" s="32">
        <v>0</v>
      </c>
      <c r="AP73" s="32">
        <v>3</v>
      </c>
      <c r="AQ73" s="32">
        <v>0</v>
      </c>
      <c r="AR73" s="32">
        <v>0</v>
      </c>
      <c r="AS73" s="32">
        <v>491</v>
      </c>
      <c r="AT73" s="32">
        <v>101</v>
      </c>
      <c r="AU73" s="32">
        <v>135</v>
      </c>
      <c r="AV73" s="32">
        <v>143</v>
      </c>
      <c r="AW73" s="32">
        <v>0</v>
      </c>
      <c r="AX73" s="32">
        <v>12</v>
      </c>
      <c r="AY73" s="32">
        <v>36</v>
      </c>
      <c r="AZ73" s="32">
        <v>701.05521472392638</v>
      </c>
      <c r="BA73" s="32">
        <v>27</v>
      </c>
      <c r="BB73" s="32">
        <v>37</v>
      </c>
      <c r="BC73" s="32">
        <v>414</v>
      </c>
      <c r="BD73" s="32">
        <v>99.441717791411037</v>
      </c>
      <c r="BE73" s="32">
        <v>76.441717791411037</v>
      </c>
      <c r="BF73" s="32">
        <v>129</v>
      </c>
      <c r="BG73" s="32">
        <v>75</v>
      </c>
      <c r="BH73" s="32">
        <v>1</v>
      </c>
      <c r="BI73" s="32">
        <v>1498.1042944785277</v>
      </c>
      <c r="BJ73" s="32">
        <v>70</v>
      </c>
      <c r="BK73" s="32">
        <v>0</v>
      </c>
      <c r="BL73" s="32">
        <v>5509</v>
      </c>
      <c r="BM73" s="32"/>
      <c r="BN73" s="33">
        <v>10966</v>
      </c>
      <c r="BO73" s="33">
        <v>10920</v>
      </c>
      <c r="BP73" s="33">
        <v>46</v>
      </c>
      <c r="BQ73" s="33">
        <v>0</v>
      </c>
      <c r="BR73" s="33"/>
      <c r="BS73" s="33">
        <v>75</v>
      </c>
      <c r="BT73" s="32"/>
      <c r="BU73" s="32">
        <v>165</v>
      </c>
      <c r="BV73" s="32"/>
      <c r="BW73" s="32">
        <v>-298</v>
      </c>
      <c r="BX73" s="32">
        <v>0</v>
      </c>
      <c r="BY73" s="32"/>
      <c r="BZ73" s="32">
        <v>16417</v>
      </c>
      <c r="CA73" s="32"/>
    </row>
    <row r="74" spans="1:79" ht="24">
      <c r="A74" s="34" t="s">
        <v>87</v>
      </c>
      <c r="B74" s="35" t="s">
        <v>199</v>
      </c>
      <c r="C74" s="36">
        <v>0</v>
      </c>
      <c r="D74" s="36">
        <v>0</v>
      </c>
      <c r="E74" s="36">
        <v>0</v>
      </c>
      <c r="F74" s="36">
        <v>0</v>
      </c>
      <c r="G74" s="36">
        <v>0</v>
      </c>
      <c r="H74" s="36">
        <v>0</v>
      </c>
      <c r="I74" s="36">
        <v>0</v>
      </c>
      <c r="J74" s="36">
        <v>0</v>
      </c>
      <c r="K74" s="36">
        <v>0</v>
      </c>
      <c r="L74" s="36">
        <v>0</v>
      </c>
      <c r="M74" s="36">
        <v>0</v>
      </c>
      <c r="N74" s="36">
        <v>0</v>
      </c>
      <c r="O74" s="36">
        <v>0</v>
      </c>
      <c r="P74" s="36">
        <v>0</v>
      </c>
      <c r="Q74" s="36">
        <v>0</v>
      </c>
      <c r="R74" s="36">
        <v>0</v>
      </c>
      <c r="S74" s="36">
        <v>0</v>
      </c>
      <c r="T74" s="36">
        <v>0</v>
      </c>
      <c r="U74" s="36">
        <v>0</v>
      </c>
      <c r="V74" s="36">
        <v>0</v>
      </c>
      <c r="W74" s="36">
        <v>0</v>
      </c>
      <c r="X74" s="36">
        <v>0</v>
      </c>
      <c r="Y74" s="36">
        <v>0</v>
      </c>
      <c r="Z74" s="36">
        <v>0</v>
      </c>
      <c r="AA74" s="36">
        <v>0</v>
      </c>
      <c r="AB74" s="36">
        <v>0</v>
      </c>
      <c r="AC74" s="36">
        <v>0</v>
      </c>
      <c r="AD74" s="36">
        <v>0</v>
      </c>
      <c r="AE74" s="36">
        <v>0</v>
      </c>
      <c r="AF74" s="36">
        <v>0</v>
      </c>
      <c r="AG74" s="36">
        <v>0</v>
      </c>
      <c r="AH74" s="36">
        <v>0</v>
      </c>
      <c r="AI74" s="36">
        <v>0</v>
      </c>
      <c r="AJ74" s="36">
        <v>0</v>
      </c>
      <c r="AK74" s="36">
        <v>0</v>
      </c>
      <c r="AL74" s="36">
        <v>0</v>
      </c>
      <c r="AM74" s="36">
        <v>0</v>
      </c>
      <c r="AN74" s="36">
        <v>0</v>
      </c>
      <c r="AO74" s="36">
        <v>0</v>
      </c>
      <c r="AP74" s="36">
        <v>0</v>
      </c>
      <c r="AQ74" s="36">
        <v>0</v>
      </c>
      <c r="AR74" s="36">
        <v>0</v>
      </c>
      <c r="AS74" s="36">
        <v>0</v>
      </c>
      <c r="AT74" s="36">
        <v>0</v>
      </c>
      <c r="AU74" s="36">
        <v>0</v>
      </c>
      <c r="AV74" s="36">
        <v>0</v>
      </c>
      <c r="AW74" s="36">
        <v>0</v>
      </c>
      <c r="AX74" s="36">
        <v>0</v>
      </c>
      <c r="AY74" s="36">
        <v>0</v>
      </c>
      <c r="AZ74" s="36">
        <v>0</v>
      </c>
      <c r="BA74" s="36">
        <v>0</v>
      </c>
      <c r="BB74" s="36">
        <v>0</v>
      </c>
      <c r="BC74" s="36">
        <v>0</v>
      </c>
      <c r="BD74" s="36">
        <v>0</v>
      </c>
      <c r="BE74" s="36">
        <v>0</v>
      </c>
      <c r="BF74" s="36">
        <v>0</v>
      </c>
      <c r="BG74" s="36">
        <v>0</v>
      </c>
      <c r="BH74" s="36">
        <v>0</v>
      </c>
      <c r="BI74" s="36">
        <v>0</v>
      </c>
      <c r="BJ74" s="36">
        <v>0</v>
      </c>
      <c r="BK74" s="36">
        <v>0</v>
      </c>
      <c r="BL74" s="36">
        <v>0</v>
      </c>
      <c r="BM74" s="36"/>
      <c r="BN74" s="37">
        <v>2587</v>
      </c>
      <c r="BO74" s="37">
        <v>20</v>
      </c>
      <c r="BP74" s="37">
        <v>973</v>
      </c>
      <c r="BQ74" s="37">
        <v>1594</v>
      </c>
      <c r="BR74" s="37"/>
      <c r="BS74" s="37">
        <v>0</v>
      </c>
      <c r="BT74" s="36"/>
      <c r="BU74" s="36">
        <v>0</v>
      </c>
      <c r="BV74" s="36"/>
      <c r="BW74" s="36">
        <v>0</v>
      </c>
      <c r="BX74" s="36">
        <v>0</v>
      </c>
      <c r="BY74" s="36"/>
      <c r="BZ74" s="36">
        <v>2587</v>
      </c>
      <c r="CA74" s="36"/>
    </row>
    <row r="75" spans="1:79">
      <c r="A75" s="30" t="s">
        <v>200</v>
      </c>
      <c r="B75" s="31" t="s">
        <v>201</v>
      </c>
      <c r="C75" s="32">
        <v>0</v>
      </c>
      <c r="D75" s="32">
        <v>0</v>
      </c>
      <c r="E75" s="32">
        <v>0</v>
      </c>
      <c r="F75" s="32">
        <v>0</v>
      </c>
      <c r="G75" s="32">
        <v>0</v>
      </c>
      <c r="H75" s="32">
        <v>0</v>
      </c>
      <c r="I75" s="32">
        <v>0</v>
      </c>
      <c r="J75" s="32">
        <v>0</v>
      </c>
      <c r="K75" s="32">
        <v>0</v>
      </c>
      <c r="L75" s="32">
        <v>0</v>
      </c>
      <c r="M75" s="32">
        <v>0</v>
      </c>
      <c r="N75" s="32">
        <v>0</v>
      </c>
      <c r="O75" s="32">
        <v>0</v>
      </c>
      <c r="P75" s="32">
        <v>0</v>
      </c>
      <c r="Q75" s="32">
        <v>0</v>
      </c>
      <c r="R75" s="32">
        <v>0</v>
      </c>
      <c r="S75" s="32">
        <v>0</v>
      </c>
      <c r="T75" s="32">
        <v>0</v>
      </c>
      <c r="U75" s="32">
        <v>0</v>
      </c>
      <c r="V75" s="32">
        <v>0</v>
      </c>
      <c r="W75" s="32">
        <v>0</v>
      </c>
      <c r="X75" s="32">
        <v>0</v>
      </c>
      <c r="Y75" s="32">
        <v>0</v>
      </c>
      <c r="Z75" s="32">
        <v>0</v>
      </c>
      <c r="AA75" s="32">
        <v>0</v>
      </c>
      <c r="AB75" s="32">
        <v>0</v>
      </c>
      <c r="AC75" s="32">
        <v>0</v>
      </c>
      <c r="AD75" s="32">
        <v>0</v>
      </c>
      <c r="AE75" s="32">
        <v>0</v>
      </c>
      <c r="AF75" s="32">
        <v>0</v>
      </c>
      <c r="AG75" s="32">
        <v>0</v>
      </c>
      <c r="AH75" s="32">
        <v>0</v>
      </c>
      <c r="AI75" s="32">
        <v>0</v>
      </c>
      <c r="AJ75" s="32">
        <v>0</v>
      </c>
      <c r="AK75" s="32">
        <v>0</v>
      </c>
      <c r="AL75" s="32">
        <v>0</v>
      </c>
      <c r="AM75" s="32">
        <v>0</v>
      </c>
      <c r="AN75" s="32">
        <v>0</v>
      </c>
      <c r="AO75" s="32">
        <v>0</v>
      </c>
      <c r="AP75" s="32">
        <v>0</v>
      </c>
      <c r="AQ75" s="32">
        <v>0</v>
      </c>
      <c r="AR75" s="32">
        <v>0</v>
      </c>
      <c r="AS75" s="32">
        <v>0</v>
      </c>
      <c r="AT75" s="32">
        <v>0</v>
      </c>
      <c r="AU75" s="32">
        <v>0</v>
      </c>
      <c r="AV75" s="32">
        <v>0</v>
      </c>
      <c r="AW75" s="32">
        <v>0</v>
      </c>
      <c r="AX75" s="32">
        <v>0</v>
      </c>
      <c r="AY75" s="32">
        <v>0</v>
      </c>
      <c r="AZ75" s="32">
        <v>0</v>
      </c>
      <c r="BA75" s="32">
        <v>0</v>
      </c>
      <c r="BB75" s="32">
        <v>0</v>
      </c>
      <c r="BC75" s="32">
        <v>0</v>
      </c>
      <c r="BD75" s="32">
        <v>0</v>
      </c>
      <c r="BE75" s="32">
        <v>0</v>
      </c>
      <c r="BF75" s="32">
        <v>0</v>
      </c>
      <c r="BG75" s="32">
        <v>0</v>
      </c>
      <c r="BH75" s="32">
        <v>0</v>
      </c>
      <c r="BI75" s="32">
        <v>0</v>
      </c>
      <c r="BJ75" s="32">
        <v>0</v>
      </c>
      <c r="BK75" s="32">
        <v>0</v>
      </c>
      <c r="BL75" s="32">
        <v>0</v>
      </c>
      <c r="BM75" s="32"/>
      <c r="BN75" s="33">
        <v>4051</v>
      </c>
      <c r="BO75" s="33">
        <v>4051</v>
      </c>
      <c r="BP75" s="33">
        <v>0</v>
      </c>
      <c r="BQ75" s="33">
        <v>0</v>
      </c>
      <c r="BR75" s="33"/>
      <c r="BS75" s="33">
        <v>0</v>
      </c>
      <c r="BT75" s="32"/>
      <c r="BU75" s="32">
        <v>0</v>
      </c>
      <c r="BV75" s="32"/>
      <c r="BW75" s="32">
        <v>0</v>
      </c>
      <c r="BX75" s="32">
        <v>0</v>
      </c>
      <c r="BY75" s="32"/>
      <c r="BZ75" s="32">
        <v>4051</v>
      </c>
      <c r="CA75" s="32"/>
    </row>
    <row r="76" spans="1:79">
      <c r="A76" s="25" t="s">
        <v>202</v>
      </c>
      <c r="B76" s="25"/>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27"/>
      <c r="BO76" s="27"/>
      <c r="BP76" s="27"/>
      <c r="BQ76" s="27"/>
      <c r="BR76" s="27"/>
      <c r="BS76" s="27"/>
      <c r="BT76" s="36"/>
      <c r="BU76" s="36"/>
      <c r="BV76" s="36"/>
      <c r="BW76" s="36"/>
      <c r="BX76" s="36"/>
      <c r="BY76" s="36"/>
      <c r="BZ76" s="36"/>
      <c r="CA76" s="36"/>
    </row>
    <row r="77" spans="1:79">
      <c r="A77" s="40" t="s">
        <v>203</v>
      </c>
      <c r="B77" s="40"/>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41">
        <v>3625</v>
      </c>
      <c r="BO77" s="41">
        <v>3625</v>
      </c>
      <c r="BP77" s="42"/>
      <c r="BQ77" s="42"/>
      <c r="BR77" s="42"/>
      <c r="BS77" s="42"/>
      <c r="BT77" s="32"/>
      <c r="BU77" s="32"/>
      <c r="BV77" s="32"/>
      <c r="BW77" s="32">
        <v>-3625</v>
      </c>
      <c r="BX77" s="32"/>
      <c r="BY77" s="32"/>
      <c r="BZ77" s="32"/>
      <c r="CA77" s="32"/>
    </row>
    <row r="78" spans="1:79">
      <c r="A78" s="43" t="s">
        <v>204</v>
      </c>
      <c r="B78" s="43"/>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44">
        <v>-4118</v>
      </c>
      <c r="BO78" s="44">
        <v>-4118</v>
      </c>
      <c r="BP78" s="27"/>
      <c r="BQ78" s="27"/>
      <c r="BR78" s="27"/>
      <c r="BS78" s="27"/>
      <c r="BT78" s="36"/>
      <c r="BU78" s="36">
        <v>4118</v>
      </c>
      <c r="BV78" s="36"/>
      <c r="BW78" s="36"/>
      <c r="BX78" s="36"/>
      <c r="BY78" s="36"/>
      <c r="BZ78" s="36"/>
      <c r="CA78" s="36"/>
    </row>
    <row r="79" spans="1:79">
      <c r="A79" s="40" t="s">
        <v>205</v>
      </c>
      <c r="B79" s="40"/>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42"/>
      <c r="BO79" s="42"/>
      <c r="BP79" s="42"/>
      <c r="BQ79" s="42"/>
      <c r="BR79" s="42"/>
      <c r="BS79" s="42"/>
      <c r="BT79" s="42"/>
      <c r="BU79" s="42"/>
      <c r="BV79" s="42"/>
      <c r="BW79" s="42">
        <v>4194</v>
      </c>
      <c r="BX79" s="42">
        <v>4194</v>
      </c>
      <c r="BY79" s="32"/>
      <c r="BZ79" s="32"/>
      <c r="CA79" s="32"/>
    </row>
    <row r="80" spans="1:79">
      <c r="A80" s="43"/>
      <c r="B80" s="43"/>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44"/>
      <c r="BO80" s="44"/>
      <c r="BP80" s="27"/>
      <c r="BQ80" s="27"/>
      <c r="BR80" s="27"/>
      <c r="BS80" s="27"/>
      <c r="BT80" s="36"/>
      <c r="BU80" s="36"/>
      <c r="BV80" s="36"/>
      <c r="BW80" s="36"/>
      <c r="BX80" s="36"/>
      <c r="BY80" s="36"/>
      <c r="BZ80" s="36"/>
      <c r="CA80" s="36"/>
    </row>
    <row r="81" spans="1:79">
      <c r="A81" s="40" t="s">
        <v>206</v>
      </c>
      <c r="B81" s="40"/>
      <c r="C81" s="32">
        <v>500.59566706705596</v>
      </c>
      <c r="D81" s="32">
        <v>6198.6407217075139</v>
      </c>
      <c r="E81" s="32">
        <v>6566.1240247853848</v>
      </c>
      <c r="F81" s="32">
        <v>326.21521045966267</v>
      </c>
      <c r="G81" s="32">
        <v>374.47338716651888</v>
      </c>
      <c r="H81" s="32">
        <v>2694.1842469673684</v>
      </c>
      <c r="I81" s="32">
        <v>6417.800962624673</v>
      </c>
      <c r="J81" s="32">
        <v>1734.6288790497194</v>
      </c>
      <c r="K81" s="32">
        <v>529.2755500513847</v>
      </c>
      <c r="L81" s="32">
        <v>14250.621559850124</v>
      </c>
      <c r="M81" s="32">
        <v>3917.3926473436109</v>
      </c>
      <c r="N81" s="32">
        <v>5492.8930823355104</v>
      </c>
      <c r="O81" s="32">
        <v>12642.709013911181</v>
      </c>
      <c r="P81" s="32">
        <v>5041.7437680422136</v>
      </c>
      <c r="Q81" s="32">
        <v>2799.0467106327269</v>
      </c>
      <c r="R81" s="32">
        <v>1551.7952173153712</v>
      </c>
      <c r="S81" s="32">
        <v>2774.132153705079</v>
      </c>
      <c r="T81" s="32">
        <v>5202.8379893273277</v>
      </c>
      <c r="U81" s="32">
        <v>288.6785936855926</v>
      </c>
      <c r="V81" s="32">
        <v>1794.1345001700322</v>
      </c>
      <c r="W81" s="32">
        <v>1100.3680065298029</v>
      </c>
      <c r="X81" s="32">
        <v>7617.391723509294</v>
      </c>
      <c r="Y81" s="32">
        <v>2363.4732855197435</v>
      </c>
      <c r="Z81" s="32">
        <v>1408.9169570890588</v>
      </c>
      <c r="AA81" s="32">
        <v>5472.4029902029388</v>
      </c>
      <c r="AB81" s="32">
        <v>3382.3982765109454</v>
      </c>
      <c r="AC81" s="32">
        <v>10997.000411613189</v>
      </c>
      <c r="AD81" s="32">
        <v>17496.841526652537</v>
      </c>
      <c r="AE81" s="32">
        <v>6310.5841565273768</v>
      </c>
      <c r="AF81" s="32">
        <v>6229.9984302034272</v>
      </c>
      <c r="AG81" s="32">
        <v>11363.126453364161</v>
      </c>
      <c r="AH81" s="32">
        <v>3141.4506821086493</v>
      </c>
      <c r="AI81" s="32">
        <v>3098.6664489685822</v>
      </c>
      <c r="AJ81" s="32">
        <v>4919.0633496847686</v>
      </c>
      <c r="AK81" s="32">
        <v>2375.2282679921395</v>
      </c>
      <c r="AL81" s="32">
        <v>1861.5633410755422</v>
      </c>
      <c r="AM81" s="32">
        <v>0</v>
      </c>
      <c r="AN81" s="32">
        <v>11837.620246117536</v>
      </c>
      <c r="AO81" s="32">
        <v>2253.8001896277583</v>
      </c>
      <c r="AP81" s="32">
        <v>1211.5804327068208</v>
      </c>
      <c r="AQ81" s="32">
        <v>19096.210060822348</v>
      </c>
      <c r="AR81" s="32">
        <v>20246.498937568027</v>
      </c>
      <c r="AS81" s="32">
        <v>24420.588841082834</v>
      </c>
      <c r="AT81" s="32">
        <v>6043.061272835339</v>
      </c>
      <c r="AU81" s="32">
        <v>20032.604245094903</v>
      </c>
      <c r="AV81" s="32">
        <v>17986.332210805282</v>
      </c>
      <c r="AW81" s="32">
        <v>750.83582882081419</v>
      </c>
      <c r="AX81" s="32">
        <v>3449.2616861977281</v>
      </c>
      <c r="AY81" s="32">
        <v>3094.987144357186</v>
      </c>
      <c r="AZ81" s="32">
        <v>10397.973431048333</v>
      </c>
      <c r="BA81" s="32">
        <v>12482.972962831205</v>
      </c>
      <c r="BB81" s="32">
        <v>5844.2336347532955</v>
      </c>
      <c r="BC81" s="32">
        <v>13851.315448112449</v>
      </c>
      <c r="BD81" s="32">
        <v>21673.898769539064</v>
      </c>
      <c r="BE81" s="32">
        <v>3399.9337488891551</v>
      </c>
      <c r="BF81" s="32">
        <v>3544.1388984066148</v>
      </c>
      <c r="BG81" s="32">
        <v>18308.009615628231</v>
      </c>
      <c r="BH81" s="32">
        <v>1086.2445042377012</v>
      </c>
      <c r="BI81" s="32">
        <v>6762.4464302055812</v>
      </c>
      <c r="BJ81" s="32">
        <v>1708.0532665616051</v>
      </c>
      <c r="BK81" s="32">
        <v>0</v>
      </c>
      <c r="BL81" s="32">
        <v>399718.99999999994</v>
      </c>
      <c r="BM81" s="32"/>
      <c r="BN81" s="32">
        <v>412937</v>
      </c>
      <c r="BO81" s="32">
        <v>320853.8205377257</v>
      </c>
      <c r="BP81" s="32">
        <v>90489.179462274289</v>
      </c>
      <c r="BQ81" s="32">
        <v>1594</v>
      </c>
      <c r="BR81" s="42"/>
      <c r="BS81" s="32">
        <v>115990</v>
      </c>
      <c r="BT81" s="42"/>
      <c r="BU81" s="32">
        <v>86726</v>
      </c>
      <c r="BV81" s="42"/>
      <c r="BW81" s="32">
        <v>-96805</v>
      </c>
      <c r="BX81" s="32">
        <v>0</v>
      </c>
      <c r="BY81" s="32"/>
      <c r="BZ81" s="32">
        <v>918567</v>
      </c>
      <c r="CA81" s="32"/>
    </row>
    <row r="82" spans="1:79">
      <c r="A82" s="43" t="s">
        <v>207</v>
      </c>
      <c r="B82" s="43"/>
      <c r="C82" s="36">
        <v>16.46328514016011</v>
      </c>
      <c r="D82" s="36">
        <v>179.75856404820192</v>
      </c>
      <c r="E82" s="36">
        <v>332.14216737476659</v>
      </c>
      <c r="F82" s="36">
        <v>6.9933955378490076</v>
      </c>
      <c r="G82" s="36">
        <v>24.675677980949182</v>
      </c>
      <c r="H82" s="36">
        <v>104.85689022547605</v>
      </c>
      <c r="I82" s="36">
        <v>256.40109253637092</v>
      </c>
      <c r="J82" s="36">
        <v>83.208860197679982</v>
      </c>
      <c r="K82" s="36">
        <v>33.354868060435223</v>
      </c>
      <c r="L82" s="36">
        <v>203.78491932284086</v>
      </c>
      <c r="M82" s="36">
        <v>84.373724749887444</v>
      </c>
      <c r="N82" s="36">
        <v>99.030613268801673</v>
      </c>
      <c r="O82" s="36">
        <v>494.61053886066145</v>
      </c>
      <c r="P82" s="36">
        <v>8.7606237722349594</v>
      </c>
      <c r="Q82" s="36">
        <v>48.944161387250347</v>
      </c>
      <c r="R82" s="36">
        <v>62.441961954817934</v>
      </c>
      <c r="S82" s="36">
        <v>126.10483371317932</v>
      </c>
      <c r="T82" s="36">
        <v>266.90982834738361</v>
      </c>
      <c r="U82" s="36">
        <v>8.2666005592524758</v>
      </c>
      <c r="V82" s="36">
        <v>58.462118812899888</v>
      </c>
      <c r="W82" s="36">
        <v>37.943906339647206</v>
      </c>
      <c r="X82" s="36">
        <v>275.02749832910661</v>
      </c>
      <c r="Y82" s="36">
        <v>74.985445393521829</v>
      </c>
      <c r="Z82" s="36">
        <v>34.427898508837004</v>
      </c>
      <c r="AA82" s="36">
        <v>188.60450057361527</v>
      </c>
      <c r="AB82" s="36">
        <v>148.44617156355872</v>
      </c>
      <c r="AC82" s="36">
        <v>236.47933541148299</v>
      </c>
      <c r="AD82" s="36">
        <v>672.34510121993412</v>
      </c>
      <c r="AE82" s="36">
        <v>249.55583311119514</v>
      </c>
      <c r="AF82" s="36">
        <v>379.83727731577562</v>
      </c>
      <c r="AG82" s="36">
        <v>330.14082818190388</v>
      </c>
      <c r="AH82" s="36">
        <v>155.50134243443193</v>
      </c>
      <c r="AI82" s="36">
        <v>148.18552732761131</v>
      </c>
      <c r="AJ82" s="36">
        <v>632.5771838328144</v>
      </c>
      <c r="AK82" s="36">
        <v>106.01304609160287</v>
      </c>
      <c r="AL82" s="36">
        <v>74.643254643662189</v>
      </c>
      <c r="AM82" s="36">
        <v>0</v>
      </c>
      <c r="AN82" s="36">
        <v>251.32718963031397</v>
      </c>
      <c r="AO82" s="36">
        <v>51.797647965858843</v>
      </c>
      <c r="AP82" s="36">
        <v>37.771239278197065</v>
      </c>
      <c r="AQ82" s="36">
        <v>1202.7335553779294</v>
      </c>
      <c r="AR82" s="36">
        <v>1117.8666682855346</v>
      </c>
      <c r="AS82" s="36">
        <v>1447.4815894566532</v>
      </c>
      <c r="AT82" s="36">
        <v>532.39298432115243</v>
      </c>
      <c r="AU82" s="36">
        <v>1295.190756840364</v>
      </c>
      <c r="AV82" s="36">
        <v>2656.2225945194064</v>
      </c>
      <c r="AW82" s="36">
        <v>85.661490182534081</v>
      </c>
      <c r="AX82" s="36">
        <v>387.61759951641619</v>
      </c>
      <c r="AY82" s="36">
        <v>107.95557475305604</v>
      </c>
      <c r="AZ82" s="36">
        <v>587.21085362414829</v>
      </c>
      <c r="BA82" s="36">
        <v>933.14072154681924</v>
      </c>
      <c r="BB82" s="36">
        <v>144.43673124712393</v>
      </c>
      <c r="BC82" s="36">
        <v>731.56920969123746</v>
      </c>
      <c r="BD82" s="36">
        <v>847.73967829211483</v>
      </c>
      <c r="BE82" s="36">
        <v>164.90286187334104</v>
      </c>
      <c r="BF82" s="36">
        <v>117.44439933728204</v>
      </c>
      <c r="BG82" s="36">
        <v>311.78326720528656</v>
      </c>
      <c r="BH82" s="36">
        <v>120.93232762164276</v>
      </c>
      <c r="BI82" s="36">
        <v>263.312902274257</v>
      </c>
      <c r="BJ82" s="36">
        <v>72.249281029530991</v>
      </c>
      <c r="BK82" s="36">
        <v>0</v>
      </c>
      <c r="BL82" s="36">
        <v>19712.999999999996</v>
      </c>
      <c r="BM82" s="36"/>
      <c r="BN82" s="37">
        <v>21382</v>
      </c>
      <c r="BO82" s="27">
        <v>21218.179462274289</v>
      </c>
      <c r="BP82" s="27">
        <v>163.82053772571157</v>
      </c>
      <c r="BQ82" s="27">
        <v>0</v>
      </c>
      <c r="BR82" s="27"/>
      <c r="BS82" s="27">
        <v>4581</v>
      </c>
      <c r="BT82" s="36"/>
      <c r="BU82" s="36">
        <v>113</v>
      </c>
      <c r="BV82" s="36"/>
      <c r="BW82" s="45"/>
      <c r="BX82" s="36"/>
      <c r="BY82" s="36"/>
      <c r="BZ82" s="36">
        <v>45789</v>
      </c>
      <c r="CA82" s="36"/>
    </row>
    <row r="83" spans="1:79">
      <c r="A83" s="42" t="s">
        <v>208</v>
      </c>
      <c r="B83" s="42"/>
      <c r="C83" s="33">
        <v>517.05895220721607</v>
      </c>
      <c r="D83" s="33">
        <v>6378.3992857557159</v>
      </c>
      <c r="E83" s="33">
        <v>6898.2661921601511</v>
      </c>
      <c r="F83" s="33">
        <v>333.20860599751165</v>
      </c>
      <c r="G83" s="33">
        <v>399.14906514746804</v>
      </c>
      <c r="H83" s="33">
        <v>2799.0411371928444</v>
      </c>
      <c r="I83" s="33">
        <v>6674.202055161044</v>
      </c>
      <c r="J83" s="33">
        <v>1817.8377392473994</v>
      </c>
      <c r="K83" s="33">
        <v>562.63041811181995</v>
      </c>
      <c r="L83" s="33">
        <v>14454.406479172965</v>
      </c>
      <c r="M83" s="33">
        <v>4001.7663720934984</v>
      </c>
      <c r="N83" s="33">
        <v>5591.9236956043123</v>
      </c>
      <c r="O83" s="33">
        <v>13137.319552771842</v>
      </c>
      <c r="P83" s="33">
        <v>5050.5043918144484</v>
      </c>
      <c r="Q83" s="33">
        <v>2847.9908720199774</v>
      </c>
      <c r="R83" s="33">
        <v>1614.2371792701892</v>
      </c>
      <c r="S83" s="33">
        <v>2900.2369874182582</v>
      </c>
      <c r="T83" s="33">
        <v>5469.7478176747118</v>
      </c>
      <c r="U83" s="33">
        <v>296.94519424484508</v>
      </c>
      <c r="V83" s="33">
        <v>1852.5966189829321</v>
      </c>
      <c r="W83" s="33">
        <v>1138.31191286945</v>
      </c>
      <c r="X83" s="33">
        <v>7892.4192218384005</v>
      </c>
      <c r="Y83" s="33">
        <v>2438.4587309132653</v>
      </c>
      <c r="Z83" s="33">
        <v>1443.3448555978957</v>
      </c>
      <c r="AA83" s="33">
        <v>5661.0074907765538</v>
      </c>
      <c r="AB83" s="33">
        <v>3530.8444480745043</v>
      </c>
      <c r="AC83" s="33">
        <v>11233.479747024672</v>
      </c>
      <c r="AD83" s="33">
        <v>18169.18662787247</v>
      </c>
      <c r="AE83" s="33">
        <v>6560.1399896385719</v>
      </c>
      <c r="AF83" s="33">
        <v>6609.8357075192025</v>
      </c>
      <c r="AG83" s="33">
        <v>11693.267281546065</v>
      </c>
      <c r="AH83" s="33">
        <v>3296.9520245430813</v>
      </c>
      <c r="AI83" s="33">
        <v>3246.8519762961937</v>
      </c>
      <c r="AJ83" s="33">
        <v>5551.6405335175832</v>
      </c>
      <c r="AK83" s="33">
        <v>2481.2413140837425</v>
      </c>
      <c r="AL83" s="33">
        <v>1936.2065957192044</v>
      </c>
      <c r="AM83" s="33">
        <v>0</v>
      </c>
      <c r="AN83" s="33">
        <v>12088.94743574785</v>
      </c>
      <c r="AO83" s="33">
        <v>2305.597837593617</v>
      </c>
      <c r="AP83" s="33">
        <v>1249.3516719850179</v>
      </c>
      <c r="AQ83" s="33">
        <v>20298.943616200278</v>
      </c>
      <c r="AR83" s="33">
        <v>21364.365605853563</v>
      </c>
      <c r="AS83" s="33">
        <v>25868.070430539487</v>
      </c>
      <c r="AT83" s="33">
        <v>6575.4542571564916</v>
      </c>
      <c r="AU83" s="33">
        <v>21327.795001935265</v>
      </c>
      <c r="AV83" s="33">
        <v>20642.554805324689</v>
      </c>
      <c r="AW83" s="33">
        <v>836.49731900334825</v>
      </c>
      <c r="AX83" s="33">
        <v>3836.8792857141443</v>
      </c>
      <c r="AY83" s="33">
        <v>3202.9427191102423</v>
      </c>
      <c r="AZ83" s="33">
        <v>10985.184284672481</v>
      </c>
      <c r="BA83" s="33">
        <v>13416.113684378024</v>
      </c>
      <c r="BB83" s="33">
        <v>5988.6703660004196</v>
      </c>
      <c r="BC83" s="33">
        <v>14582.884657803686</v>
      </c>
      <c r="BD83" s="33">
        <v>22521.638447831177</v>
      </c>
      <c r="BE83" s="33">
        <v>3564.8366107624961</v>
      </c>
      <c r="BF83" s="33">
        <v>3661.5832977438968</v>
      </c>
      <c r="BG83" s="33">
        <v>18619.792882833517</v>
      </c>
      <c r="BH83" s="33">
        <v>1207.176831859344</v>
      </c>
      <c r="BI83" s="33">
        <v>7025.7593324798381</v>
      </c>
      <c r="BJ83" s="33">
        <v>1780.3025475911361</v>
      </c>
      <c r="BK83" s="33">
        <v>0</v>
      </c>
      <c r="BL83" s="33">
        <v>419432.00000000006</v>
      </c>
      <c r="BM83" s="33"/>
      <c r="BN83" s="42">
        <v>434319</v>
      </c>
      <c r="BO83" s="33">
        <v>342072</v>
      </c>
      <c r="BP83" s="33">
        <v>90653</v>
      </c>
      <c r="BQ83" s="33">
        <v>1594</v>
      </c>
      <c r="BR83" s="42"/>
      <c r="BS83" s="33">
        <v>120571</v>
      </c>
      <c r="BT83" s="42"/>
      <c r="BU83" s="33">
        <v>86839</v>
      </c>
      <c r="BV83" s="42"/>
      <c r="BW83" s="33">
        <v>-96805</v>
      </c>
      <c r="BX83" s="42">
        <v>0</v>
      </c>
      <c r="BY83" s="33"/>
      <c r="BZ83" s="33">
        <v>964356</v>
      </c>
      <c r="CA83" s="33"/>
    </row>
    <row r="84" spans="1:79">
      <c r="A84" s="46"/>
      <c r="B84" s="46"/>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37"/>
      <c r="BN84" s="47"/>
      <c r="BO84" s="47"/>
      <c r="BP84" s="47"/>
      <c r="BQ84" s="47"/>
      <c r="BR84" s="27"/>
      <c r="BS84" s="47"/>
      <c r="BT84" s="37"/>
      <c r="BU84" s="47"/>
      <c r="BV84" s="37"/>
      <c r="BW84" s="47"/>
      <c r="BX84" s="47"/>
      <c r="BY84" s="37"/>
      <c r="BZ84" s="47"/>
      <c r="CA84" s="47"/>
    </row>
    <row r="85" spans="1:79">
      <c r="A85" s="42" t="s">
        <v>209</v>
      </c>
      <c r="B85" s="42"/>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42"/>
      <c r="BO85" s="33"/>
      <c r="BP85" s="42"/>
      <c r="BQ85" s="42"/>
      <c r="BR85" s="42"/>
      <c r="BS85" s="42"/>
      <c r="BT85" s="33"/>
      <c r="BU85" s="33"/>
      <c r="BV85" s="33"/>
      <c r="BW85" s="33"/>
      <c r="BX85" s="33"/>
      <c r="BY85" s="33"/>
      <c r="BZ85" s="33"/>
      <c r="CA85" s="33"/>
    </row>
    <row r="86" spans="1:79">
      <c r="A86" s="48" t="s">
        <v>210</v>
      </c>
      <c r="B86" s="48"/>
      <c r="C86" s="37">
        <v>2153</v>
      </c>
      <c r="D86" s="37">
        <v>5437</v>
      </c>
      <c r="E86" s="37">
        <v>1664</v>
      </c>
      <c r="F86" s="37">
        <v>172</v>
      </c>
      <c r="G86" s="37">
        <v>152</v>
      </c>
      <c r="H86" s="37">
        <v>1370</v>
      </c>
      <c r="I86" s="37">
        <v>2424</v>
      </c>
      <c r="J86" s="37">
        <v>430</v>
      </c>
      <c r="K86" s="37">
        <v>606</v>
      </c>
      <c r="L86" s="37">
        <v>677</v>
      </c>
      <c r="M86" s="37">
        <v>371</v>
      </c>
      <c r="N86" s="37">
        <v>772</v>
      </c>
      <c r="O86" s="37">
        <v>1464</v>
      </c>
      <c r="P86" s="37">
        <v>166</v>
      </c>
      <c r="Q86" s="37">
        <v>510</v>
      </c>
      <c r="R86" s="37">
        <v>417</v>
      </c>
      <c r="S86" s="37">
        <v>564</v>
      </c>
      <c r="T86" s="37">
        <v>1167</v>
      </c>
      <c r="U86" s="37">
        <v>153</v>
      </c>
      <c r="V86" s="37">
        <v>520</v>
      </c>
      <c r="W86" s="37">
        <v>348</v>
      </c>
      <c r="X86" s="37">
        <v>2269.1400798279265</v>
      </c>
      <c r="Y86" s="37">
        <v>598</v>
      </c>
      <c r="Z86" s="37">
        <v>299</v>
      </c>
      <c r="AA86" s="37">
        <v>700</v>
      </c>
      <c r="AB86" s="37">
        <v>982.51208328523148</v>
      </c>
      <c r="AC86" s="37">
        <v>539</v>
      </c>
      <c r="AD86" s="37">
        <v>2909</v>
      </c>
      <c r="AE86" s="37">
        <v>1024.5603193117065</v>
      </c>
      <c r="AF86" s="37">
        <v>1599.9805587954866</v>
      </c>
      <c r="AG86" s="37">
        <v>1540.3853484710855</v>
      </c>
      <c r="AH86" s="37">
        <v>942.30359225669918</v>
      </c>
      <c r="AI86" s="37">
        <v>695.98055879548656</v>
      </c>
      <c r="AJ86" s="37">
        <v>91.019822160805603</v>
      </c>
      <c r="AK86" s="37">
        <v>624.14007982792668</v>
      </c>
      <c r="AL86" s="37">
        <v>383</v>
      </c>
      <c r="AM86" s="37">
        <v>236.58375191255246</v>
      </c>
      <c r="AN86" s="37">
        <v>1897</v>
      </c>
      <c r="AO86" s="37">
        <v>172</v>
      </c>
      <c r="AP86" s="37">
        <v>650</v>
      </c>
      <c r="AQ86" s="37">
        <v>5369</v>
      </c>
      <c r="AR86" s="37">
        <v>3541</v>
      </c>
      <c r="AS86" s="37">
        <v>16387.812158236942</v>
      </c>
      <c r="AT86" s="37">
        <v>2270</v>
      </c>
      <c r="AU86" s="37">
        <v>8413.9292569222125</v>
      </c>
      <c r="AV86" s="37">
        <v>3335</v>
      </c>
      <c r="AW86" s="37">
        <v>64</v>
      </c>
      <c r="AX86" s="37">
        <v>597</v>
      </c>
      <c r="AY86" s="37">
        <v>2056.3697403374672</v>
      </c>
      <c r="AZ86" s="37">
        <v>3155</v>
      </c>
      <c r="BA86" s="37">
        <v>8904</v>
      </c>
      <c r="BB86" s="37">
        <v>1988.9829891116124</v>
      </c>
      <c r="BC86" s="37">
        <v>18990.882444060655</v>
      </c>
      <c r="BD86" s="37">
        <v>25893</v>
      </c>
      <c r="BE86" s="37">
        <v>5785.8737680992108</v>
      </c>
      <c r="BF86" s="37">
        <v>14088</v>
      </c>
      <c r="BG86" s="37">
        <v>9853.166509518227</v>
      </c>
      <c r="BH86" s="37">
        <v>631</v>
      </c>
      <c r="BI86" s="37">
        <v>2953.2094866599027</v>
      </c>
      <c r="BJ86" s="49">
        <v>773.16745240886394</v>
      </c>
      <c r="BK86" s="37">
        <v>3538</v>
      </c>
      <c r="BL86" s="37">
        <v>178279.00000000003</v>
      </c>
      <c r="BM86" s="37"/>
      <c r="BN86" s="27"/>
      <c r="BO86" s="37"/>
      <c r="BP86" s="27"/>
      <c r="BQ86" s="27"/>
      <c r="BR86" s="27"/>
      <c r="BS86" s="27"/>
      <c r="BT86" s="37"/>
      <c r="BU86" s="37"/>
      <c r="BV86" s="37"/>
      <c r="BW86" s="37"/>
      <c r="BX86" s="37"/>
      <c r="BY86" s="37"/>
      <c r="BZ86" s="37"/>
      <c r="CA86" s="37"/>
    </row>
    <row r="87" spans="1:79">
      <c r="A87" s="50" t="s">
        <v>211</v>
      </c>
      <c r="B87" s="50"/>
      <c r="C87" s="33">
        <v>2</v>
      </c>
      <c r="D87" s="33">
        <v>64</v>
      </c>
      <c r="E87" s="33">
        <v>25</v>
      </c>
      <c r="F87" s="33">
        <v>2</v>
      </c>
      <c r="G87" s="33">
        <v>2</v>
      </c>
      <c r="H87" s="33">
        <v>142</v>
      </c>
      <c r="I87" s="33">
        <v>411</v>
      </c>
      <c r="J87" s="33">
        <v>64</v>
      </c>
      <c r="K87" s="33">
        <v>7</v>
      </c>
      <c r="L87" s="33">
        <v>51</v>
      </c>
      <c r="M87" s="33">
        <v>36</v>
      </c>
      <c r="N87" s="33">
        <v>103</v>
      </c>
      <c r="O87" s="33">
        <v>95</v>
      </c>
      <c r="P87" s="33">
        <v>19</v>
      </c>
      <c r="Q87" s="33">
        <v>33</v>
      </c>
      <c r="R87" s="33">
        <v>38</v>
      </c>
      <c r="S87" s="33">
        <v>30</v>
      </c>
      <c r="T87" s="33">
        <v>85</v>
      </c>
      <c r="U87" s="33">
        <v>24</v>
      </c>
      <c r="V87" s="33">
        <v>49</v>
      </c>
      <c r="W87" s="33">
        <v>22</v>
      </c>
      <c r="X87" s="33">
        <v>173</v>
      </c>
      <c r="Y87" s="33">
        <v>22</v>
      </c>
      <c r="Z87" s="33">
        <v>16</v>
      </c>
      <c r="AA87" s="33">
        <v>74</v>
      </c>
      <c r="AB87" s="33">
        <v>75</v>
      </c>
      <c r="AC87" s="33">
        <v>257</v>
      </c>
      <c r="AD87" s="33">
        <v>270</v>
      </c>
      <c r="AE87" s="33">
        <v>131</v>
      </c>
      <c r="AF87" s="33">
        <v>158</v>
      </c>
      <c r="AG87" s="33">
        <v>105</v>
      </c>
      <c r="AH87" s="33">
        <v>84</v>
      </c>
      <c r="AI87" s="33">
        <v>67</v>
      </c>
      <c r="AJ87" s="33">
        <v>96</v>
      </c>
      <c r="AK87" s="33">
        <v>27</v>
      </c>
      <c r="AL87" s="33">
        <v>31</v>
      </c>
      <c r="AM87" s="33">
        <v>31</v>
      </c>
      <c r="AN87" s="33">
        <v>720</v>
      </c>
      <c r="AO87" s="33">
        <v>47</v>
      </c>
      <c r="AP87" s="33">
        <v>168</v>
      </c>
      <c r="AQ87" s="33">
        <v>545</v>
      </c>
      <c r="AR87" s="33">
        <v>634</v>
      </c>
      <c r="AS87" s="33">
        <v>940</v>
      </c>
      <c r="AT87" s="33">
        <v>142</v>
      </c>
      <c r="AU87" s="33">
        <v>288</v>
      </c>
      <c r="AV87" s="33">
        <v>334</v>
      </c>
      <c r="AW87" s="33">
        <v>18</v>
      </c>
      <c r="AX87" s="33">
        <v>76</v>
      </c>
      <c r="AY87" s="33">
        <v>159</v>
      </c>
      <c r="AZ87" s="33">
        <v>591</v>
      </c>
      <c r="BA87" s="33">
        <v>862</v>
      </c>
      <c r="BB87" s="33">
        <v>211</v>
      </c>
      <c r="BC87" s="33">
        <v>1029</v>
      </c>
      <c r="BD87" s="33">
        <v>613</v>
      </c>
      <c r="BE87" s="33">
        <v>589</v>
      </c>
      <c r="BF87" s="33">
        <v>446</v>
      </c>
      <c r="BG87" s="33">
        <v>565</v>
      </c>
      <c r="BH87" s="33">
        <v>84</v>
      </c>
      <c r="BI87" s="33">
        <v>208</v>
      </c>
      <c r="BJ87" s="33">
        <v>23</v>
      </c>
      <c r="BK87" s="33">
        <v>0</v>
      </c>
      <c r="BL87" s="33">
        <v>12213</v>
      </c>
      <c r="BM87" s="33"/>
      <c r="BN87" s="42"/>
      <c r="BO87" s="33"/>
      <c r="BP87" s="42"/>
      <c r="BQ87" s="42"/>
      <c r="BR87" s="42"/>
      <c r="BS87" s="42"/>
      <c r="BT87" s="33"/>
      <c r="BU87" s="33"/>
      <c r="BV87" s="33"/>
      <c r="BW87" s="33"/>
      <c r="BX87" s="33"/>
      <c r="BY87" s="33"/>
      <c r="BZ87" s="33"/>
      <c r="CA87" s="33"/>
    </row>
    <row r="88" spans="1:79">
      <c r="A88" s="48" t="s">
        <v>212</v>
      </c>
      <c r="B88" s="48"/>
      <c r="C88" s="37">
        <v>1850.1999586842642</v>
      </c>
      <c r="D88" s="37">
        <v>10176.757520389338</v>
      </c>
      <c r="E88" s="37">
        <v>8845.6103026689234</v>
      </c>
      <c r="F88" s="37">
        <v>722.72235963311834</v>
      </c>
      <c r="G88" s="37">
        <v>600.89281847714108</v>
      </c>
      <c r="H88" s="37">
        <v>37.917676723323673</v>
      </c>
      <c r="I88" s="37">
        <v>0</v>
      </c>
      <c r="J88" s="37">
        <v>1058.7125191629955</v>
      </c>
      <c r="K88" s="37">
        <v>968.55570549028459</v>
      </c>
      <c r="L88" s="37">
        <v>572.97716361704818</v>
      </c>
      <c r="M88" s="37">
        <v>0</v>
      </c>
      <c r="N88" s="37">
        <v>44.046243052012187</v>
      </c>
      <c r="O88" s="37">
        <v>1097.0681441653694</v>
      </c>
      <c r="P88" s="37">
        <v>50.873602394836688</v>
      </c>
      <c r="Q88" s="37">
        <v>112.90425638484126</v>
      </c>
      <c r="R88" s="37">
        <v>16.437233077766848</v>
      </c>
      <c r="S88" s="37">
        <v>59.610598013088833</v>
      </c>
      <c r="T88" s="37">
        <v>110.39449126678093</v>
      </c>
      <c r="U88" s="37">
        <v>1.0405694521213429</v>
      </c>
      <c r="V88" s="37">
        <v>9.6799215886780594</v>
      </c>
      <c r="W88" s="37">
        <v>59.4653003568598</v>
      </c>
      <c r="X88" s="37">
        <v>875.42362299693116</v>
      </c>
      <c r="Y88" s="37">
        <v>354.0556970215938</v>
      </c>
      <c r="Z88" s="37">
        <v>549.71262033508697</v>
      </c>
      <c r="AA88" s="37">
        <v>4.6861709167263719</v>
      </c>
      <c r="AB88" s="37">
        <v>266.70044777867975</v>
      </c>
      <c r="AC88" s="37">
        <v>0</v>
      </c>
      <c r="AD88" s="37">
        <v>0.83336191974425755</v>
      </c>
      <c r="AE88" s="37">
        <v>180.77696968308479</v>
      </c>
      <c r="AF88" s="37">
        <v>510.74793737569945</v>
      </c>
      <c r="AG88" s="37">
        <v>30.457098249105492</v>
      </c>
      <c r="AH88" s="37">
        <v>18.609196793865387</v>
      </c>
      <c r="AI88" s="37">
        <v>38.267259119707916</v>
      </c>
      <c r="AJ88" s="37">
        <v>51.485776392938661</v>
      </c>
      <c r="AK88" s="37">
        <v>567.86795172663858</v>
      </c>
      <c r="AL88" s="37">
        <v>558.11993306820204</v>
      </c>
      <c r="AM88" s="37">
        <v>423.50920469269761</v>
      </c>
      <c r="AN88" s="37">
        <v>0</v>
      </c>
      <c r="AO88" s="37">
        <v>0</v>
      </c>
      <c r="AP88" s="37">
        <v>0</v>
      </c>
      <c r="AQ88" s="37">
        <v>8975.5889704464535</v>
      </c>
      <c r="AR88" s="37">
        <v>377.80547473472535</v>
      </c>
      <c r="AS88" s="37">
        <v>21596.652249824758</v>
      </c>
      <c r="AT88" s="37">
        <v>4214.4850812124414</v>
      </c>
      <c r="AU88" s="37">
        <v>7383.4744462059407</v>
      </c>
      <c r="AV88" s="37">
        <v>10773.743556443054</v>
      </c>
      <c r="AW88" s="37">
        <v>107.6557022284512</v>
      </c>
      <c r="AX88" s="37">
        <v>0</v>
      </c>
      <c r="AY88" s="37">
        <v>101.03550181216261</v>
      </c>
      <c r="AZ88" s="37">
        <v>840.97183507087618</v>
      </c>
      <c r="BA88" s="37">
        <v>389.00799934979102</v>
      </c>
      <c r="BB88" s="37">
        <v>14880.43104719435</v>
      </c>
      <c r="BC88" s="37">
        <v>16238.800894006701</v>
      </c>
      <c r="BD88" s="37">
        <v>0</v>
      </c>
      <c r="BE88" s="37">
        <v>3357.8515154793517</v>
      </c>
      <c r="BF88" s="37">
        <v>0</v>
      </c>
      <c r="BG88" s="37">
        <v>19.525610852070571</v>
      </c>
      <c r="BH88" s="37">
        <v>219.2404654518441</v>
      </c>
      <c r="BI88" s="37">
        <v>3560.5560725206806</v>
      </c>
      <c r="BJ88" s="37">
        <v>0</v>
      </c>
      <c r="BK88" s="37">
        <v>513</v>
      </c>
      <c r="BL88" s="37">
        <v>124376.94605550314</v>
      </c>
      <c r="BM88" s="37"/>
      <c r="BN88" s="27"/>
      <c r="BO88" s="37"/>
      <c r="BP88" s="27"/>
      <c r="BQ88" s="27"/>
      <c r="BR88" s="27"/>
      <c r="BS88" s="27"/>
      <c r="BT88" s="37"/>
      <c r="BU88" s="37"/>
      <c r="BV88" s="37"/>
      <c r="BW88" s="37"/>
      <c r="BX88" s="37"/>
      <c r="BY88" s="37"/>
      <c r="BZ88" s="37"/>
      <c r="CA88" s="37"/>
    </row>
    <row r="89" spans="1:79">
      <c r="A89" s="50" t="s">
        <v>213</v>
      </c>
      <c r="B89" s="50"/>
      <c r="C89" s="33">
        <v>11.741089108519921</v>
      </c>
      <c r="D89" s="33">
        <v>511.84319385494541</v>
      </c>
      <c r="E89" s="33">
        <v>789.12350517092625</v>
      </c>
      <c r="F89" s="33">
        <v>69.06903436937003</v>
      </c>
      <c r="G89" s="33">
        <v>67.958116375390944</v>
      </c>
      <c r="H89" s="33">
        <v>6760.0411860838321</v>
      </c>
      <c r="I89" s="33">
        <v>28792.797944838956</v>
      </c>
      <c r="J89" s="33">
        <v>2026.4497415896051</v>
      </c>
      <c r="K89" s="33">
        <v>275.81387639789557</v>
      </c>
      <c r="L89" s="33">
        <v>50.616357209986589</v>
      </c>
      <c r="M89" s="33">
        <v>587.23362790650162</v>
      </c>
      <c r="N89" s="33">
        <v>562.03006134367547</v>
      </c>
      <c r="O89" s="33">
        <v>1248.6123030627891</v>
      </c>
      <c r="P89" s="33">
        <v>320.62200579071498</v>
      </c>
      <c r="Q89" s="33">
        <v>887.10487159518141</v>
      </c>
      <c r="R89" s="33">
        <v>4.3255876520439074</v>
      </c>
      <c r="S89" s="33">
        <v>337.15241456865294</v>
      </c>
      <c r="T89" s="33">
        <v>2851.8576910585075</v>
      </c>
      <c r="U89" s="33">
        <v>26.014236303033574</v>
      </c>
      <c r="V89" s="33">
        <v>92.72345942838983</v>
      </c>
      <c r="W89" s="33">
        <v>498.22278677369019</v>
      </c>
      <c r="X89" s="33">
        <v>371.01707533674181</v>
      </c>
      <c r="Y89" s="33">
        <v>66.485572065140914</v>
      </c>
      <c r="Z89" s="33">
        <v>109.94252406701737</v>
      </c>
      <c r="AA89" s="33">
        <v>714.30633830671979</v>
      </c>
      <c r="AB89" s="33">
        <v>383.9430208615845</v>
      </c>
      <c r="AC89" s="33">
        <v>11334.520252975328</v>
      </c>
      <c r="AD89" s="33">
        <v>4275.9800102077852</v>
      </c>
      <c r="AE89" s="33">
        <v>286.5227213666368</v>
      </c>
      <c r="AF89" s="33">
        <v>2431.4357963096113</v>
      </c>
      <c r="AG89" s="33">
        <v>3390.8902717337446</v>
      </c>
      <c r="AH89" s="33">
        <v>399.13518640635414</v>
      </c>
      <c r="AI89" s="33">
        <v>443.9002057886118</v>
      </c>
      <c r="AJ89" s="33">
        <v>63.853867928672535</v>
      </c>
      <c r="AK89" s="33">
        <v>144.7506543616922</v>
      </c>
      <c r="AL89" s="33">
        <v>514.67347121259354</v>
      </c>
      <c r="AM89" s="33">
        <v>1406.9070433947497</v>
      </c>
      <c r="AN89" s="33">
        <v>10117.05256425215</v>
      </c>
      <c r="AO89" s="33">
        <v>1106.402162406383</v>
      </c>
      <c r="AP89" s="33">
        <v>2003.6483280149823</v>
      </c>
      <c r="AQ89" s="33">
        <v>5783.4674133532699</v>
      </c>
      <c r="AR89" s="33">
        <v>14634.828919411711</v>
      </c>
      <c r="AS89" s="33">
        <v>2021.4651613988108</v>
      </c>
      <c r="AT89" s="33">
        <v>65.06066163106685</v>
      </c>
      <c r="AU89" s="33">
        <v>1381.8012949365825</v>
      </c>
      <c r="AV89" s="33">
        <v>1706.7016382322565</v>
      </c>
      <c r="AW89" s="33">
        <v>47.846978768200543</v>
      </c>
      <c r="AX89" s="33">
        <v>1093.1207142858557</v>
      </c>
      <c r="AY89" s="33">
        <v>1374.6520387401281</v>
      </c>
      <c r="AZ89" s="33">
        <v>8092.8438802566425</v>
      </c>
      <c r="BA89" s="33">
        <v>15373.878316272183</v>
      </c>
      <c r="BB89" s="33">
        <v>29680.91559769362</v>
      </c>
      <c r="BC89" s="33">
        <v>6844.4320041289529</v>
      </c>
      <c r="BD89" s="33">
        <v>3761.3615521688225</v>
      </c>
      <c r="BE89" s="33">
        <v>754.43810565894012</v>
      </c>
      <c r="BF89" s="33">
        <v>447.41670225610324</v>
      </c>
      <c r="BG89" s="33">
        <v>1246.5149967961852</v>
      </c>
      <c r="BH89" s="33">
        <v>938.58270268881188</v>
      </c>
      <c r="BI89" s="33">
        <v>2669.475108339579</v>
      </c>
      <c r="BJ89" s="33">
        <v>10.529999999999973</v>
      </c>
      <c r="BK89" s="33">
        <v>0</v>
      </c>
      <c r="BL89" s="33">
        <v>184266.05394449679</v>
      </c>
      <c r="BM89" s="33"/>
      <c r="BN89" s="42"/>
      <c r="BO89" s="33"/>
      <c r="BP89" s="42"/>
      <c r="BQ89" s="42"/>
      <c r="BR89" s="42"/>
      <c r="BS89" s="42"/>
      <c r="BT89" s="33"/>
      <c r="BU89" s="33"/>
      <c r="BV89" s="33"/>
      <c r="BW89" s="33"/>
      <c r="BX89" s="33"/>
      <c r="BY89" s="33"/>
      <c r="BZ89" s="33"/>
      <c r="CA89" s="33"/>
    </row>
    <row r="90" spans="1:79">
      <c r="A90" s="51" t="s">
        <v>214</v>
      </c>
      <c r="B90" s="51"/>
      <c r="C90" s="52">
        <v>4534</v>
      </c>
      <c r="D90" s="52">
        <v>22567.999999999996</v>
      </c>
      <c r="E90" s="52">
        <v>18222</v>
      </c>
      <c r="F90" s="52">
        <v>1299</v>
      </c>
      <c r="G90" s="52">
        <v>1222</v>
      </c>
      <c r="H90" s="52">
        <v>11109</v>
      </c>
      <c r="I90" s="52">
        <v>38302</v>
      </c>
      <c r="J90" s="52">
        <v>5397</v>
      </c>
      <c r="K90" s="52">
        <v>2420</v>
      </c>
      <c r="L90" s="52">
        <v>15806</v>
      </c>
      <c r="M90" s="52">
        <v>4996</v>
      </c>
      <c r="N90" s="52">
        <v>7073</v>
      </c>
      <c r="O90" s="52">
        <v>17042</v>
      </c>
      <c r="P90" s="52">
        <v>5607</v>
      </c>
      <c r="Q90" s="52">
        <v>4391</v>
      </c>
      <c r="R90" s="52">
        <v>2090</v>
      </c>
      <c r="S90" s="52">
        <v>3891</v>
      </c>
      <c r="T90" s="52">
        <v>9684</v>
      </c>
      <c r="U90" s="52">
        <v>501</v>
      </c>
      <c r="V90" s="52">
        <v>2524.0000000000005</v>
      </c>
      <c r="W90" s="52">
        <v>2066</v>
      </c>
      <c r="X90" s="52">
        <v>11581</v>
      </c>
      <c r="Y90" s="52">
        <v>3479</v>
      </c>
      <c r="Z90" s="52">
        <v>2418.0000000000005</v>
      </c>
      <c r="AA90" s="52">
        <v>7154</v>
      </c>
      <c r="AB90" s="52">
        <v>5239</v>
      </c>
      <c r="AC90" s="52">
        <v>23364</v>
      </c>
      <c r="AD90" s="52">
        <v>25625</v>
      </c>
      <c r="AE90" s="52">
        <v>8183</v>
      </c>
      <c r="AF90" s="52">
        <v>11310</v>
      </c>
      <c r="AG90" s="52">
        <v>16760</v>
      </c>
      <c r="AH90" s="52">
        <v>4741.0000000000009</v>
      </c>
      <c r="AI90" s="52">
        <v>4492</v>
      </c>
      <c r="AJ90" s="52">
        <v>5853.9999999999991</v>
      </c>
      <c r="AK90" s="52">
        <v>3845</v>
      </c>
      <c r="AL90" s="52">
        <v>3423</v>
      </c>
      <c r="AM90" s="52">
        <v>2098</v>
      </c>
      <c r="AN90" s="52">
        <v>24823</v>
      </c>
      <c r="AO90" s="52">
        <v>3631</v>
      </c>
      <c r="AP90" s="52">
        <v>4071</v>
      </c>
      <c r="AQ90" s="52">
        <v>40972</v>
      </c>
      <c r="AR90" s="52">
        <v>40552</v>
      </c>
      <c r="AS90" s="52">
        <v>66814</v>
      </c>
      <c r="AT90" s="52">
        <v>13267.000000000002</v>
      </c>
      <c r="AU90" s="52">
        <v>38795</v>
      </c>
      <c r="AV90" s="52">
        <v>36792</v>
      </c>
      <c r="AW90" s="52">
        <v>1074</v>
      </c>
      <c r="AX90" s="52">
        <v>5603</v>
      </c>
      <c r="AY90" s="52">
        <v>6894</v>
      </c>
      <c r="AZ90" s="52">
        <v>23665</v>
      </c>
      <c r="BA90" s="52">
        <v>38945</v>
      </c>
      <c r="BB90" s="52">
        <v>52750</v>
      </c>
      <c r="BC90" s="52">
        <v>57686</v>
      </c>
      <c r="BD90" s="52">
        <v>52789</v>
      </c>
      <c r="BE90" s="52">
        <v>14051.999999999998</v>
      </c>
      <c r="BF90" s="52">
        <v>18643</v>
      </c>
      <c r="BG90" s="52">
        <v>30304</v>
      </c>
      <c r="BH90" s="52">
        <v>3080</v>
      </c>
      <c r="BI90" s="52">
        <v>16417</v>
      </c>
      <c r="BJ90" s="52">
        <v>2587</v>
      </c>
      <c r="BK90" s="52">
        <v>4051</v>
      </c>
      <c r="BL90" s="52">
        <v>918567</v>
      </c>
      <c r="BM90" s="52"/>
      <c r="BN90" s="53"/>
      <c r="BO90" s="53"/>
      <c r="BP90" s="53"/>
      <c r="BQ90" s="53"/>
      <c r="BR90" s="53"/>
      <c r="BS90" s="53"/>
      <c r="BT90" s="52"/>
      <c r="BU90" s="52"/>
      <c r="BV90" s="52"/>
      <c r="BW90" s="52"/>
      <c r="BX90" s="52"/>
      <c r="BY90" s="52"/>
      <c r="BZ90" s="52"/>
      <c r="CA90" s="52"/>
    </row>
    <row r="91" spans="1:79">
      <c r="A91" s="54" t="s">
        <v>215</v>
      </c>
      <c r="B91" s="55"/>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27"/>
      <c r="BO91" s="27"/>
      <c r="BP91" s="27"/>
      <c r="BQ91" s="27"/>
      <c r="BR91" s="27"/>
      <c r="BS91" s="27"/>
      <c r="BT91" s="37"/>
      <c r="BU91" s="37"/>
      <c r="BV91" s="37"/>
      <c r="BW91" s="37"/>
      <c r="BX91" s="37"/>
      <c r="BY91" s="37"/>
      <c r="BZ91" s="37"/>
      <c r="CA91" s="37"/>
    </row>
    <row r="92" spans="1:79">
      <c r="A92" s="56" t="s">
        <v>216</v>
      </c>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T92" s="12"/>
      <c r="BU92" s="12"/>
      <c r="BV92" s="12"/>
      <c r="BW92" s="12"/>
      <c r="BX92" s="12"/>
      <c r="BY92" s="12"/>
      <c r="BZ92" s="12"/>
      <c r="CA92" s="12"/>
    </row>
    <row r="93" spans="1:79">
      <c r="A93" s="57" t="s">
        <v>217</v>
      </c>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43"/>
      <c r="BK93" s="12"/>
      <c r="BL93" s="12"/>
      <c r="BM93" s="12"/>
      <c r="BT93" s="12"/>
      <c r="BU93" s="12"/>
      <c r="BV93" s="12"/>
      <c r="BW93" s="12"/>
      <c r="BX93" s="12"/>
      <c r="BY93" s="12"/>
      <c r="BZ93" s="12"/>
      <c r="CA93" s="12"/>
    </row>
    <row r="94" spans="1:79">
      <c r="A94" s="58" t="s">
        <v>218</v>
      </c>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T94" s="12"/>
      <c r="BU94" s="12"/>
      <c r="BV94" s="12"/>
      <c r="BW94" s="12"/>
      <c r="BX94" s="12"/>
      <c r="BY94" s="12"/>
      <c r="BZ94" s="12"/>
      <c r="CA94" s="12"/>
    </row>
  </sheetData>
  <mergeCells count="79">
    <mergeCell ref="H12:H13"/>
    <mergeCell ref="BY5:CA5"/>
    <mergeCell ref="A11:A13"/>
    <mergeCell ref="B11:B13"/>
    <mergeCell ref="C11:BK11"/>
    <mergeCell ref="BL11:BL13"/>
    <mergeCell ref="BN11:BQ11"/>
    <mergeCell ref="BR11:BR13"/>
    <mergeCell ref="BS11:BS13"/>
    <mergeCell ref="BT11:BT13"/>
    <mergeCell ref="BU11:BU13"/>
    <mergeCell ref="C12:C13"/>
    <mergeCell ref="D12:D13"/>
    <mergeCell ref="E12:E13"/>
    <mergeCell ref="F12:F13"/>
    <mergeCell ref="G12:G13"/>
    <mergeCell ref="N12:N13"/>
    <mergeCell ref="BV11:BV13"/>
    <mergeCell ref="BW11:BW13"/>
    <mergeCell ref="BX11:BX13"/>
    <mergeCell ref="BZ11:BZ13"/>
    <mergeCell ref="Z12:Z13"/>
    <mergeCell ref="O12:O13"/>
    <mergeCell ref="P12:P13"/>
    <mergeCell ref="Q12:Q13"/>
    <mergeCell ref="R12:R13"/>
    <mergeCell ref="S12:S13"/>
    <mergeCell ref="T12:T13"/>
    <mergeCell ref="U12:U13"/>
    <mergeCell ref="V12:V13"/>
    <mergeCell ref="W12:W13"/>
    <mergeCell ref="X12:X13"/>
    <mergeCell ref="I12:I13"/>
    <mergeCell ref="J12:J13"/>
    <mergeCell ref="K12:K13"/>
    <mergeCell ref="L12:L13"/>
    <mergeCell ref="M12:M13"/>
    <mergeCell ref="Y12:Y13"/>
    <mergeCell ref="AL12:AL13"/>
    <mergeCell ref="AA12:AA13"/>
    <mergeCell ref="AB12:AB13"/>
    <mergeCell ref="AC12:AC13"/>
    <mergeCell ref="AD12:AD13"/>
    <mergeCell ref="AE12:AE13"/>
    <mergeCell ref="AF12:AF13"/>
    <mergeCell ref="AG12:AG13"/>
    <mergeCell ref="AH12:AH13"/>
    <mergeCell ref="AI12:AI13"/>
    <mergeCell ref="AJ12:AJ13"/>
    <mergeCell ref="AK12:AK13"/>
    <mergeCell ref="AX12:AX13"/>
    <mergeCell ref="AM12:AM13"/>
    <mergeCell ref="AN12:AN13"/>
    <mergeCell ref="AO12:AO13"/>
    <mergeCell ref="AP12:AP13"/>
    <mergeCell ref="AQ12:AQ13"/>
    <mergeCell ref="AR12:AR13"/>
    <mergeCell ref="AS12:AS13"/>
    <mergeCell ref="AT12:AT13"/>
    <mergeCell ref="AU12:AU13"/>
    <mergeCell ref="AV12:AV13"/>
    <mergeCell ref="AW12:AW13"/>
    <mergeCell ref="BJ12:BJ13"/>
    <mergeCell ref="AY12:AY13"/>
    <mergeCell ref="AZ12:AZ13"/>
    <mergeCell ref="BA12:BA13"/>
    <mergeCell ref="BB12:BB13"/>
    <mergeCell ref="BC12:BC13"/>
    <mergeCell ref="BD12:BD13"/>
    <mergeCell ref="BE12:BE13"/>
    <mergeCell ref="BF12:BF13"/>
    <mergeCell ref="BG12:BG13"/>
    <mergeCell ref="BH12:BH13"/>
    <mergeCell ref="BI12:BI13"/>
    <mergeCell ref="BK12:BK13"/>
    <mergeCell ref="BN12:BN13"/>
    <mergeCell ref="BO12:BO13"/>
    <mergeCell ref="BP12:BP13"/>
    <mergeCell ref="BQ12:BQ13"/>
  </mergeCells>
  <hyperlinks>
    <hyperlink ref="BY5" location="Índice!A1" display="Volver al índice"/>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6:CB706"/>
  <sheetViews>
    <sheetView topLeftCell="H648" workbookViewId="0">
      <selection activeCell="J649" sqref="J649"/>
    </sheetView>
  </sheetViews>
  <sheetFormatPr baseColWidth="10" defaultRowHeight="15" x14ac:dyDescent="0"/>
  <cols>
    <col min="2" max="2" width="37.6640625" customWidth="1"/>
    <col min="3" max="3" width="14.83203125" customWidth="1"/>
    <col min="4" max="11" width="12.1640625" bestFit="1" customWidth="1"/>
    <col min="12" max="12" width="11" bestFit="1" customWidth="1"/>
    <col min="13" max="17" width="12.1640625" bestFit="1" customWidth="1"/>
    <col min="18" max="19" width="11" bestFit="1" customWidth="1"/>
    <col min="20" max="26" width="12.1640625" bestFit="1" customWidth="1"/>
    <col min="27" max="27" width="11" bestFit="1" customWidth="1"/>
    <col min="28" max="29" width="12.1640625" bestFit="1" customWidth="1"/>
    <col min="30" max="30" width="11" bestFit="1" customWidth="1"/>
    <col min="31" max="38" width="12.1640625" bestFit="1" customWidth="1"/>
    <col min="39" max="39" width="11" bestFit="1" customWidth="1"/>
    <col min="40" max="58" width="12.1640625" bestFit="1" customWidth="1"/>
    <col min="59" max="59" width="11" bestFit="1" customWidth="1"/>
    <col min="60" max="61" width="12.1640625" bestFit="1" customWidth="1"/>
    <col min="62" max="63" width="11" bestFit="1" customWidth="1"/>
    <col min="80" max="80" width="21.1640625" customWidth="1"/>
  </cols>
  <sheetData>
    <row r="6" spans="1:80">
      <c r="A6" s="59"/>
      <c r="B6" s="60" t="s">
        <v>219</v>
      </c>
      <c r="C6" s="59"/>
      <c r="D6" s="59"/>
      <c r="E6" s="59"/>
      <c r="F6" s="59"/>
      <c r="G6" s="59"/>
      <c r="H6" s="59"/>
      <c r="I6" s="59"/>
      <c r="J6" s="59"/>
      <c r="K6" s="59"/>
      <c r="L6" s="59"/>
      <c r="M6" s="59"/>
      <c r="N6" s="59"/>
      <c r="O6" s="59"/>
      <c r="P6" s="59"/>
      <c r="Q6" s="59"/>
      <c r="R6" s="59"/>
      <c r="S6" s="59"/>
      <c r="CB6" s="213" t="s">
        <v>233</v>
      </c>
    </row>
    <row r="7" spans="1:80">
      <c r="CB7" s="213"/>
    </row>
    <row r="8" spans="1:80" ht="15" customHeight="1">
      <c r="A8" s="195" t="s">
        <v>68</v>
      </c>
      <c r="B8" s="195" t="s">
        <v>69</v>
      </c>
      <c r="C8" s="200" t="s">
        <v>70</v>
      </c>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1" t="s">
        <v>71</v>
      </c>
      <c r="BM8" s="19"/>
      <c r="BN8" s="204" t="s">
        <v>72</v>
      </c>
      <c r="BO8" s="204"/>
      <c r="BP8" s="204"/>
      <c r="BQ8" s="204"/>
      <c r="BR8" s="205"/>
      <c r="BS8" s="195" t="s">
        <v>73</v>
      </c>
      <c r="BT8" s="195"/>
      <c r="BU8" s="195" t="s">
        <v>74</v>
      </c>
      <c r="BV8" s="195"/>
      <c r="BW8" s="195" t="s">
        <v>75</v>
      </c>
      <c r="BX8" s="193" t="s">
        <v>76</v>
      </c>
      <c r="BY8" s="20"/>
      <c r="BZ8" s="193" t="s">
        <v>77</v>
      </c>
      <c r="CA8" s="20"/>
      <c r="CB8" s="213"/>
    </row>
    <row r="9" spans="1:80">
      <c r="A9" s="197"/>
      <c r="B9" s="197"/>
      <c r="C9" s="193" t="s">
        <v>78</v>
      </c>
      <c r="D9" s="193" t="s">
        <v>79</v>
      </c>
      <c r="E9" s="193" t="s">
        <v>80</v>
      </c>
      <c r="F9" s="193" t="s">
        <v>81</v>
      </c>
      <c r="G9" s="193" t="s">
        <v>82</v>
      </c>
      <c r="H9" s="193" t="s">
        <v>83</v>
      </c>
      <c r="I9" s="193" t="s">
        <v>84</v>
      </c>
      <c r="J9" s="193" t="s">
        <v>85</v>
      </c>
      <c r="K9" s="193" t="s">
        <v>86</v>
      </c>
      <c r="L9" s="193">
        <v>10</v>
      </c>
      <c r="M9" s="193">
        <v>11</v>
      </c>
      <c r="N9" s="193">
        <v>12</v>
      </c>
      <c r="O9" s="193">
        <v>13</v>
      </c>
      <c r="P9" s="193">
        <v>14</v>
      </c>
      <c r="Q9" s="193">
        <v>15</v>
      </c>
      <c r="R9" s="193">
        <v>16</v>
      </c>
      <c r="S9" s="193">
        <v>17</v>
      </c>
      <c r="T9" s="193">
        <v>18</v>
      </c>
      <c r="U9" s="193">
        <v>19</v>
      </c>
      <c r="V9" s="193">
        <v>20</v>
      </c>
      <c r="W9" s="193">
        <v>21</v>
      </c>
      <c r="X9" s="193">
        <v>22</v>
      </c>
      <c r="Y9" s="193">
        <v>23</v>
      </c>
      <c r="Z9" s="193">
        <v>24</v>
      </c>
      <c r="AA9" s="193">
        <v>25</v>
      </c>
      <c r="AB9" s="193">
        <v>26</v>
      </c>
      <c r="AC9" s="193">
        <v>27</v>
      </c>
      <c r="AD9" s="193">
        <v>28</v>
      </c>
      <c r="AE9" s="193">
        <v>29</v>
      </c>
      <c r="AF9" s="193">
        <v>30</v>
      </c>
      <c r="AG9" s="193">
        <v>31</v>
      </c>
      <c r="AH9" s="193">
        <v>32</v>
      </c>
      <c r="AI9" s="193">
        <v>33</v>
      </c>
      <c r="AJ9" s="193">
        <v>34</v>
      </c>
      <c r="AK9" s="193">
        <v>35</v>
      </c>
      <c r="AL9" s="193">
        <v>36</v>
      </c>
      <c r="AM9" s="193">
        <v>37</v>
      </c>
      <c r="AN9" s="193">
        <v>38</v>
      </c>
      <c r="AO9" s="193">
        <v>39</v>
      </c>
      <c r="AP9" s="193">
        <v>40</v>
      </c>
      <c r="AQ9" s="193">
        <v>41</v>
      </c>
      <c r="AR9" s="193">
        <v>42</v>
      </c>
      <c r="AS9" s="193">
        <v>43</v>
      </c>
      <c r="AT9" s="193">
        <v>44</v>
      </c>
      <c r="AU9" s="193">
        <v>45</v>
      </c>
      <c r="AV9" s="193">
        <v>46</v>
      </c>
      <c r="AW9" s="193">
        <v>47</v>
      </c>
      <c r="AX9" s="193">
        <v>48</v>
      </c>
      <c r="AY9" s="193">
        <v>49</v>
      </c>
      <c r="AZ9" s="193">
        <v>50</v>
      </c>
      <c r="BA9" s="193">
        <v>51</v>
      </c>
      <c r="BB9" s="193">
        <v>52</v>
      </c>
      <c r="BC9" s="193">
        <v>53</v>
      </c>
      <c r="BD9" s="193">
        <v>54</v>
      </c>
      <c r="BE9" s="193">
        <v>55</v>
      </c>
      <c r="BF9" s="193">
        <v>56</v>
      </c>
      <c r="BG9" s="193">
        <v>57</v>
      </c>
      <c r="BH9" s="193">
        <v>58</v>
      </c>
      <c r="BI9" s="193">
        <v>59</v>
      </c>
      <c r="BJ9" s="193" t="s">
        <v>87</v>
      </c>
      <c r="BK9" s="193">
        <v>61</v>
      </c>
      <c r="BL9" s="202"/>
      <c r="BM9" s="21"/>
      <c r="BN9" s="195" t="s">
        <v>88</v>
      </c>
      <c r="BO9" s="195" t="s">
        <v>89</v>
      </c>
      <c r="BP9" s="195" t="s">
        <v>90</v>
      </c>
      <c r="BQ9" s="195" t="s">
        <v>91</v>
      </c>
      <c r="BR9" s="206"/>
      <c r="BS9" s="197"/>
      <c r="BT9" s="197"/>
      <c r="BU9" s="197"/>
      <c r="BV9" s="197"/>
      <c r="BW9" s="197"/>
      <c r="BX9" s="198"/>
      <c r="BY9" s="22"/>
      <c r="BZ9" s="198"/>
      <c r="CA9" s="22"/>
      <c r="CB9" s="213"/>
    </row>
    <row r="10" spans="1:80">
      <c r="A10" s="196"/>
      <c r="B10" s="196"/>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203"/>
      <c r="BM10" s="21"/>
      <c r="BN10" s="196"/>
      <c r="BO10" s="196"/>
      <c r="BP10" s="196"/>
      <c r="BQ10" s="196"/>
      <c r="BR10" s="206"/>
      <c r="BS10" s="196"/>
      <c r="BT10" s="197"/>
      <c r="BU10" s="196"/>
      <c r="BV10" s="197"/>
      <c r="BW10" s="196"/>
      <c r="BX10" s="194"/>
      <c r="BY10" s="22"/>
      <c r="BZ10" s="194"/>
      <c r="CA10" s="23"/>
      <c r="CB10" s="213"/>
    </row>
    <row r="11" spans="1:80">
      <c r="A11" s="24"/>
      <c r="B11" s="24"/>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6"/>
      <c r="BM11" s="26"/>
      <c r="BN11" s="26"/>
      <c r="BO11" s="26"/>
      <c r="BP11" s="26"/>
      <c r="BQ11" s="27"/>
      <c r="BR11" s="28"/>
      <c r="BS11" s="26"/>
      <c r="BT11" s="26"/>
      <c r="BU11" s="26"/>
      <c r="BV11" s="26"/>
      <c r="BW11" s="25"/>
      <c r="BX11" s="25"/>
      <c r="BY11" s="29"/>
      <c r="BZ11" s="25"/>
      <c r="CA11" s="25"/>
    </row>
    <row r="12" spans="1:80">
      <c r="A12" s="30" t="s">
        <v>78</v>
      </c>
      <c r="B12" s="31" t="s">
        <v>92</v>
      </c>
      <c r="C12" s="32">
        <v>0</v>
      </c>
      <c r="D12" s="32">
        <v>0</v>
      </c>
      <c r="E12" s="32">
        <v>0</v>
      </c>
      <c r="F12" s="32">
        <v>0</v>
      </c>
      <c r="G12" s="32">
        <v>0</v>
      </c>
      <c r="H12" s="32">
        <v>0</v>
      </c>
      <c r="I12" s="32">
        <v>0</v>
      </c>
      <c r="J12" s="32">
        <v>0</v>
      </c>
      <c r="K12" s="32">
        <v>0</v>
      </c>
      <c r="L12" s="32">
        <v>0</v>
      </c>
      <c r="M12" s="32">
        <v>0</v>
      </c>
      <c r="N12" s="32">
        <v>0</v>
      </c>
      <c r="O12" s="32">
        <v>2</v>
      </c>
      <c r="P12" s="32">
        <v>3977</v>
      </c>
      <c r="Q12" s="32">
        <v>0</v>
      </c>
      <c r="R12" s="32">
        <v>0</v>
      </c>
      <c r="S12" s="32">
        <v>0</v>
      </c>
      <c r="T12" s="32">
        <v>0</v>
      </c>
      <c r="U12" s="32">
        <v>0</v>
      </c>
      <c r="V12" s="32">
        <v>0</v>
      </c>
      <c r="W12" s="32">
        <v>0</v>
      </c>
      <c r="X12" s="32">
        <v>0</v>
      </c>
      <c r="Y12" s="32">
        <v>0</v>
      </c>
      <c r="Z12" s="32">
        <v>0</v>
      </c>
      <c r="AA12" s="32">
        <v>0</v>
      </c>
      <c r="AB12" s="32">
        <v>0</v>
      </c>
      <c r="AC12" s="32">
        <v>0</v>
      </c>
      <c r="AD12" s="32">
        <v>0</v>
      </c>
      <c r="AE12" s="32">
        <v>0</v>
      </c>
      <c r="AF12" s="32">
        <v>0</v>
      </c>
      <c r="AG12" s="32">
        <v>0</v>
      </c>
      <c r="AH12" s="32">
        <v>0</v>
      </c>
      <c r="AI12" s="32">
        <v>0</v>
      </c>
      <c r="AJ12" s="32">
        <v>0</v>
      </c>
      <c r="AK12" s="32">
        <v>0</v>
      </c>
      <c r="AL12" s="32">
        <v>0</v>
      </c>
      <c r="AM12" s="32">
        <v>0</v>
      </c>
      <c r="AN12" s="32">
        <v>0</v>
      </c>
      <c r="AO12" s="32">
        <v>0</v>
      </c>
      <c r="AP12" s="32">
        <v>0</v>
      </c>
      <c r="AQ12" s="32">
        <v>0</v>
      </c>
      <c r="AR12" s="32">
        <v>0</v>
      </c>
      <c r="AS12" s="32">
        <v>0</v>
      </c>
      <c r="AT12" s="32">
        <v>0</v>
      </c>
      <c r="AU12" s="32">
        <v>0</v>
      </c>
      <c r="AV12" s="32">
        <v>0</v>
      </c>
      <c r="AW12" s="32">
        <v>0</v>
      </c>
      <c r="AX12" s="32">
        <v>0</v>
      </c>
      <c r="AY12" s="32">
        <v>0</v>
      </c>
      <c r="AZ12" s="32">
        <v>0</v>
      </c>
      <c r="BA12" s="32">
        <v>0</v>
      </c>
      <c r="BB12" s="32">
        <v>0</v>
      </c>
      <c r="BC12" s="32">
        <v>0</v>
      </c>
      <c r="BD12" s="32">
        <v>0</v>
      </c>
      <c r="BE12" s="32">
        <v>0</v>
      </c>
      <c r="BF12" s="32">
        <v>0</v>
      </c>
      <c r="BG12" s="32">
        <v>0</v>
      </c>
      <c r="BH12" s="32">
        <v>0</v>
      </c>
      <c r="BI12" s="32">
        <v>0</v>
      </c>
      <c r="BJ12" s="32">
        <v>0</v>
      </c>
      <c r="BK12" s="32">
        <v>0</v>
      </c>
      <c r="BL12" s="33">
        <v>3979</v>
      </c>
      <c r="BM12" s="33"/>
      <c r="BN12" s="33">
        <v>35</v>
      </c>
      <c r="BO12" s="33">
        <v>35</v>
      </c>
      <c r="BP12" s="33">
        <v>0</v>
      </c>
      <c r="BQ12" s="33">
        <v>0</v>
      </c>
      <c r="BR12" s="33"/>
      <c r="BS12" s="33">
        <v>520</v>
      </c>
      <c r="BT12" s="33"/>
      <c r="BU12" s="33">
        <v>0</v>
      </c>
      <c r="BV12" s="33"/>
      <c r="BW12" s="32">
        <v>0</v>
      </c>
      <c r="BX12" s="32">
        <v>0</v>
      </c>
      <c r="BY12" s="32"/>
      <c r="BZ12" s="32">
        <v>4534</v>
      </c>
      <c r="CA12" s="32"/>
      <c r="CB12" s="65">
        <f>SUM(BO12:BX12)</f>
        <v>555</v>
      </c>
    </row>
    <row r="13" spans="1:80">
      <c r="A13" s="34" t="s">
        <v>79</v>
      </c>
      <c r="B13" s="35" t="s">
        <v>93</v>
      </c>
      <c r="C13" s="36">
        <v>21</v>
      </c>
      <c r="D13" s="36">
        <v>621</v>
      </c>
      <c r="E13" s="36">
        <v>241</v>
      </c>
      <c r="F13" s="36">
        <v>0</v>
      </c>
      <c r="G13" s="36">
        <v>0</v>
      </c>
      <c r="H13" s="36">
        <v>0</v>
      </c>
      <c r="I13" s="36">
        <v>0</v>
      </c>
      <c r="J13" s="36">
        <v>0</v>
      </c>
      <c r="K13" s="36">
        <v>0</v>
      </c>
      <c r="L13" s="36">
        <v>1</v>
      </c>
      <c r="M13" s="36">
        <v>1257</v>
      </c>
      <c r="N13" s="36">
        <v>14</v>
      </c>
      <c r="O13" s="36">
        <v>4424</v>
      </c>
      <c r="P13" s="36">
        <v>0</v>
      </c>
      <c r="Q13" s="36">
        <v>1709</v>
      </c>
      <c r="R13" s="36">
        <v>223</v>
      </c>
      <c r="S13" s="36">
        <v>350</v>
      </c>
      <c r="T13" s="36">
        <v>101</v>
      </c>
      <c r="U13" s="36">
        <v>109</v>
      </c>
      <c r="V13" s="36">
        <v>361</v>
      </c>
      <c r="W13" s="36">
        <v>9</v>
      </c>
      <c r="X13" s="36">
        <v>28</v>
      </c>
      <c r="Y13" s="36">
        <v>0</v>
      </c>
      <c r="Z13" s="36">
        <v>0</v>
      </c>
      <c r="AA13" s="36">
        <v>0</v>
      </c>
      <c r="AB13" s="36">
        <v>0</v>
      </c>
      <c r="AC13" s="36">
        <v>0</v>
      </c>
      <c r="AD13" s="36">
        <v>4</v>
      </c>
      <c r="AE13" s="36">
        <v>0</v>
      </c>
      <c r="AF13" s="36">
        <v>0</v>
      </c>
      <c r="AG13" s="36">
        <v>0</v>
      </c>
      <c r="AH13" s="36">
        <v>0</v>
      </c>
      <c r="AI13" s="36">
        <v>0</v>
      </c>
      <c r="AJ13" s="36">
        <v>0</v>
      </c>
      <c r="AK13" s="36">
        <v>0</v>
      </c>
      <c r="AL13" s="36">
        <v>0</v>
      </c>
      <c r="AM13" s="36">
        <v>0</v>
      </c>
      <c r="AN13" s="36">
        <v>0</v>
      </c>
      <c r="AO13" s="36">
        <v>0</v>
      </c>
      <c r="AP13" s="36">
        <v>0</v>
      </c>
      <c r="AQ13" s="36">
        <v>0</v>
      </c>
      <c r="AR13" s="36">
        <v>0</v>
      </c>
      <c r="AS13" s="36">
        <v>0</v>
      </c>
      <c r="AT13" s="36">
        <v>0</v>
      </c>
      <c r="AU13" s="36">
        <v>1985</v>
      </c>
      <c r="AV13" s="36">
        <v>0</v>
      </c>
      <c r="AW13" s="36">
        <v>0</v>
      </c>
      <c r="AX13" s="36">
        <v>0</v>
      </c>
      <c r="AY13" s="36">
        <v>0</v>
      </c>
      <c r="AZ13" s="36">
        <v>0</v>
      </c>
      <c r="BA13" s="36">
        <v>0</v>
      </c>
      <c r="BB13" s="36">
        <v>0</v>
      </c>
      <c r="BC13" s="36">
        <v>0</v>
      </c>
      <c r="BD13" s="36">
        <v>99</v>
      </c>
      <c r="BE13" s="36">
        <v>0</v>
      </c>
      <c r="BF13" s="36">
        <v>0</v>
      </c>
      <c r="BG13" s="36">
        <v>0</v>
      </c>
      <c r="BH13" s="36">
        <v>1</v>
      </c>
      <c r="BI13" s="36">
        <v>2</v>
      </c>
      <c r="BJ13" s="36">
        <v>0</v>
      </c>
      <c r="BK13" s="36">
        <v>0</v>
      </c>
      <c r="BL13" s="36">
        <v>11560</v>
      </c>
      <c r="BM13" s="36"/>
      <c r="BN13" s="37">
        <v>9939</v>
      </c>
      <c r="BO13" s="37">
        <v>9935.069709543568</v>
      </c>
      <c r="BP13" s="37">
        <v>3.9302904564315351</v>
      </c>
      <c r="BQ13" s="37">
        <v>0</v>
      </c>
      <c r="BR13" s="37"/>
      <c r="BS13" s="37">
        <v>1023</v>
      </c>
      <c r="BT13" s="36"/>
      <c r="BU13" s="36">
        <v>3960</v>
      </c>
      <c r="BV13" s="36"/>
      <c r="BW13" s="36">
        <v>-3914</v>
      </c>
      <c r="BX13" s="36">
        <v>0</v>
      </c>
      <c r="BY13" s="36"/>
      <c r="BZ13" s="36">
        <v>22568</v>
      </c>
      <c r="CA13" s="36"/>
      <c r="CB13" s="65">
        <f t="shared" ref="CB13:CB72" si="0">SUM(BO13:BX13)</f>
        <v>11008</v>
      </c>
    </row>
    <row r="14" spans="1:80" ht="24">
      <c r="A14" s="30" t="s">
        <v>80</v>
      </c>
      <c r="B14" s="31" t="s">
        <v>94</v>
      </c>
      <c r="C14" s="32">
        <v>0</v>
      </c>
      <c r="D14" s="32">
        <v>46</v>
      </c>
      <c r="E14" s="32">
        <v>758</v>
      </c>
      <c r="F14" s="32">
        <v>0</v>
      </c>
      <c r="G14" s="32">
        <v>0</v>
      </c>
      <c r="H14" s="32">
        <v>0</v>
      </c>
      <c r="I14" s="32">
        <v>0</v>
      </c>
      <c r="J14" s="32">
        <v>0</v>
      </c>
      <c r="K14" s="32">
        <v>0</v>
      </c>
      <c r="L14" s="32">
        <v>9272</v>
      </c>
      <c r="M14" s="32">
        <v>0</v>
      </c>
      <c r="N14" s="32">
        <v>3256</v>
      </c>
      <c r="O14" s="32">
        <v>117</v>
      </c>
      <c r="P14" s="32">
        <v>0</v>
      </c>
      <c r="Q14" s="32">
        <v>0</v>
      </c>
      <c r="R14" s="32">
        <v>3</v>
      </c>
      <c r="S14" s="32">
        <v>6</v>
      </c>
      <c r="T14" s="32">
        <v>0</v>
      </c>
      <c r="U14" s="32">
        <v>0</v>
      </c>
      <c r="V14" s="32">
        <v>3</v>
      </c>
      <c r="W14" s="32">
        <v>0</v>
      </c>
      <c r="X14" s="32">
        <v>11</v>
      </c>
      <c r="Y14" s="32">
        <v>0</v>
      </c>
      <c r="Z14" s="32">
        <v>0</v>
      </c>
      <c r="AA14" s="32">
        <v>0</v>
      </c>
      <c r="AB14" s="32">
        <v>0</v>
      </c>
      <c r="AC14" s="32">
        <v>0</v>
      </c>
      <c r="AD14" s="32">
        <v>4</v>
      </c>
      <c r="AE14" s="32">
        <v>0</v>
      </c>
      <c r="AF14" s="32">
        <v>0</v>
      </c>
      <c r="AG14" s="32">
        <v>0</v>
      </c>
      <c r="AH14" s="32">
        <v>0</v>
      </c>
      <c r="AI14" s="32">
        <v>0</v>
      </c>
      <c r="AJ14" s="32">
        <v>0</v>
      </c>
      <c r="AK14" s="32">
        <v>0</v>
      </c>
      <c r="AL14" s="32">
        <v>0</v>
      </c>
      <c r="AM14" s="32">
        <v>0</v>
      </c>
      <c r="AN14" s="32">
        <v>0</v>
      </c>
      <c r="AO14" s="32">
        <v>0</v>
      </c>
      <c r="AP14" s="32">
        <v>0</v>
      </c>
      <c r="AQ14" s="32">
        <v>0</v>
      </c>
      <c r="AR14" s="32">
        <v>0</v>
      </c>
      <c r="AS14" s="32">
        <v>0</v>
      </c>
      <c r="AT14" s="32">
        <v>0</v>
      </c>
      <c r="AU14" s="32">
        <v>558</v>
      </c>
      <c r="AV14" s="32">
        <v>0</v>
      </c>
      <c r="AW14" s="32">
        <v>0</v>
      </c>
      <c r="AX14" s="32">
        <v>0</v>
      </c>
      <c r="AY14" s="32">
        <v>0</v>
      </c>
      <c r="AZ14" s="32">
        <v>0</v>
      </c>
      <c r="BA14" s="32">
        <v>0</v>
      </c>
      <c r="BB14" s="32">
        <v>0</v>
      </c>
      <c r="BC14" s="32">
        <v>0</v>
      </c>
      <c r="BD14" s="32">
        <v>38</v>
      </c>
      <c r="BE14" s="32">
        <v>0</v>
      </c>
      <c r="BF14" s="32">
        <v>0</v>
      </c>
      <c r="BG14" s="32">
        <v>0</v>
      </c>
      <c r="BH14" s="32">
        <v>0</v>
      </c>
      <c r="BI14" s="32">
        <v>0</v>
      </c>
      <c r="BJ14" s="32">
        <v>0</v>
      </c>
      <c r="BK14" s="32">
        <v>0</v>
      </c>
      <c r="BL14" s="32">
        <v>14072</v>
      </c>
      <c r="BM14" s="32"/>
      <c r="BN14" s="33">
        <v>2808</v>
      </c>
      <c r="BO14" s="33">
        <v>2796</v>
      </c>
      <c r="BP14" s="33">
        <v>12</v>
      </c>
      <c r="BQ14" s="33">
        <v>0</v>
      </c>
      <c r="BR14" s="33"/>
      <c r="BS14" s="33">
        <v>1319</v>
      </c>
      <c r="BT14" s="32"/>
      <c r="BU14" s="32">
        <v>64</v>
      </c>
      <c r="BV14" s="32"/>
      <c r="BW14" s="32">
        <v>-41</v>
      </c>
      <c r="BX14" s="32">
        <v>0</v>
      </c>
      <c r="BY14" s="32"/>
      <c r="BZ14" s="32">
        <v>18222</v>
      </c>
      <c r="CA14" s="32"/>
      <c r="CB14" s="65">
        <f t="shared" si="0"/>
        <v>4150</v>
      </c>
    </row>
    <row r="15" spans="1:80" ht="24">
      <c r="A15" s="34" t="s">
        <v>81</v>
      </c>
      <c r="B15" s="35" t="s">
        <v>95</v>
      </c>
      <c r="C15" s="36">
        <v>0</v>
      </c>
      <c r="D15" s="36">
        <v>11</v>
      </c>
      <c r="E15" s="36">
        <v>0</v>
      </c>
      <c r="F15" s="36">
        <v>119</v>
      </c>
      <c r="G15" s="36">
        <v>0</v>
      </c>
      <c r="H15" s="36">
        <v>0</v>
      </c>
      <c r="I15" s="36">
        <v>0</v>
      </c>
      <c r="J15" s="36">
        <v>0</v>
      </c>
      <c r="K15" s="36">
        <v>0</v>
      </c>
      <c r="L15" s="36">
        <v>0</v>
      </c>
      <c r="M15" s="36">
        <v>0</v>
      </c>
      <c r="N15" s="36">
        <v>0</v>
      </c>
      <c r="O15" s="36">
        <v>0</v>
      </c>
      <c r="P15" s="36">
        <v>0</v>
      </c>
      <c r="Q15" s="36">
        <v>0</v>
      </c>
      <c r="R15" s="36">
        <v>1</v>
      </c>
      <c r="S15" s="36">
        <v>1</v>
      </c>
      <c r="T15" s="36">
        <v>0</v>
      </c>
      <c r="U15" s="36">
        <v>0</v>
      </c>
      <c r="V15" s="36">
        <v>0</v>
      </c>
      <c r="W15" s="36">
        <v>4</v>
      </c>
      <c r="X15" s="36">
        <v>0</v>
      </c>
      <c r="Y15" s="36">
        <v>5</v>
      </c>
      <c r="Z15" s="36">
        <v>250</v>
      </c>
      <c r="AA15" s="36">
        <v>44</v>
      </c>
      <c r="AB15" s="36">
        <v>0</v>
      </c>
      <c r="AC15" s="36">
        <v>0</v>
      </c>
      <c r="AD15" s="36">
        <v>62</v>
      </c>
      <c r="AE15" s="36">
        <v>28</v>
      </c>
      <c r="AF15" s="36">
        <v>1</v>
      </c>
      <c r="AG15" s="36">
        <v>0</v>
      </c>
      <c r="AH15" s="36">
        <v>0</v>
      </c>
      <c r="AI15" s="36">
        <v>0</v>
      </c>
      <c r="AJ15" s="36">
        <v>0</v>
      </c>
      <c r="AK15" s="36">
        <v>10</v>
      </c>
      <c r="AL15" s="36">
        <v>24</v>
      </c>
      <c r="AM15" s="36">
        <v>0</v>
      </c>
      <c r="AN15" s="36">
        <v>0</v>
      </c>
      <c r="AO15" s="36">
        <v>0</v>
      </c>
      <c r="AP15" s="36">
        <v>0</v>
      </c>
      <c r="AQ15" s="36">
        <v>89</v>
      </c>
      <c r="AR15" s="36">
        <v>297</v>
      </c>
      <c r="AS15" s="36">
        <v>0</v>
      </c>
      <c r="AT15" s="36">
        <v>0</v>
      </c>
      <c r="AU15" s="36">
        <v>0</v>
      </c>
      <c r="AV15" s="36">
        <v>0</v>
      </c>
      <c r="AW15" s="36">
        <v>0</v>
      </c>
      <c r="AX15" s="36">
        <v>0</v>
      </c>
      <c r="AY15" s="36">
        <v>0</v>
      </c>
      <c r="AZ15" s="36">
        <v>0</v>
      </c>
      <c r="BA15" s="36">
        <v>0</v>
      </c>
      <c r="BB15" s="36">
        <v>0</v>
      </c>
      <c r="BC15" s="36">
        <v>0</v>
      </c>
      <c r="BD15" s="36">
        <v>0</v>
      </c>
      <c r="BE15" s="36">
        <v>0</v>
      </c>
      <c r="BF15" s="36">
        <v>0</v>
      </c>
      <c r="BG15" s="36">
        <v>0</v>
      </c>
      <c r="BH15" s="36">
        <v>0</v>
      </c>
      <c r="BI15" s="36">
        <v>0</v>
      </c>
      <c r="BJ15" s="36">
        <v>0</v>
      </c>
      <c r="BK15" s="36">
        <v>0</v>
      </c>
      <c r="BL15" s="36">
        <v>946</v>
      </c>
      <c r="BM15" s="36"/>
      <c r="BN15" s="37">
        <v>189</v>
      </c>
      <c r="BO15" s="37">
        <v>189</v>
      </c>
      <c r="BP15" s="37">
        <v>0</v>
      </c>
      <c r="BQ15" s="37">
        <v>0</v>
      </c>
      <c r="BR15" s="37"/>
      <c r="BS15" s="37">
        <v>243</v>
      </c>
      <c r="BT15" s="36"/>
      <c r="BU15" s="36">
        <v>34</v>
      </c>
      <c r="BV15" s="36"/>
      <c r="BW15" s="36">
        <v>-113</v>
      </c>
      <c r="BX15" s="36">
        <v>0</v>
      </c>
      <c r="BY15" s="36"/>
      <c r="BZ15" s="36">
        <v>1299</v>
      </c>
      <c r="CA15" s="36"/>
      <c r="CB15" s="65">
        <f t="shared" si="0"/>
        <v>353</v>
      </c>
    </row>
    <row r="16" spans="1:80" ht="24">
      <c r="A16" s="30" t="s">
        <v>82</v>
      </c>
      <c r="B16" s="31" t="s">
        <v>96</v>
      </c>
      <c r="C16" s="32">
        <v>0</v>
      </c>
      <c r="D16" s="32">
        <v>0</v>
      </c>
      <c r="E16" s="32">
        <v>0</v>
      </c>
      <c r="F16" s="32">
        <v>0</v>
      </c>
      <c r="G16" s="32">
        <v>80</v>
      </c>
      <c r="H16" s="32">
        <v>0</v>
      </c>
      <c r="I16" s="32">
        <v>0</v>
      </c>
      <c r="J16" s="32">
        <v>0</v>
      </c>
      <c r="K16" s="32">
        <v>0</v>
      </c>
      <c r="L16" s="32">
        <v>400</v>
      </c>
      <c r="M16" s="32">
        <v>0</v>
      </c>
      <c r="N16" s="32">
        <v>0</v>
      </c>
      <c r="O16" s="32">
        <v>0</v>
      </c>
      <c r="P16" s="32">
        <v>0</v>
      </c>
      <c r="Q16" s="32">
        <v>0</v>
      </c>
      <c r="R16" s="32">
        <v>0</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32">
        <v>0</v>
      </c>
      <c r="AS16" s="32">
        <v>0</v>
      </c>
      <c r="AT16" s="32">
        <v>0</v>
      </c>
      <c r="AU16" s="32">
        <v>168</v>
      </c>
      <c r="AV16" s="32">
        <v>0</v>
      </c>
      <c r="AW16" s="32">
        <v>0</v>
      </c>
      <c r="AX16" s="32">
        <v>0</v>
      </c>
      <c r="AY16" s="32">
        <v>0</v>
      </c>
      <c r="AZ16" s="32">
        <v>0</v>
      </c>
      <c r="BA16" s="32">
        <v>0</v>
      </c>
      <c r="BB16" s="32">
        <v>0</v>
      </c>
      <c r="BC16" s="32">
        <v>0</v>
      </c>
      <c r="BD16" s="32">
        <v>0</v>
      </c>
      <c r="BE16" s="32">
        <v>0</v>
      </c>
      <c r="BF16" s="32">
        <v>0</v>
      </c>
      <c r="BG16" s="32">
        <v>0</v>
      </c>
      <c r="BH16" s="32">
        <v>0</v>
      </c>
      <c r="BI16" s="32">
        <v>0</v>
      </c>
      <c r="BJ16" s="32">
        <v>0</v>
      </c>
      <c r="BK16" s="32">
        <v>0</v>
      </c>
      <c r="BL16" s="32">
        <v>648</v>
      </c>
      <c r="BM16" s="32"/>
      <c r="BN16" s="33">
        <v>560</v>
      </c>
      <c r="BO16" s="33">
        <v>560</v>
      </c>
      <c r="BP16" s="33">
        <v>0</v>
      </c>
      <c r="BQ16" s="33">
        <v>0</v>
      </c>
      <c r="BR16" s="33"/>
      <c r="BS16" s="33">
        <v>0</v>
      </c>
      <c r="BT16" s="32"/>
      <c r="BU16" s="32">
        <v>21</v>
      </c>
      <c r="BV16" s="32"/>
      <c r="BW16" s="32">
        <v>-7</v>
      </c>
      <c r="BX16" s="32">
        <v>0</v>
      </c>
      <c r="BY16" s="32"/>
      <c r="BZ16" s="32">
        <v>1222</v>
      </c>
      <c r="CA16" s="32"/>
      <c r="CB16" s="65">
        <f t="shared" si="0"/>
        <v>574</v>
      </c>
    </row>
    <row r="17" spans="1:80">
      <c r="A17" s="34" t="s">
        <v>83</v>
      </c>
      <c r="B17" s="35" t="s">
        <v>97</v>
      </c>
      <c r="C17" s="36">
        <v>0</v>
      </c>
      <c r="D17" s="36">
        <v>0</v>
      </c>
      <c r="E17" s="36">
        <v>0</v>
      </c>
      <c r="F17" s="36">
        <v>0</v>
      </c>
      <c r="G17" s="36">
        <v>0</v>
      </c>
      <c r="H17" s="36">
        <v>160</v>
      </c>
      <c r="I17" s="36">
        <v>0</v>
      </c>
      <c r="J17" s="36">
        <v>25.616204690831559</v>
      </c>
      <c r="K17" s="36">
        <v>3.8294243070362475</v>
      </c>
      <c r="L17" s="36">
        <v>2.8720682302771854</v>
      </c>
      <c r="M17" s="36">
        <v>2.8720682302771854</v>
      </c>
      <c r="N17" s="36">
        <v>0</v>
      </c>
      <c r="O17" s="36">
        <v>5.7441364605543708</v>
      </c>
      <c r="P17" s="36">
        <v>0</v>
      </c>
      <c r="Q17" s="36">
        <v>5.7441364605543708</v>
      </c>
      <c r="R17" s="36">
        <v>0.95735607675906187</v>
      </c>
      <c r="S17" s="36">
        <v>0.95735607675906187</v>
      </c>
      <c r="T17" s="36">
        <v>4.7867803837953096</v>
      </c>
      <c r="U17" s="36">
        <v>0</v>
      </c>
      <c r="V17" s="36">
        <v>6.7014925373134329</v>
      </c>
      <c r="W17" s="36">
        <v>0</v>
      </c>
      <c r="X17" s="36">
        <v>3.8294243070362475</v>
      </c>
      <c r="Y17" s="36">
        <v>0.95735607675906187</v>
      </c>
      <c r="Z17" s="36">
        <v>0.95735607675906187</v>
      </c>
      <c r="AA17" s="36">
        <v>11.445628997867804</v>
      </c>
      <c r="AB17" s="36">
        <v>0</v>
      </c>
      <c r="AC17" s="36">
        <v>142.34754797441366</v>
      </c>
      <c r="AD17" s="36">
        <v>6.7014925373134329</v>
      </c>
      <c r="AE17" s="36">
        <v>0</v>
      </c>
      <c r="AF17" s="36">
        <v>53.441364605543711</v>
      </c>
      <c r="AG17" s="36">
        <v>16.232409381663114</v>
      </c>
      <c r="AH17" s="36">
        <v>0</v>
      </c>
      <c r="AI17" s="36">
        <v>0</v>
      </c>
      <c r="AJ17" s="36">
        <v>0</v>
      </c>
      <c r="AK17" s="36">
        <v>0</v>
      </c>
      <c r="AL17" s="36">
        <v>0</v>
      </c>
      <c r="AM17" s="36">
        <v>0</v>
      </c>
      <c r="AN17" s="36">
        <v>151.00639658848615</v>
      </c>
      <c r="AO17" s="36">
        <v>0</v>
      </c>
      <c r="AP17" s="36">
        <v>0</v>
      </c>
      <c r="AQ17" s="36">
        <v>0</v>
      </c>
      <c r="AR17" s="36">
        <v>0</v>
      </c>
      <c r="AS17" s="36">
        <v>0</v>
      </c>
      <c r="AT17" s="36">
        <v>0</v>
      </c>
      <c r="AU17" s="36">
        <v>0</v>
      </c>
      <c r="AV17" s="36">
        <v>0</v>
      </c>
      <c r="AW17" s="36">
        <v>0</v>
      </c>
      <c r="AX17" s="36">
        <v>0</v>
      </c>
      <c r="AY17" s="36">
        <v>0</v>
      </c>
      <c r="AZ17" s="36">
        <v>0</v>
      </c>
      <c r="BA17" s="36">
        <v>0</v>
      </c>
      <c r="BB17" s="36">
        <v>0</v>
      </c>
      <c r="BC17" s="36">
        <v>0</v>
      </c>
      <c r="BD17" s="36">
        <v>0</v>
      </c>
      <c r="BE17" s="36">
        <v>0</v>
      </c>
      <c r="BF17" s="36">
        <v>0</v>
      </c>
      <c r="BG17" s="36">
        <v>0</v>
      </c>
      <c r="BH17" s="36">
        <v>0</v>
      </c>
      <c r="BI17" s="36">
        <v>0</v>
      </c>
      <c r="BJ17" s="36">
        <v>0</v>
      </c>
      <c r="BK17" s="36">
        <v>0</v>
      </c>
      <c r="BL17" s="36">
        <v>607</v>
      </c>
      <c r="BM17" s="36"/>
      <c r="BN17" s="37">
        <v>0</v>
      </c>
      <c r="BO17" s="37">
        <v>0</v>
      </c>
      <c r="BP17" s="37">
        <v>0</v>
      </c>
      <c r="BQ17" s="37">
        <v>0</v>
      </c>
      <c r="BR17" s="37"/>
      <c r="BS17" s="37">
        <v>20</v>
      </c>
      <c r="BT17" s="36"/>
      <c r="BU17" s="36">
        <v>10486</v>
      </c>
      <c r="BV17" s="36"/>
      <c r="BW17" s="36">
        <v>-4</v>
      </c>
      <c r="BX17" s="36">
        <v>0</v>
      </c>
      <c r="BY17" s="36"/>
      <c r="BZ17" s="36">
        <v>11109</v>
      </c>
      <c r="CA17" s="36"/>
      <c r="CB17" s="65">
        <f t="shared" si="0"/>
        <v>10502</v>
      </c>
    </row>
    <row r="18" spans="1:80" ht="24">
      <c r="A18" s="30" t="s">
        <v>84</v>
      </c>
      <c r="B18" s="31" t="s">
        <v>98</v>
      </c>
      <c r="C18" s="32">
        <v>0</v>
      </c>
      <c r="D18" s="32">
        <v>0</v>
      </c>
      <c r="E18" s="32">
        <v>0</v>
      </c>
      <c r="F18" s="32">
        <v>0</v>
      </c>
      <c r="G18" s="32">
        <v>0</v>
      </c>
      <c r="H18" s="32">
        <v>0</v>
      </c>
      <c r="I18" s="32">
        <v>3627</v>
      </c>
      <c r="J18" s="32">
        <v>0</v>
      </c>
      <c r="K18" s="32">
        <v>0</v>
      </c>
      <c r="L18" s="32">
        <v>1</v>
      </c>
      <c r="M18" s="32">
        <v>0</v>
      </c>
      <c r="N18" s="32">
        <v>1.9981684981684982</v>
      </c>
      <c r="O18" s="32">
        <v>1.9981684981684982</v>
      </c>
      <c r="P18" s="32">
        <v>0.99816849816849818</v>
      </c>
      <c r="Q18" s="32">
        <v>0</v>
      </c>
      <c r="R18" s="32">
        <v>0.99816849816849818</v>
      </c>
      <c r="S18" s="32">
        <v>0</v>
      </c>
      <c r="T18" s="32">
        <v>1.9981684981684982</v>
      </c>
      <c r="U18" s="32">
        <v>0</v>
      </c>
      <c r="V18" s="32">
        <v>0</v>
      </c>
      <c r="W18" s="32">
        <v>0</v>
      </c>
      <c r="X18" s="32">
        <v>0.99816849816849818</v>
      </c>
      <c r="Y18" s="32">
        <v>0</v>
      </c>
      <c r="Z18" s="32">
        <v>0</v>
      </c>
      <c r="AA18" s="32">
        <v>4.9926739926739927</v>
      </c>
      <c r="AB18" s="32">
        <v>0</v>
      </c>
      <c r="AC18" s="32">
        <v>8122.4816849816852</v>
      </c>
      <c r="AD18" s="32">
        <v>2.9945054945054945</v>
      </c>
      <c r="AE18" s="32">
        <v>0.99816849816849818</v>
      </c>
      <c r="AF18" s="32">
        <v>19.996336996336996</v>
      </c>
      <c r="AG18" s="32">
        <v>2</v>
      </c>
      <c r="AH18" s="32">
        <v>0</v>
      </c>
      <c r="AI18" s="32">
        <v>0</v>
      </c>
      <c r="AJ18" s="32">
        <v>0</v>
      </c>
      <c r="AK18" s="32">
        <v>0</v>
      </c>
      <c r="AL18" s="32">
        <v>0</v>
      </c>
      <c r="AM18" s="32">
        <v>0</v>
      </c>
      <c r="AN18" s="32">
        <v>273.23809523809524</v>
      </c>
      <c r="AO18" s="32">
        <v>605.30952380952385</v>
      </c>
      <c r="AP18" s="32">
        <v>0</v>
      </c>
      <c r="AQ18" s="32">
        <v>0</v>
      </c>
      <c r="AR18" s="32">
        <v>0</v>
      </c>
      <c r="AS18" s="32">
        <v>0</v>
      </c>
      <c r="AT18" s="32">
        <v>0</v>
      </c>
      <c r="AU18" s="32">
        <v>0</v>
      </c>
      <c r="AV18" s="32">
        <v>0</v>
      </c>
      <c r="AW18" s="32">
        <v>0</v>
      </c>
      <c r="AX18" s="32">
        <v>0</v>
      </c>
      <c r="AY18" s="32">
        <v>0</v>
      </c>
      <c r="AZ18" s="32">
        <v>0</v>
      </c>
      <c r="BA18" s="32">
        <v>0</v>
      </c>
      <c r="BB18" s="32">
        <v>0</v>
      </c>
      <c r="BC18" s="32">
        <v>0</v>
      </c>
      <c r="BD18" s="32">
        <v>0</v>
      </c>
      <c r="BE18" s="32">
        <v>0</v>
      </c>
      <c r="BF18" s="32">
        <v>0</v>
      </c>
      <c r="BG18" s="32">
        <v>0</v>
      </c>
      <c r="BH18" s="32">
        <v>0</v>
      </c>
      <c r="BI18" s="32">
        <v>0</v>
      </c>
      <c r="BJ18" s="32">
        <v>0</v>
      </c>
      <c r="BK18" s="32">
        <v>0</v>
      </c>
      <c r="BL18" s="32">
        <v>12669</v>
      </c>
      <c r="BM18" s="32"/>
      <c r="BN18" s="33">
        <v>0</v>
      </c>
      <c r="BO18" s="33">
        <v>0</v>
      </c>
      <c r="BP18" s="33">
        <v>0</v>
      </c>
      <c r="BQ18" s="33">
        <v>0</v>
      </c>
      <c r="BR18" s="33"/>
      <c r="BS18" s="33">
        <v>6</v>
      </c>
      <c r="BT18" s="32"/>
      <c r="BU18" s="32">
        <v>25627</v>
      </c>
      <c r="BV18" s="32"/>
      <c r="BW18" s="32">
        <v>0</v>
      </c>
      <c r="BX18" s="32">
        <v>0</v>
      </c>
      <c r="BY18" s="32"/>
      <c r="BZ18" s="32">
        <v>38302</v>
      </c>
      <c r="CA18" s="32"/>
      <c r="CB18" s="65">
        <f t="shared" si="0"/>
        <v>25633</v>
      </c>
    </row>
    <row r="19" spans="1:80">
      <c r="A19" s="34" t="s">
        <v>85</v>
      </c>
      <c r="B19" s="35" t="s">
        <v>99</v>
      </c>
      <c r="C19" s="36">
        <v>0</v>
      </c>
      <c r="D19" s="36">
        <v>0</v>
      </c>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11</v>
      </c>
      <c r="AE19" s="36">
        <v>0</v>
      </c>
      <c r="AF19" s="36">
        <v>15</v>
      </c>
      <c r="AG19" s="36">
        <v>3150</v>
      </c>
      <c r="AH19" s="36">
        <v>0</v>
      </c>
      <c r="AI19" s="36">
        <v>1</v>
      </c>
      <c r="AJ19" s="36">
        <v>15</v>
      </c>
      <c r="AK19" s="36">
        <v>0</v>
      </c>
      <c r="AL19" s="36">
        <v>0</v>
      </c>
      <c r="AM19" s="36">
        <v>0</v>
      </c>
      <c r="AN19" s="36">
        <v>0</v>
      </c>
      <c r="AO19" s="36">
        <v>0</v>
      </c>
      <c r="AP19" s="36">
        <v>0</v>
      </c>
      <c r="AQ19" s="36">
        <v>0</v>
      </c>
      <c r="AR19" s="36">
        <v>0</v>
      </c>
      <c r="AS19" s="36">
        <v>0</v>
      </c>
      <c r="AT19" s="36">
        <v>0</v>
      </c>
      <c r="AU19" s="36">
        <v>0</v>
      </c>
      <c r="AV19" s="36">
        <v>1</v>
      </c>
      <c r="AW19" s="36">
        <v>0</v>
      </c>
      <c r="AX19" s="36">
        <v>0</v>
      </c>
      <c r="AY19" s="36">
        <v>0</v>
      </c>
      <c r="AZ19" s="36">
        <v>0</v>
      </c>
      <c r="BA19" s="36">
        <v>0</v>
      </c>
      <c r="BB19" s="36">
        <v>0</v>
      </c>
      <c r="BC19" s="36">
        <v>0</v>
      </c>
      <c r="BD19" s="36">
        <v>0</v>
      </c>
      <c r="BE19" s="36">
        <v>0</v>
      </c>
      <c r="BF19" s="36">
        <v>0</v>
      </c>
      <c r="BG19" s="36">
        <v>0</v>
      </c>
      <c r="BH19" s="36">
        <v>0</v>
      </c>
      <c r="BI19" s="36">
        <v>0</v>
      </c>
      <c r="BJ19" s="36">
        <v>0</v>
      </c>
      <c r="BK19" s="36">
        <v>0</v>
      </c>
      <c r="BL19" s="36">
        <v>3193</v>
      </c>
      <c r="BM19" s="36"/>
      <c r="BN19" s="37">
        <v>0</v>
      </c>
      <c r="BO19" s="37">
        <v>0</v>
      </c>
      <c r="BP19" s="37">
        <v>0</v>
      </c>
      <c r="BQ19" s="37">
        <v>0</v>
      </c>
      <c r="BR19" s="37"/>
      <c r="BS19" s="37">
        <v>47</v>
      </c>
      <c r="BT19" s="36"/>
      <c r="BU19" s="36">
        <v>2190</v>
      </c>
      <c r="BV19" s="36"/>
      <c r="BW19" s="36">
        <v>-33</v>
      </c>
      <c r="BX19" s="36">
        <v>0</v>
      </c>
      <c r="BY19" s="36"/>
      <c r="BZ19" s="36">
        <v>5397</v>
      </c>
      <c r="CA19" s="36"/>
      <c r="CB19" s="65">
        <f t="shared" si="0"/>
        <v>2204</v>
      </c>
    </row>
    <row r="20" spans="1:80">
      <c r="A20" s="30" t="s">
        <v>86</v>
      </c>
      <c r="B20" s="31" t="s">
        <v>100</v>
      </c>
      <c r="C20" s="32">
        <v>1</v>
      </c>
      <c r="D20" s="32">
        <v>1</v>
      </c>
      <c r="E20" s="32">
        <v>2</v>
      </c>
      <c r="F20" s="32">
        <v>0</v>
      </c>
      <c r="G20" s="32">
        <v>1</v>
      </c>
      <c r="H20" s="32">
        <v>108</v>
      </c>
      <c r="I20" s="32">
        <v>0</v>
      </c>
      <c r="J20" s="32">
        <v>25</v>
      </c>
      <c r="K20" s="32">
        <v>19</v>
      </c>
      <c r="L20" s="32">
        <v>0</v>
      </c>
      <c r="M20" s="32">
        <v>11</v>
      </c>
      <c r="N20" s="32">
        <v>0</v>
      </c>
      <c r="O20" s="32">
        <v>5</v>
      </c>
      <c r="P20" s="32">
        <v>0</v>
      </c>
      <c r="Q20" s="32">
        <v>0</v>
      </c>
      <c r="R20" s="32">
        <v>0</v>
      </c>
      <c r="S20" s="32">
        <v>0</v>
      </c>
      <c r="T20" s="32">
        <v>2</v>
      </c>
      <c r="U20" s="32">
        <v>0</v>
      </c>
      <c r="V20" s="32">
        <v>1</v>
      </c>
      <c r="W20" s="32">
        <v>0</v>
      </c>
      <c r="X20" s="32">
        <v>0</v>
      </c>
      <c r="Y20" s="32">
        <v>0</v>
      </c>
      <c r="Z20" s="32">
        <v>0</v>
      </c>
      <c r="AA20" s="32">
        <v>6</v>
      </c>
      <c r="AB20" s="32">
        <v>0</v>
      </c>
      <c r="AC20" s="32">
        <v>0</v>
      </c>
      <c r="AD20" s="32">
        <v>93</v>
      </c>
      <c r="AE20" s="32">
        <v>1</v>
      </c>
      <c r="AF20" s="32">
        <v>528</v>
      </c>
      <c r="AG20" s="32">
        <v>12</v>
      </c>
      <c r="AH20" s="32">
        <v>9</v>
      </c>
      <c r="AI20" s="32">
        <v>1</v>
      </c>
      <c r="AJ20" s="32">
        <v>1</v>
      </c>
      <c r="AK20" s="32">
        <v>0</v>
      </c>
      <c r="AL20" s="32">
        <v>17</v>
      </c>
      <c r="AM20" s="32">
        <v>0</v>
      </c>
      <c r="AN20" s="32">
        <v>0</v>
      </c>
      <c r="AO20" s="32">
        <v>0</v>
      </c>
      <c r="AP20" s="32">
        <v>0</v>
      </c>
      <c r="AQ20" s="32">
        <v>490</v>
      </c>
      <c r="AR20" s="32">
        <v>973</v>
      </c>
      <c r="AS20" s="32">
        <v>0</v>
      </c>
      <c r="AT20" s="32">
        <v>0</v>
      </c>
      <c r="AU20" s="32">
        <v>0</v>
      </c>
      <c r="AV20" s="32">
        <v>0</v>
      </c>
      <c r="AW20" s="32">
        <v>0</v>
      </c>
      <c r="AX20" s="32">
        <v>0</v>
      </c>
      <c r="AY20" s="32">
        <v>0</v>
      </c>
      <c r="AZ20" s="32">
        <v>0</v>
      </c>
      <c r="BA20" s="32">
        <v>0</v>
      </c>
      <c r="BB20" s="32">
        <v>0</v>
      </c>
      <c r="BC20" s="32">
        <v>0</v>
      </c>
      <c r="BD20" s="32">
        <v>0</v>
      </c>
      <c r="BE20" s="32">
        <v>0</v>
      </c>
      <c r="BF20" s="32">
        <v>0</v>
      </c>
      <c r="BG20" s="32">
        <v>0</v>
      </c>
      <c r="BH20" s="32">
        <v>0</v>
      </c>
      <c r="BI20" s="32">
        <v>0</v>
      </c>
      <c r="BJ20" s="32">
        <v>0</v>
      </c>
      <c r="BK20" s="32">
        <v>0</v>
      </c>
      <c r="BL20" s="32">
        <v>2307</v>
      </c>
      <c r="BM20" s="32"/>
      <c r="BN20" s="33">
        <v>0</v>
      </c>
      <c r="BO20" s="33">
        <v>0</v>
      </c>
      <c r="BP20" s="33">
        <v>0</v>
      </c>
      <c r="BQ20" s="33">
        <v>0</v>
      </c>
      <c r="BR20" s="33"/>
      <c r="BS20" s="33">
        <v>0</v>
      </c>
      <c r="BT20" s="32"/>
      <c r="BU20" s="32">
        <v>318</v>
      </c>
      <c r="BV20" s="32"/>
      <c r="BW20" s="32">
        <v>-205</v>
      </c>
      <c r="BX20" s="32">
        <v>0</v>
      </c>
      <c r="BY20" s="32"/>
      <c r="BZ20" s="32">
        <v>2420</v>
      </c>
      <c r="CA20" s="32"/>
      <c r="CB20" s="65">
        <f t="shared" si="0"/>
        <v>113</v>
      </c>
    </row>
    <row r="21" spans="1:80">
      <c r="A21" s="34" t="s">
        <v>101</v>
      </c>
      <c r="B21" s="35" t="s">
        <v>102</v>
      </c>
      <c r="C21" s="36">
        <v>0</v>
      </c>
      <c r="D21" s="36">
        <v>0</v>
      </c>
      <c r="E21" s="36">
        <v>0</v>
      </c>
      <c r="F21" s="36">
        <v>0</v>
      </c>
      <c r="G21" s="36">
        <v>0</v>
      </c>
      <c r="H21" s="36">
        <v>0</v>
      </c>
      <c r="I21" s="36">
        <v>0</v>
      </c>
      <c r="J21" s="36">
        <v>0</v>
      </c>
      <c r="K21" s="36">
        <v>0</v>
      </c>
      <c r="L21" s="36">
        <v>1140</v>
      </c>
      <c r="M21" s="36">
        <v>0</v>
      </c>
      <c r="N21" s="36">
        <v>2</v>
      </c>
      <c r="O21" s="36">
        <v>283</v>
      </c>
      <c r="P21" s="36">
        <v>0</v>
      </c>
      <c r="Q21" s="36">
        <v>1</v>
      </c>
      <c r="R21" s="36">
        <v>0</v>
      </c>
      <c r="S21" s="36">
        <v>53</v>
      </c>
      <c r="T21" s="36">
        <v>0</v>
      </c>
      <c r="U21" s="36">
        <v>0</v>
      </c>
      <c r="V21" s="36">
        <v>0</v>
      </c>
      <c r="W21" s="36">
        <v>0</v>
      </c>
      <c r="X21" s="36">
        <v>16</v>
      </c>
      <c r="Y21" s="36">
        <v>362</v>
      </c>
      <c r="Z21" s="36">
        <v>19</v>
      </c>
      <c r="AA21" s="36">
        <v>0</v>
      </c>
      <c r="AB21" s="36">
        <v>0</v>
      </c>
      <c r="AC21" s="36">
        <v>0</v>
      </c>
      <c r="AD21" s="36">
        <v>6</v>
      </c>
      <c r="AE21" s="36">
        <v>0</v>
      </c>
      <c r="AF21" s="36">
        <v>0</v>
      </c>
      <c r="AG21" s="36">
        <v>0</v>
      </c>
      <c r="AH21" s="36">
        <v>0</v>
      </c>
      <c r="AI21" s="36">
        <v>0</v>
      </c>
      <c r="AJ21" s="36">
        <v>0</v>
      </c>
      <c r="AK21" s="36">
        <v>0</v>
      </c>
      <c r="AL21" s="36">
        <v>0</v>
      </c>
      <c r="AM21" s="36">
        <v>0</v>
      </c>
      <c r="AN21" s="36">
        <v>0</v>
      </c>
      <c r="AO21" s="36">
        <v>0</v>
      </c>
      <c r="AP21" s="36">
        <v>0</v>
      </c>
      <c r="AQ21" s="36">
        <v>0</v>
      </c>
      <c r="AR21" s="36">
        <v>0</v>
      </c>
      <c r="AS21" s="36">
        <v>0</v>
      </c>
      <c r="AT21" s="36">
        <v>0</v>
      </c>
      <c r="AU21" s="36">
        <v>2264</v>
      </c>
      <c r="AV21" s="36">
        <v>0</v>
      </c>
      <c r="AW21" s="36">
        <v>0</v>
      </c>
      <c r="AX21" s="36">
        <v>0</v>
      </c>
      <c r="AY21" s="36">
        <v>0</v>
      </c>
      <c r="AZ21" s="36">
        <v>0</v>
      </c>
      <c r="BA21" s="36">
        <v>0</v>
      </c>
      <c r="BB21" s="36">
        <v>0</v>
      </c>
      <c r="BC21" s="36">
        <v>0</v>
      </c>
      <c r="BD21" s="36">
        <v>109</v>
      </c>
      <c r="BE21" s="36">
        <v>0</v>
      </c>
      <c r="BF21" s="36">
        <v>0</v>
      </c>
      <c r="BG21" s="36">
        <v>0</v>
      </c>
      <c r="BH21" s="36">
        <v>0</v>
      </c>
      <c r="BI21" s="36">
        <v>0</v>
      </c>
      <c r="BJ21" s="36">
        <v>0</v>
      </c>
      <c r="BK21" s="36">
        <v>0</v>
      </c>
      <c r="BL21" s="36">
        <v>4255</v>
      </c>
      <c r="BM21" s="36"/>
      <c r="BN21" s="37">
        <v>11559</v>
      </c>
      <c r="BO21" s="37">
        <v>11559</v>
      </c>
      <c r="BP21" s="37">
        <v>0</v>
      </c>
      <c r="BQ21" s="37">
        <v>0</v>
      </c>
      <c r="BR21" s="37"/>
      <c r="BS21" s="37">
        <v>16</v>
      </c>
      <c r="BT21" s="36"/>
      <c r="BU21" s="36">
        <v>545</v>
      </c>
      <c r="BV21" s="36"/>
      <c r="BW21" s="36">
        <v>-569</v>
      </c>
      <c r="BX21" s="36">
        <v>0</v>
      </c>
      <c r="BY21" s="36"/>
      <c r="BZ21" s="36">
        <v>15806</v>
      </c>
      <c r="CA21" s="36"/>
      <c r="CB21" s="65">
        <f t="shared" si="0"/>
        <v>11551</v>
      </c>
    </row>
    <row r="22" spans="1:80">
      <c r="A22" s="30" t="s">
        <v>103</v>
      </c>
      <c r="B22" s="31" t="s">
        <v>104</v>
      </c>
      <c r="C22" s="32">
        <v>0</v>
      </c>
      <c r="D22" s="32">
        <v>1</v>
      </c>
      <c r="E22" s="32">
        <v>45</v>
      </c>
      <c r="F22" s="32">
        <v>1</v>
      </c>
      <c r="G22" s="32">
        <v>0</v>
      </c>
      <c r="H22" s="32">
        <v>0</v>
      </c>
      <c r="I22" s="32">
        <v>0</v>
      </c>
      <c r="J22" s="32">
        <v>0</v>
      </c>
      <c r="K22" s="32">
        <v>0</v>
      </c>
      <c r="L22" s="32">
        <v>51.778524779101041</v>
      </c>
      <c r="M22" s="32">
        <v>1765.6364310411066</v>
      </c>
      <c r="N22" s="32">
        <v>11.779900115251632</v>
      </c>
      <c r="O22" s="32">
        <v>1118.0850941221668</v>
      </c>
      <c r="P22" s="32">
        <v>0</v>
      </c>
      <c r="Q22" s="32">
        <v>0</v>
      </c>
      <c r="R22" s="32">
        <v>9</v>
      </c>
      <c r="S22" s="32">
        <v>60.337172493276995</v>
      </c>
      <c r="T22" s="32">
        <v>0</v>
      </c>
      <c r="U22" s="32">
        <v>0</v>
      </c>
      <c r="V22" s="32">
        <v>0</v>
      </c>
      <c r="W22" s="32">
        <v>0</v>
      </c>
      <c r="X22" s="32">
        <v>0</v>
      </c>
      <c r="Y22" s="32">
        <v>0</v>
      </c>
      <c r="Z22" s="32">
        <v>0</v>
      </c>
      <c r="AA22" s="32">
        <v>1</v>
      </c>
      <c r="AB22" s="32">
        <v>0</v>
      </c>
      <c r="AC22" s="32">
        <v>0</v>
      </c>
      <c r="AD22" s="32">
        <v>655.11811371494434</v>
      </c>
      <c r="AE22" s="32">
        <v>0</v>
      </c>
      <c r="AF22" s="32">
        <v>0</v>
      </c>
      <c r="AG22" s="32">
        <v>0</v>
      </c>
      <c r="AH22" s="32">
        <v>0</v>
      </c>
      <c r="AI22" s="32">
        <v>0</v>
      </c>
      <c r="AJ22" s="32">
        <v>0</v>
      </c>
      <c r="AK22" s="32">
        <v>1</v>
      </c>
      <c r="AL22" s="32">
        <v>0</v>
      </c>
      <c r="AM22" s="32">
        <v>0</v>
      </c>
      <c r="AN22" s="32">
        <v>0</v>
      </c>
      <c r="AO22" s="32">
        <v>0</v>
      </c>
      <c r="AP22" s="32">
        <v>0</v>
      </c>
      <c r="AQ22" s="32">
        <v>0</v>
      </c>
      <c r="AR22" s="32">
        <v>0</v>
      </c>
      <c r="AS22" s="32">
        <v>0</v>
      </c>
      <c r="AT22" s="32">
        <v>0</v>
      </c>
      <c r="AU22" s="32">
        <v>482.01658855167113</v>
      </c>
      <c r="AV22" s="32">
        <v>0</v>
      </c>
      <c r="AW22" s="32">
        <v>0</v>
      </c>
      <c r="AX22" s="32">
        <v>0</v>
      </c>
      <c r="AY22" s="32">
        <v>0</v>
      </c>
      <c r="AZ22" s="32">
        <v>0</v>
      </c>
      <c r="BA22" s="32">
        <v>0</v>
      </c>
      <c r="BB22" s="32">
        <v>0</v>
      </c>
      <c r="BC22" s="32">
        <v>0</v>
      </c>
      <c r="BD22" s="32">
        <v>47.248175182481752</v>
      </c>
      <c r="BE22" s="32">
        <v>0</v>
      </c>
      <c r="BF22" s="32">
        <v>0</v>
      </c>
      <c r="BG22" s="32">
        <v>0</v>
      </c>
      <c r="BH22" s="32">
        <v>0</v>
      </c>
      <c r="BI22" s="32">
        <v>0</v>
      </c>
      <c r="BJ22" s="32">
        <v>0</v>
      </c>
      <c r="BK22" s="32">
        <v>0</v>
      </c>
      <c r="BL22" s="32">
        <v>4250</v>
      </c>
      <c r="BM22" s="32"/>
      <c r="BN22" s="33">
        <v>2005</v>
      </c>
      <c r="BO22" s="33">
        <v>2002</v>
      </c>
      <c r="BP22" s="33">
        <v>3</v>
      </c>
      <c r="BQ22" s="33">
        <v>0</v>
      </c>
      <c r="BR22" s="33"/>
      <c r="BS22" s="33">
        <v>12</v>
      </c>
      <c r="BT22" s="32"/>
      <c r="BU22" s="32">
        <v>291</v>
      </c>
      <c r="BV22" s="32"/>
      <c r="BW22" s="32">
        <v>-1562</v>
      </c>
      <c r="BX22" s="32">
        <v>0</v>
      </c>
      <c r="BY22" s="32"/>
      <c r="BZ22" s="32">
        <v>4996</v>
      </c>
      <c r="CA22" s="32"/>
      <c r="CB22" s="65">
        <f t="shared" si="0"/>
        <v>746</v>
      </c>
    </row>
    <row r="23" spans="1:80">
      <c r="A23" s="34" t="s">
        <v>105</v>
      </c>
      <c r="B23" s="35" t="s">
        <v>106</v>
      </c>
      <c r="C23" s="36">
        <v>0</v>
      </c>
      <c r="D23" s="36">
        <v>0</v>
      </c>
      <c r="E23" s="36">
        <v>0</v>
      </c>
      <c r="F23" s="36">
        <v>0</v>
      </c>
      <c r="G23" s="36">
        <v>0</v>
      </c>
      <c r="H23" s="36">
        <v>0</v>
      </c>
      <c r="I23" s="36">
        <v>0</v>
      </c>
      <c r="J23" s="36">
        <v>0</v>
      </c>
      <c r="K23" s="36">
        <v>0</v>
      </c>
      <c r="L23" s="36">
        <v>0.93670886075949367</v>
      </c>
      <c r="M23" s="36">
        <v>9.556451612903226</v>
      </c>
      <c r="N23" s="36">
        <v>134.20967741935482</v>
      </c>
      <c r="O23" s="36">
        <v>155.89771335238873</v>
      </c>
      <c r="P23" s="36">
        <v>0</v>
      </c>
      <c r="Q23" s="36">
        <v>0</v>
      </c>
      <c r="R23" s="36">
        <v>39.447580645161288</v>
      </c>
      <c r="S23" s="36">
        <v>32.194416088199262</v>
      </c>
      <c r="T23" s="36">
        <v>0.95564516129032262</v>
      </c>
      <c r="U23" s="36">
        <v>0</v>
      </c>
      <c r="V23" s="36">
        <v>0</v>
      </c>
      <c r="W23" s="36">
        <v>0</v>
      </c>
      <c r="X23" s="36">
        <v>0</v>
      </c>
      <c r="Y23" s="36">
        <v>0</v>
      </c>
      <c r="Z23" s="36">
        <v>0</v>
      </c>
      <c r="AA23" s="36">
        <v>0</v>
      </c>
      <c r="AB23" s="36">
        <v>0</v>
      </c>
      <c r="AC23" s="36">
        <v>0</v>
      </c>
      <c r="AD23" s="36">
        <v>9.9556451612903221</v>
      </c>
      <c r="AE23" s="36">
        <v>0</v>
      </c>
      <c r="AF23" s="36">
        <v>0</v>
      </c>
      <c r="AG23" s="36">
        <v>0</v>
      </c>
      <c r="AH23" s="36">
        <v>0</v>
      </c>
      <c r="AI23" s="36">
        <v>0</v>
      </c>
      <c r="AJ23" s="36">
        <v>0</v>
      </c>
      <c r="AK23" s="36">
        <v>0</v>
      </c>
      <c r="AL23" s="36">
        <v>0</v>
      </c>
      <c r="AM23" s="36">
        <v>0</v>
      </c>
      <c r="AN23" s="36">
        <v>0</v>
      </c>
      <c r="AO23" s="36">
        <v>0</v>
      </c>
      <c r="AP23" s="36">
        <v>0</v>
      </c>
      <c r="AQ23" s="36">
        <v>0</v>
      </c>
      <c r="AR23" s="36">
        <v>0</v>
      </c>
      <c r="AS23" s="36">
        <v>0</v>
      </c>
      <c r="AT23" s="36">
        <v>0</v>
      </c>
      <c r="AU23" s="36">
        <v>748.9854022049816</v>
      </c>
      <c r="AV23" s="36">
        <v>0</v>
      </c>
      <c r="AW23" s="36">
        <v>0</v>
      </c>
      <c r="AX23" s="36">
        <v>0</v>
      </c>
      <c r="AY23" s="36">
        <v>0</v>
      </c>
      <c r="AZ23" s="36">
        <v>0</v>
      </c>
      <c r="BA23" s="36">
        <v>0</v>
      </c>
      <c r="BB23" s="36">
        <v>0</v>
      </c>
      <c r="BC23" s="36">
        <v>0</v>
      </c>
      <c r="BD23" s="36">
        <v>55.860759493670884</v>
      </c>
      <c r="BE23" s="36">
        <v>0</v>
      </c>
      <c r="BF23" s="36">
        <v>0</v>
      </c>
      <c r="BG23" s="36">
        <v>0</v>
      </c>
      <c r="BH23" s="36">
        <v>0</v>
      </c>
      <c r="BI23" s="36">
        <v>0</v>
      </c>
      <c r="BJ23" s="36">
        <v>0</v>
      </c>
      <c r="BK23" s="36">
        <v>0</v>
      </c>
      <c r="BL23" s="36">
        <v>1188</v>
      </c>
      <c r="BM23" s="36"/>
      <c r="BN23" s="37">
        <v>5896</v>
      </c>
      <c r="BO23" s="37">
        <v>5826</v>
      </c>
      <c r="BP23" s="37">
        <v>70</v>
      </c>
      <c r="BQ23" s="37">
        <v>0</v>
      </c>
      <c r="BR23" s="37"/>
      <c r="BS23" s="37">
        <v>-6</v>
      </c>
      <c r="BT23" s="36"/>
      <c r="BU23" s="36">
        <v>21</v>
      </c>
      <c r="BV23" s="36"/>
      <c r="BW23" s="36">
        <v>-26</v>
      </c>
      <c r="BX23" s="36">
        <v>0</v>
      </c>
      <c r="BY23" s="36"/>
      <c r="BZ23" s="36">
        <v>7073</v>
      </c>
      <c r="CA23" s="36"/>
      <c r="CB23" s="65">
        <f t="shared" si="0"/>
        <v>5885</v>
      </c>
    </row>
    <row r="24" spans="1:80" ht="24">
      <c r="A24" s="30" t="s">
        <v>107</v>
      </c>
      <c r="B24" s="31" t="s">
        <v>108</v>
      </c>
      <c r="C24" s="32">
        <v>0</v>
      </c>
      <c r="D24" s="32">
        <v>4</v>
      </c>
      <c r="E24" s="32">
        <v>3634.3164583774624</v>
      </c>
      <c r="F24" s="32">
        <v>0</v>
      </c>
      <c r="G24" s="32">
        <v>94.851938148697315</v>
      </c>
      <c r="H24" s="32">
        <v>0</v>
      </c>
      <c r="I24" s="32">
        <v>0</v>
      </c>
      <c r="J24" s="32">
        <v>0</v>
      </c>
      <c r="K24" s="32">
        <v>0</v>
      </c>
      <c r="L24" s="32">
        <v>13.559071729957806</v>
      </c>
      <c r="M24" s="32">
        <v>0.95403516204194028</v>
      </c>
      <c r="N24" s="32">
        <v>4.5991561181434619</v>
      </c>
      <c r="O24" s="32">
        <v>2127.1316400283499</v>
      </c>
      <c r="P24" s="32">
        <v>0</v>
      </c>
      <c r="Q24" s="32">
        <v>0.95991561181434604</v>
      </c>
      <c r="R24" s="32">
        <v>110.63080168776371</v>
      </c>
      <c r="S24" s="32">
        <v>135.86753727174658</v>
      </c>
      <c r="T24" s="32">
        <v>70.31856540084388</v>
      </c>
      <c r="U24" s="32">
        <v>0</v>
      </c>
      <c r="V24" s="32">
        <v>10.559071729957806</v>
      </c>
      <c r="W24" s="32">
        <v>0</v>
      </c>
      <c r="X24" s="32">
        <v>0</v>
      </c>
      <c r="Y24" s="32">
        <v>0</v>
      </c>
      <c r="Z24" s="32">
        <v>1</v>
      </c>
      <c r="AA24" s="32">
        <v>41.075949367088604</v>
      </c>
      <c r="AB24" s="32">
        <v>0</v>
      </c>
      <c r="AC24" s="32">
        <v>0</v>
      </c>
      <c r="AD24" s="32">
        <v>23.06041772241274</v>
      </c>
      <c r="AE24" s="32">
        <v>0</v>
      </c>
      <c r="AF24" s="32">
        <v>0</v>
      </c>
      <c r="AG24" s="32">
        <v>0</v>
      </c>
      <c r="AH24" s="32">
        <v>0</v>
      </c>
      <c r="AI24" s="32">
        <v>0</v>
      </c>
      <c r="AJ24" s="32">
        <v>0</v>
      </c>
      <c r="AK24" s="32">
        <v>0</v>
      </c>
      <c r="AL24" s="32">
        <v>0</v>
      </c>
      <c r="AM24" s="32">
        <v>0</v>
      </c>
      <c r="AN24" s="32">
        <v>0</v>
      </c>
      <c r="AO24" s="32">
        <v>0</v>
      </c>
      <c r="AP24" s="32">
        <v>0</v>
      </c>
      <c r="AQ24" s="32">
        <v>0</v>
      </c>
      <c r="AR24" s="32">
        <v>0</v>
      </c>
      <c r="AS24" s="32">
        <v>0</v>
      </c>
      <c r="AT24" s="32">
        <v>0</v>
      </c>
      <c r="AU24" s="32">
        <v>1765</v>
      </c>
      <c r="AV24" s="32">
        <v>0</v>
      </c>
      <c r="AW24" s="32">
        <v>0</v>
      </c>
      <c r="AX24" s="32">
        <v>0</v>
      </c>
      <c r="AY24" s="32">
        <v>0</v>
      </c>
      <c r="AZ24" s="32">
        <v>0</v>
      </c>
      <c r="BA24" s="32">
        <v>0</v>
      </c>
      <c r="BB24" s="32">
        <v>0</v>
      </c>
      <c r="BC24" s="32">
        <v>4.7242109722516412</v>
      </c>
      <c r="BD24" s="32">
        <v>130.39123067146789</v>
      </c>
      <c r="BE24" s="32">
        <v>0</v>
      </c>
      <c r="BF24" s="32">
        <v>0</v>
      </c>
      <c r="BG24" s="32">
        <v>0</v>
      </c>
      <c r="BH24" s="32">
        <v>0</v>
      </c>
      <c r="BI24" s="32">
        <v>0</v>
      </c>
      <c r="BJ24" s="32">
        <v>0</v>
      </c>
      <c r="BK24" s="32">
        <v>0</v>
      </c>
      <c r="BL24" s="32">
        <v>8173.0000000000009</v>
      </c>
      <c r="BM24" s="32"/>
      <c r="BN24" s="33">
        <v>9287</v>
      </c>
      <c r="BO24" s="33">
        <v>9267.0032822757112</v>
      </c>
      <c r="BP24" s="33">
        <v>19.996717724288843</v>
      </c>
      <c r="BQ24" s="33">
        <v>0</v>
      </c>
      <c r="BR24" s="33"/>
      <c r="BS24" s="33">
        <v>-235</v>
      </c>
      <c r="BT24" s="32"/>
      <c r="BU24" s="32">
        <v>256</v>
      </c>
      <c r="BV24" s="32"/>
      <c r="BW24" s="32">
        <v>-439</v>
      </c>
      <c r="BX24" s="32">
        <v>0</v>
      </c>
      <c r="BY24" s="32"/>
      <c r="BZ24" s="32">
        <v>17042</v>
      </c>
      <c r="CA24" s="32"/>
      <c r="CB24" s="65">
        <f t="shared" si="0"/>
        <v>8869</v>
      </c>
    </row>
    <row r="25" spans="1:80">
      <c r="A25" s="34" t="s">
        <v>109</v>
      </c>
      <c r="B25" s="35" t="s">
        <v>110</v>
      </c>
      <c r="C25" s="36">
        <v>0</v>
      </c>
      <c r="D25" s="36">
        <v>0</v>
      </c>
      <c r="E25" s="36">
        <v>0</v>
      </c>
      <c r="F25" s="36">
        <v>0</v>
      </c>
      <c r="G25" s="36">
        <v>0</v>
      </c>
      <c r="H25" s="36">
        <v>0</v>
      </c>
      <c r="I25" s="36">
        <v>0</v>
      </c>
      <c r="J25" s="36">
        <v>0</v>
      </c>
      <c r="K25" s="36">
        <v>0</v>
      </c>
      <c r="L25" s="36">
        <v>0.94444444444444442</v>
      </c>
      <c r="M25" s="36">
        <v>0</v>
      </c>
      <c r="N25" s="36">
        <v>15</v>
      </c>
      <c r="O25" s="36">
        <v>0.94444444444444442</v>
      </c>
      <c r="P25" s="36">
        <v>784.16666666666663</v>
      </c>
      <c r="Q25" s="36">
        <v>0</v>
      </c>
      <c r="R25" s="36">
        <v>6</v>
      </c>
      <c r="S25" s="36">
        <v>2</v>
      </c>
      <c r="T25" s="36">
        <v>0</v>
      </c>
      <c r="U25" s="36">
        <v>0</v>
      </c>
      <c r="V25" s="36">
        <v>0</v>
      </c>
      <c r="W25" s="36">
        <v>0</v>
      </c>
      <c r="X25" s="36">
        <v>0.94444444444444442</v>
      </c>
      <c r="Y25" s="36">
        <v>0</v>
      </c>
      <c r="Z25" s="36">
        <v>0</v>
      </c>
      <c r="AA25" s="36">
        <v>0.94444444444444442</v>
      </c>
      <c r="AB25" s="36">
        <v>0</v>
      </c>
      <c r="AC25" s="36">
        <v>0</v>
      </c>
      <c r="AD25" s="36">
        <v>0.94444444444444442</v>
      </c>
      <c r="AE25" s="36">
        <v>0</v>
      </c>
      <c r="AF25" s="36">
        <v>0</v>
      </c>
      <c r="AG25" s="36">
        <v>0.94444444444444442</v>
      </c>
      <c r="AH25" s="36">
        <v>0</v>
      </c>
      <c r="AI25" s="36">
        <v>0</v>
      </c>
      <c r="AJ25" s="36">
        <v>0</v>
      </c>
      <c r="AK25" s="36">
        <v>0</v>
      </c>
      <c r="AL25" s="36">
        <v>0</v>
      </c>
      <c r="AM25" s="36">
        <v>0</v>
      </c>
      <c r="AN25" s="36">
        <v>0</v>
      </c>
      <c r="AO25" s="36">
        <v>0</v>
      </c>
      <c r="AP25" s="36">
        <v>0</v>
      </c>
      <c r="AQ25" s="36">
        <v>0</v>
      </c>
      <c r="AR25" s="36">
        <v>0</v>
      </c>
      <c r="AS25" s="36">
        <v>0</v>
      </c>
      <c r="AT25" s="36">
        <v>1.8888888888888888</v>
      </c>
      <c r="AU25" s="36">
        <v>201.38888888888889</v>
      </c>
      <c r="AV25" s="36">
        <v>0</v>
      </c>
      <c r="AW25" s="36">
        <v>0</v>
      </c>
      <c r="AX25" s="36">
        <v>0</v>
      </c>
      <c r="AY25" s="36">
        <v>0</v>
      </c>
      <c r="AZ25" s="36">
        <v>1.8888888888888888</v>
      </c>
      <c r="BA25" s="36">
        <v>2.8333333333333335</v>
      </c>
      <c r="BB25" s="36">
        <v>0</v>
      </c>
      <c r="BC25" s="36">
        <v>3.7777777777777777</v>
      </c>
      <c r="BD25" s="36">
        <v>10.333333333333334</v>
      </c>
      <c r="BE25" s="36">
        <v>0</v>
      </c>
      <c r="BF25" s="36">
        <v>0.94444444444444442</v>
      </c>
      <c r="BG25" s="36">
        <v>1.8888888888888888</v>
      </c>
      <c r="BH25" s="36">
        <v>0</v>
      </c>
      <c r="BI25" s="36">
        <v>5.6111111111111107</v>
      </c>
      <c r="BJ25" s="36">
        <v>5.6111111111111107</v>
      </c>
      <c r="BK25" s="36">
        <v>0</v>
      </c>
      <c r="BL25" s="36">
        <v>1049</v>
      </c>
      <c r="BM25" s="36"/>
      <c r="BN25" s="37">
        <v>496</v>
      </c>
      <c r="BO25" s="37">
        <v>496</v>
      </c>
      <c r="BP25" s="37">
        <v>0</v>
      </c>
      <c r="BQ25" s="37">
        <v>0</v>
      </c>
      <c r="BR25" s="37"/>
      <c r="BS25" s="37">
        <v>90</v>
      </c>
      <c r="BT25" s="36"/>
      <c r="BU25" s="36">
        <v>4123</v>
      </c>
      <c r="BV25" s="36"/>
      <c r="BW25" s="36">
        <v>-151</v>
      </c>
      <c r="BX25" s="36">
        <v>0</v>
      </c>
      <c r="BY25" s="36"/>
      <c r="BZ25" s="36">
        <v>5607</v>
      </c>
      <c r="CA25" s="36"/>
      <c r="CB25" s="65">
        <f t="shared" si="0"/>
        <v>4558</v>
      </c>
    </row>
    <row r="26" spans="1:80">
      <c r="A26" s="30" t="s">
        <v>111</v>
      </c>
      <c r="B26" s="31" t="s">
        <v>112</v>
      </c>
      <c r="C26" s="32">
        <v>0</v>
      </c>
      <c r="D26" s="32">
        <v>0</v>
      </c>
      <c r="E26" s="32">
        <v>0</v>
      </c>
      <c r="F26" s="32">
        <v>0</v>
      </c>
      <c r="G26" s="32">
        <v>0</v>
      </c>
      <c r="H26" s="32">
        <v>0</v>
      </c>
      <c r="I26" s="32">
        <v>0</v>
      </c>
      <c r="J26" s="32">
        <v>0</v>
      </c>
      <c r="K26" s="32">
        <v>0</v>
      </c>
      <c r="L26" s="32">
        <v>0.989844278943805</v>
      </c>
      <c r="M26" s="32">
        <v>0</v>
      </c>
      <c r="N26" s="32">
        <v>47.197698036560595</v>
      </c>
      <c r="O26" s="32">
        <v>186.08056872037915</v>
      </c>
      <c r="P26" s="32">
        <v>0</v>
      </c>
      <c r="Q26" s="32">
        <v>43.685172647257957</v>
      </c>
      <c r="R26" s="32">
        <v>145.47664184157074</v>
      </c>
      <c r="S26" s="32">
        <v>92.085985104942452</v>
      </c>
      <c r="T26" s="32">
        <v>439.20649966147596</v>
      </c>
      <c r="U26" s="32">
        <v>0</v>
      </c>
      <c r="V26" s="32">
        <v>0</v>
      </c>
      <c r="W26" s="32">
        <v>0</v>
      </c>
      <c r="X26" s="32">
        <v>0</v>
      </c>
      <c r="Y26" s="32">
        <v>0</v>
      </c>
      <c r="Z26" s="32">
        <v>0</v>
      </c>
      <c r="AA26" s="32">
        <v>0</v>
      </c>
      <c r="AB26" s="32">
        <v>0</v>
      </c>
      <c r="AC26" s="32">
        <v>0</v>
      </c>
      <c r="AD26" s="32">
        <v>60.522681110358839</v>
      </c>
      <c r="AE26" s="32">
        <v>0</v>
      </c>
      <c r="AF26" s="32">
        <v>0</v>
      </c>
      <c r="AG26" s="32">
        <v>0</v>
      </c>
      <c r="AH26" s="32">
        <v>0</v>
      </c>
      <c r="AI26" s="32">
        <v>0</v>
      </c>
      <c r="AJ26" s="32">
        <v>0</v>
      </c>
      <c r="AK26" s="32">
        <v>0</v>
      </c>
      <c r="AL26" s="32">
        <v>0</v>
      </c>
      <c r="AM26" s="32">
        <v>0</v>
      </c>
      <c r="AN26" s="32">
        <v>0</v>
      </c>
      <c r="AO26" s="32">
        <v>0</v>
      </c>
      <c r="AP26" s="32">
        <v>0</v>
      </c>
      <c r="AQ26" s="32">
        <v>0</v>
      </c>
      <c r="AR26" s="32">
        <v>0</v>
      </c>
      <c r="AS26" s="32">
        <v>0</v>
      </c>
      <c r="AT26" s="32">
        <v>0</v>
      </c>
      <c r="AU26" s="32">
        <v>340.62830060934328</v>
      </c>
      <c r="AV26" s="32">
        <v>0</v>
      </c>
      <c r="AW26" s="32">
        <v>0</v>
      </c>
      <c r="AX26" s="32">
        <v>0</v>
      </c>
      <c r="AY26" s="32">
        <v>0</v>
      </c>
      <c r="AZ26" s="32">
        <v>0.989844278943805</v>
      </c>
      <c r="BA26" s="32">
        <v>11.867975626269466</v>
      </c>
      <c r="BB26" s="32">
        <v>1.97968855788761</v>
      </c>
      <c r="BC26" s="32">
        <v>34.583615436696007</v>
      </c>
      <c r="BD26" s="32">
        <v>35.807041299932294</v>
      </c>
      <c r="BE26" s="32">
        <v>0</v>
      </c>
      <c r="BF26" s="32">
        <v>0.989844278943805</v>
      </c>
      <c r="BG26" s="32">
        <v>0.989844278943805</v>
      </c>
      <c r="BH26" s="32">
        <v>0</v>
      </c>
      <c r="BI26" s="32">
        <v>4.9492213947190251</v>
      </c>
      <c r="BJ26" s="32">
        <v>2.9695328368314149</v>
      </c>
      <c r="BK26" s="32">
        <v>0</v>
      </c>
      <c r="BL26" s="32">
        <v>1450.9999999999998</v>
      </c>
      <c r="BM26" s="32"/>
      <c r="BN26" s="33">
        <v>2286</v>
      </c>
      <c r="BO26" s="33">
        <v>2286</v>
      </c>
      <c r="BP26" s="33">
        <v>0</v>
      </c>
      <c r="BQ26" s="33">
        <v>0</v>
      </c>
      <c r="BR26" s="33"/>
      <c r="BS26" s="33">
        <v>20</v>
      </c>
      <c r="BT26" s="32"/>
      <c r="BU26" s="32">
        <v>845</v>
      </c>
      <c r="BV26" s="32"/>
      <c r="BW26" s="32">
        <v>-211</v>
      </c>
      <c r="BX26" s="32">
        <v>0</v>
      </c>
      <c r="BY26" s="32"/>
      <c r="BZ26" s="32">
        <v>4391</v>
      </c>
      <c r="CA26" s="32"/>
      <c r="CB26" s="65">
        <f t="shared" si="0"/>
        <v>2940</v>
      </c>
    </row>
    <row r="27" spans="1:80">
      <c r="A27" s="34" t="s">
        <v>113</v>
      </c>
      <c r="B27" s="35" t="s">
        <v>114</v>
      </c>
      <c r="C27" s="36">
        <v>0</v>
      </c>
      <c r="D27" s="36">
        <v>0</v>
      </c>
      <c r="E27" s="36">
        <v>0</v>
      </c>
      <c r="F27" s="36">
        <v>0</v>
      </c>
      <c r="G27" s="36">
        <v>0</v>
      </c>
      <c r="H27" s="36">
        <v>0</v>
      </c>
      <c r="I27" s="36">
        <v>0</v>
      </c>
      <c r="J27" s="36">
        <v>0</v>
      </c>
      <c r="K27" s="36">
        <v>0</v>
      </c>
      <c r="L27" s="36">
        <v>0</v>
      </c>
      <c r="M27" s="36">
        <v>0</v>
      </c>
      <c r="N27" s="36">
        <v>13</v>
      </c>
      <c r="O27" s="36">
        <v>37</v>
      </c>
      <c r="P27" s="36">
        <v>0</v>
      </c>
      <c r="Q27" s="36">
        <v>0</v>
      </c>
      <c r="R27" s="36">
        <v>21</v>
      </c>
      <c r="S27" s="36">
        <v>6</v>
      </c>
      <c r="T27" s="36">
        <v>0</v>
      </c>
      <c r="U27" s="36">
        <v>0</v>
      </c>
      <c r="V27" s="36">
        <v>0</v>
      </c>
      <c r="W27" s="36">
        <v>0</v>
      </c>
      <c r="X27" s="36">
        <v>0</v>
      </c>
      <c r="Y27" s="36">
        <v>0</v>
      </c>
      <c r="Z27" s="36">
        <v>0</v>
      </c>
      <c r="AA27" s="36">
        <v>0</v>
      </c>
      <c r="AB27" s="36">
        <v>0</v>
      </c>
      <c r="AC27" s="36">
        <v>0</v>
      </c>
      <c r="AD27" s="36">
        <v>0</v>
      </c>
      <c r="AE27" s="36">
        <v>0</v>
      </c>
      <c r="AF27" s="36">
        <v>0</v>
      </c>
      <c r="AG27" s="36">
        <v>0</v>
      </c>
      <c r="AH27" s="36">
        <v>0</v>
      </c>
      <c r="AI27" s="36">
        <v>0</v>
      </c>
      <c r="AJ27" s="36">
        <v>0</v>
      </c>
      <c r="AK27" s="36">
        <v>0</v>
      </c>
      <c r="AL27" s="36">
        <v>0</v>
      </c>
      <c r="AM27" s="36">
        <v>0</v>
      </c>
      <c r="AN27" s="36">
        <v>0</v>
      </c>
      <c r="AO27" s="36">
        <v>0</v>
      </c>
      <c r="AP27" s="36">
        <v>0</v>
      </c>
      <c r="AQ27" s="36">
        <v>0</v>
      </c>
      <c r="AR27" s="36">
        <v>0</v>
      </c>
      <c r="AS27" s="36">
        <v>0</v>
      </c>
      <c r="AT27" s="36">
        <v>0</v>
      </c>
      <c r="AU27" s="36">
        <v>214</v>
      </c>
      <c r="AV27" s="36">
        <v>0</v>
      </c>
      <c r="AW27" s="36">
        <v>0</v>
      </c>
      <c r="AX27" s="36">
        <v>0</v>
      </c>
      <c r="AY27" s="36">
        <v>0</v>
      </c>
      <c r="AZ27" s="36">
        <v>0</v>
      </c>
      <c r="BA27" s="36">
        <v>0</v>
      </c>
      <c r="BB27" s="36">
        <v>0</v>
      </c>
      <c r="BC27" s="36">
        <v>0</v>
      </c>
      <c r="BD27" s="36">
        <v>7</v>
      </c>
      <c r="BE27" s="36">
        <v>0</v>
      </c>
      <c r="BF27" s="36">
        <v>0</v>
      </c>
      <c r="BG27" s="36">
        <v>0</v>
      </c>
      <c r="BH27" s="36">
        <v>0</v>
      </c>
      <c r="BI27" s="36">
        <v>0</v>
      </c>
      <c r="BJ27" s="36">
        <v>0</v>
      </c>
      <c r="BK27" s="36">
        <v>0</v>
      </c>
      <c r="BL27" s="36">
        <v>298</v>
      </c>
      <c r="BM27" s="36"/>
      <c r="BN27" s="37">
        <v>1421</v>
      </c>
      <c r="BO27" s="37">
        <v>1421</v>
      </c>
      <c r="BP27" s="37">
        <v>0</v>
      </c>
      <c r="BQ27" s="37">
        <v>0</v>
      </c>
      <c r="BR27" s="37"/>
      <c r="BS27" s="37">
        <v>3</v>
      </c>
      <c r="BT27" s="36"/>
      <c r="BU27" s="36">
        <v>528</v>
      </c>
      <c r="BV27" s="36"/>
      <c r="BW27" s="36">
        <v>-160</v>
      </c>
      <c r="BX27" s="36">
        <v>0</v>
      </c>
      <c r="BY27" s="36"/>
      <c r="BZ27" s="36">
        <v>2090</v>
      </c>
      <c r="CA27" s="36"/>
      <c r="CB27" s="65">
        <f t="shared" si="0"/>
        <v>1792</v>
      </c>
    </row>
    <row r="28" spans="1:80">
      <c r="A28" s="30" t="s">
        <v>115</v>
      </c>
      <c r="B28" s="38" t="s">
        <v>116</v>
      </c>
      <c r="C28" s="32">
        <v>0</v>
      </c>
      <c r="D28" s="32">
        <v>0</v>
      </c>
      <c r="E28" s="32">
        <v>0</v>
      </c>
      <c r="F28" s="32">
        <v>0</v>
      </c>
      <c r="G28" s="32">
        <v>0</v>
      </c>
      <c r="H28" s="32">
        <v>0</v>
      </c>
      <c r="I28" s="32">
        <v>0</v>
      </c>
      <c r="J28" s="32">
        <v>0</v>
      </c>
      <c r="K28" s="32">
        <v>0</v>
      </c>
      <c r="L28" s="32">
        <v>65.010980296468006</v>
      </c>
      <c r="M28" s="32">
        <v>1.8856015779092703</v>
      </c>
      <c r="N28" s="32">
        <v>42.91419711665548</v>
      </c>
      <c r="O28" s="32">
        <v>104.12932145834603</v>
      </c>
      <c r="P28" s="32">
        <v>0</v>
      </c>
      <c r="Q28" s="32">
        <v>0</v>
      </c>
      <c r="R28" s="32">
        <v>12.142406311637082</v>
      </c>
      <c r="S28" s="32">
        <v>225.70182903271723</v>
      </c>
      <c r="T28" s="32">
        <v>313.99506903353057</v>
      </c>
      <c r="U28" s="32">
        <v>0</v>
      </c>
      <c r="V28" s="32">
        <v>0</v>
      </c>
      <c r="W28" s="32">
        <v>0</v>
      </c>
      <c r="X28" s="32">
        <v>0.94280078895463515</v>
      </c>
      <c r="Y28" s="32">
        <v>0</v>
      </c>
      <c r="Z28" s="32">
        <v>0</v>
      </c>
      <c r="AA28" s="32">
        <v>0</v>
      </c>
      <c r="AB28" s="32">
        <v>0</v>
      </c>
      <c r="AC28" s="32">
        <v>0</v>
      </c>
      <c r="AD28" s="32">
        <v>19.512820512820515</v>
      </c>
      <c r="AE28" s="32">
        <v>0</v>
      </c>
      <c r="AF28" s="32">
        <v>0</v>
      </c>
      <c r="AG28" s="32">
        <v>0</v>
      </c>
      <c r="AH28" s="32">
        <v>0</v>
      </c>
      <c r="AI28" s="32">
        <v>0</v>
      </c>
      <c r="AJ28" s="32">
        <v>0</v>
      </c>
      <c r="AK28" s="32">
        <v>0</v>
      </c>
      <c r="AL28" s="32">
        <v>8.4280078895463504</v>
      </c>
      <c r="AM28" s="32">
        <v>0</v>
      </c>
      <c r="AN28" s="32">
        <v>0</v>
      </c>
      <c r="AO28" s="32">
        <v>0</v>
      </c>
      <c r="AP28" s="32">
        <v>0</v>
      </c>
      <c r="AQ28" s="32">
        <v>0</v>
      </c>
      <c r="AR28" s="32">
        <v>0</v>
      </c>
      <c r="AS28" s="32">
        <v>0</v>
      </c>
      <c r="AT28" s="32">
        <v>0</v>
      </c>
      <c r="AU28" s="32">
        <v>490.58292258890992</v>
      </c>
      <c r="AV28" s="32">
        <v>0</v>
      </c>
      <c r="AW28" s="32">
        <v>0</v>
      </c>
      <c r="AX28" s="32">
        <v>0</v>
      </c>
      <c r="AY28" s="32">
        <v>0</v>
      </c>
      <c r="AZ28" s="32">
        <v>0</v>
      </c>
      <c r="BA28" s="32">
        <v>0</v>
      </c>
      <c r="BB28" s="32">
        <v>0</v>
      </c>
      <c r="BC28" s="32">
        <v>0</v>
      </c>
      <c r="BD28" s="32">
        <v>116.75404339250494</v>
      </c>
      <c r="BE28" s="32">
        <v>0</v>
      </c>
      <c r="BF28" s="32">
        <v>0</v>
      </c>
      <c r="BG28" s="32">
        <v>0</v>
      </c>
      <c r="BH28" s="32">
        <v>0</v>
      </c>
      <c r="BI28" s="32">
        <v>0</v>
      </c>
      <c r="BJ28" s="32">
        <v>0</v>
      </c>
      <c r="BK28" s="32">
        <v>0</v>
      </c>
      <c r="BL28" s="32">
        <v>1402</v>
      </c>
      <c r="BM28" s="32"/>
      <c r="BN28" s="33">
        <v>2773</v>
      </c>
      <c r="BO28" s="33">
        <v>2638.0857640400523</v>
      </c>
      <c r="BP28" s="33">
        <v>134.91423595994775</v>
      </c>
      <c r="BQ28" s="33">
        <v>0</v>
      </c>
      <c r="BR28" s="33"/>
      <c r="BS28" s="33">
        <v>-104</v>
      </c>
      <c r="BT28" s="32"/>
      <c r="BU28" s="32">
        <v>431</v>
      </c>
      <c r="BV28" s="32"/>
      <c r="BW28" s="32">
        <v>-611</v>
      </c>
      <c r="BX28" s="32">
        <v>0</v>
      </c>
      <c r="BY28" s="32"/>
      <c r="BZ28" s="32">
        <v>3891</v>
      </c>
      <c r="CA28" s="32"/>
      <c r="CB28" s="65">
        <f t="shared" si="0"/>
        <v>2489</v>
      </c>
    </row>
    <row r="29" spans="1:80">
      <c r="A29" s="34" t="s">
        <v>117</v>
      </c>
      <c r="B29" s="35" t="s">
        <v>118</v>
      </c>
      <c r="C29" s="36">
        <v>0</v>
      </c>
      <c r="D29" s="36">
        <v>0</v>
      </c>
      <c r="E29" s="36">
        <v>0</v>
      </c>
      <c r="F29" s="36">
        <v>0</v>
      </c>
      <c r="G29" s="36">
        <v>0</v>
      </c>
      <c r="H29" s="36">
        <v>0</v>
      </c>
      <c r="I29" s="36">
        <v>0</v>
      </c>
      <c r="J29" s="36">
        <v>0</v>
      </c>
      <c r="K29" s="36">
        <v>0</v>
      </c>
      <c r="L29" s="36">
        <v>1.7392739273927393</v>
      </c>
      <c r="M29" s="36">
        <v>0</v>
      </c>
      <c r="N29" s="36">
        <v>0</v>
      </c>
      <c r="O29" s="36">
        <v>3</v>
      </c>
      <c r="P29" s="36">
        <v>0</v>
      </c>
      <c r="Q29" s="36">
        <v>0</v>
      </c>
      <c r="R29" s="36">
        <v>4.810574229691877</v>
      </c>
      <c r="S29" s="36">
        <v>2</v>
      </c>
      <c r="T29" s="36">
        <v>284.6435574229692</v>
      </c>
      <c r="U29" s="36">
        <v>0</v>
      </c>
      <c r="V29" s="36">
        <v>0</v>
      </c>
      <c r="W29" s="36">
        <v>0</v>
      </c>
      <c r="X29" s="36">
        <v>0</v>
      </c>
      <c r="Y29" s="36">
        <v>0</v>
      </c>
      <c r="Z29" s="36">
        <v>0</v>
      </c>
      <c r="AA29" s="36">
        <v>1</v>
      </c>
      <c r="AB29" s="36">
        <v>0</v>
      </c>
      <c r="AC29" s="36">
        <v>1</v>
      </c>
      <c r="AD29" s="36">
        <v>33</v>
      </c>
      <c r="AE29" s="36">
        <v>3</v>
      </c>
      <c r="AF29" s="36">
        <v>0</v>
      </c>
      <c r="AG29" s="36">
        <v>0</v>
      </c>
      <c r="AH29" s="36">
        <v>0</v>
      </c>
      <c r="AI29" s="36">
        <v>0</v>
      </c>
      <c r="AJ29" s="36">
        <v>0</v>
      </c>
      <c r="AK29" s="36">
        <v>0</v>
      </c>
      <c r="AL29" s="36">
        <v>0</v>
      </c>
      <c r="AM29" s="36">
        <v>0</v>
      </c>
      <c r="AN29" s="36">
        <v>0</v>
      </c>
      <c r="AO29" s="36">
        <v>0</v>
      </c>
      <c r="AP29" s="36">
        <v>0</v>
      </c>
      <c r="AQ29" s="36">
        <v>0</v>
      </c>
      <c r="AR29" s="36">
        <v>0</v>
      </c>
      <c r="AS29" s="36">
        <v>25.784378437843785</v>
      </c>
      <c r="AT29" s="36">
        <v>0</v>
      </c>
      <c r="AU29" s="36">
        <v>2742.4996637268769</v>
      </c>
      <c r="AV29" s="36">
        <v>0</v>
      </c>
      <c r="AW29" s="36">
        <v>0</v>
      </c>
      <c r="AX29" s="36">
        <v>5.3916391639163912</v>
      </c>
      <c r="AY29" s="36">
        <v>0</v>
      </c>
      <c r="AZ29" s="36">
        <v>0</v>
      </c>
      <c r="BA29" s="36">
        <v>0</v>
      </c>
      <c r="BB29" s="36">
        <v>0</v>
      </c>
      <c r="BC29" s="36">
        <v>0</v>
      </c>
      <c r="BD29" s="36">
        <v>7.1309130913091305</v>
      </c>
      <c r="BE29" s="36">
        <v>0</v>
      </c>
      <c r="BF29" s="36">
        <v>0</v>
      </c>
      <c r="BG29" s="36">
        <v>0</v>
      </c>
      <c r="BH29" s="36">
        <v>0</v>
      </c>
      <c r="BI29" s="36">
        <v>0</v>
      </c>
      <c r="BJ29" s="36">
        <v>0</v>
      </c>
      <c r="BK29" s="36">
        <v>0</v>
      </c>
      <c r="BL29" s="36">
        <v>3115</v>
      </c>
      <c r="BM29" s="36"/>
      <c r="BN29" s="37">
        <v>7058</v>
      </c>
      <c r="BO29" s="37">
        <v>7058</v>
      </c>
      <c r="BP29" s="37">
        <v>0</v>
      </c>
      <c r="BQ29" s="37">
        <v>0</v>
      </c>
      <c r="BR29" s="37"/>
      <c r="BS29" s="37">
        <v>71</v>
      </c>
      <c r="BT29" s="36"/>
      <c r="BU29" s="36">
        <v>74</v>
      </c>
      <c r="BV29" s="36"/>
      <c r="BW29" s="36">
        <v>-634</v>
      </c>
      <c r="BX29" s="36">
        <v>0</v>
      </c>
      <c r="BY29" s="36"/>
      <c r="BZ29" s="36">
        <v>9684</v>
      </c>
      <c r="CA29" s="36"/>
      <c r="CB29" s="65">
        <f t="shared" si="0"/>
        <v>6569</v>
      </c>
    </row>
    <row r="30" spans="1:80">
      <c r="A30" s="30" t="s">
        <v>119</v>
      </c>
      <c r="B30" s="31" t="s">
        <v>120</v>
      </c>
      <c r="C30" s="32">
        <v>0</v>
      </c>
      <c r="D30" s="32">
        <v>0</v>
      </c>
      <c r="E30" s="32">
        <v>0</v>
      </c>
      <c r="F30" s="32">
        <v>0</v>
      </c>
      <c r="G30" s="32">
        <v>0</v>
      </c>
      <c r="H30" s="32">
        <v>0</v>
      </c>
      <c r="I30" s="32">
        <v>0</v>
      </c>
      <c r="J30" s="32">
        <v>0</v>
      </c>
      <c r="K30" s="32">
        <v>0</v>
      </c>
      <c r="L30" s="32">
        <v>0</v>
      </c>
      <c r="M30" s="32">
        <v>0</v>
      </c>
      <c r="N30" s="32">
        <v>0</v>
      </c>
      <c r="O30" s="32">
        <v>0</v>
      </c>
      <c r="P30" s="32">
        <v>0</v>
      </c>
      <c r="Q30" s="32">
        <v>0</v>
      </c>
      <c r="R30" s="32">
        <v>0</v>
      </c>
      <c r="S30" s="32">
        <v>0</v>
      </c>
      <c r="T30" s="32">
        <v>0</v>
      </c>
      <c r="U30" s="32">
        <v>4</v>
      </c>
      <c r="V30" s="32">
        <v>0</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0</v>
      </c>
      <c r="AN30" s="32">
        <v>0</v>
      </c>
      <c r="AO30" s="32">
        <v>0</v>
      </c>
      <c r="AP30" s="32">
        <v>0</v>
      </c>
      <c r="AQ30" s="32">
        <v>0</v>
      </c>
      <c r="AR30" s="32">
        <v>0</v>
      </c>
      <c r="AS30" s="32">
        <v>0</v>
      </c>
      <c r="AT30" s="32">
        <v>0</v>
      </c>
      <c r="AU30" s="32">
        <v>0</v>
      </c>
      <c r="AV30" s="32">
        <v>0</v>
      </c>
      <c r="AW30" s="32">
        <v>0</v>
      </c>
      <c r="AX30" s="32">
        <v>0</v>
      </c>
      <c r="AY30" s="32">
        <v>0</v>
      </c>
      <c r="AZ30" s="32">
        <v>0</v>
      </c>
      <c r="BA30" s="32">
        <v>0</v>
      </c>
      <c r="BB30" s="32">
        <v>0</v>
      </c>
      <c r="BC30" s="32">
        <v>0</v>
      </c>
      <c r="BD30" s="32">
        <v>0</v>
      </c>
      <c r="BE30" s="32">
        <v>0</v>
      </c>
      <c r="BF30" s="32">
        <v>0</v>
      </c>
      <c r="BG30" s="32">
        <v>0</v>
      </c>
      <c r="BH30" s="32">
        <v>0</v>
      </c>
      <c r="BI30" s="32">
        <v>0</v>
      </c>
      <c r="BJ30" s="32">
        <v>0</v>
      </c>
      <c r="BK30" s="32">
        <v>0</v>
      </c>
      <c r="BL30" s="32">
        <v>4</v>
      </c>
      <c r="BM30" s="32"/>
      <c r="BN30" s="33">
        <v>601</v>
      </c>
      <c r="BO30" s="33">
        <v>601</v>
      </c>
      <c r="BP30" s="33">
        <v>0</v>
      </c>
      <c r="BQ30" s="33">
        <v>0</v>
      </c>
      <c r="BR30" s="33"/>
      <c r="BS30" s="33">
        <v>-14</v>
      </c>
      <c r="BT30" s="32"/>
      <c r="BU30" s="32">
        <v>45</v>
      </c>
      <c r="BV30" s="32"/>
      <c r="BW30" s="32">
        <v>-135</v>
      </c>
      <c r="BX30" s="32">
        <v>0</v>
      </c>
      <c r="BY30" s="32"/>
      <c r="BZ30" s="32">
        <v>501</v>
      </c>
      <c r="CA30" s="32"/>
      <c r="CB30" s="65">
        <f t="shared" si="0"/>
        <v>497</v>
      </c>
    </row>
    <row r="31" spans="1:80" ht="24">
      <c r="A31" s="34" t="s">
        <v>121</v>
      </c>
      <c r="B31" s="35" t="s">
        <v>122</v>
      </c>
      <c r="C31" s="36">
        <v>0</v>
      </c>
      <c r="D31" s="36">
        <v>2</v>
      </c>
      <c r="E31" s="36">
        <v>0</v>
      </c>
      <c r="F31" s="36">
        <v>0</v>
      </c>
      <c r="G31" s="36">
        <v>0</v>
      </c>
      <c r="H31" s="36">
        <v>0</v>
      </c>
      <c r="I31" s="36">
        <v>0</v>
      </c>
      <c r="J31" s="36">
        <v>0</v>
      </c>
      <c r="K31" s="36">
        <v>0</v>
      </c>
      <c r="L31" s="36">
        <v>1</v>
      </c>
      <c r="M31" s="36">
        <v>0</v>
      </c>
      <c r="N31" s="36">
        <v>0</v>
      </c>
      <c r="O31" s="36">
        <v>1</v>
      </c>
      <c r="P31" s="36">
        <v>0</v>
      </c>
      <c r="Q31" s="36">
        <v>0</v>
      </c>
      <c r="R31" s="36">
        <v>0</v>
      </c>
      <c r="S31" s="36">
        <v>0</v>
      </c>
      <c r="T31" s="36">
        <v>0</v>
      </c>
      <c r="U31" s="36">
        <v>0</v>
      </c>
      <c r="V31" s="36">
        <v>532</v>
      </c>
      <c r="W31" s="36">
        <v>247</v>
      </c>
      <c r="X31" s="36">
        <v>1656</v>
      </c>
      <c r="Y31" s="36">
        <v>291</v>
      </c>
      <c r="Z31" s="36">
        <v>3</v>
      </c>
      <c r="AA31" s="36">
        <v>48</v>
      </c>
      <c r="AB31" s="36">
        <v>2</v>
      </c>
      <c r="AC31" s="36">
        <v>0</v>
      </c>
      <c r="AD31" s="36">
        <v>16</v>
      </c>
      <c r="AE31" s="36">
        <v>9</v>
      </c>
      <c r="AF31" s="36">
        <v>3</v>
      </c>
      <c r="AG31" s="36">
        <v>4</v>
      </c>
      <c r="AH31" s="36">
        <v>1</v>
      </c>
      <c r="AI31" s="36">
        <v>6</v>
      </c>
      <c r="AJ31" s="36">
        <v>8</v>
      </c>
      <c r="AK31" s="36">
        <v>339</v>
      </c>
      <c r="AL31" s="36">
        <v>8</v>
      </c>
      <c r="AM31" s="36">
        <v>0</v>
      </c>
      <c r="AN31" s="36">
        <v>0</v>
      </c>
      <c r="AO31" s="36">
        <v>0</v>
      </c>
      <c r="AP31" s="36">
        <v>0</v>
      </c>
      <c r="AQ31" s="36">
        <v>2</v>
      </c>
      <c r="AR31" s="36">
        <v>0</v>
      </c>
      <c r="AS31" s="36">
        <v>0</v>
      </c>
      <c r="AT31" s="36">
        <v>117</v>
      </c>
      <c r="AU31" s="36">
        <v>0</v>
      </c>
      <c r="AV31" s="36">
        <v>0</v>
      </c>
      <c r="AW31" s="36">
        <v>0</v>
      </c>
      <c r="AX31" s="36">
        <v>0</v>
      </c>
      <c r="AY31" s="36">
        <v>0</v>
      </c>
      <c r="AZ31" s="36">
        <v>0</v>
      </c>
      <c r="BA31" s="36">
        <v>0</v>
      </c>
      <c r="BB31" s="36">
        <v>0</v>
      </c>
      <c r="BC31" s="36">
        <v>0</v>
      </c>
      <c r="BD31" s="36">
        <v>0</v>
      </c>
      <c r="BE31" s="36">
        <v>0</v>
      </c>
      <c r="BF31" s="36">
        <v>0</v>
      </c>
      <c r="BG31" s="36">
        <v>0</v>
      </c>
      <c r="BH31" s="36">
        <v>0</v>
      </c>
      <c r="BI31" s="36">
        <v>0</v>
      </c>
      <c r="BJ31" s="36">
        <v>0</v>
      </c>
      <c r="BK31" s="36">
        <v>0</v>
      </c>
      <c r="BL31" s="36">
        <v>3296</v>
      </c>
      <c r="BM31" s="36"/>
      <c r="BN31" s="37">
        <v>193</v>
      </c>
      <c r="BO31" s="37">
        <v>193</v>
      </c>
      <c r="BP31" s="37">
        <v>0</v>
      </c>
      <c r="BQ31" s="37">
        <v>0</v>
      </c>
      <c r="BR31" s="37"/>
      <c r="BS31" s="37">
        <v>152</v>
      </c>
      <c r="BT31" s="36"/>
      <c r="BU31" s="36">
        <v>276</v>
      </c>
      <c r="BV31" s="36"/>
      <c r="BW31" s="36">
        <v>-1393</v>
      </c>
      <c r="BX31" s="36">
        <v>0</v>
      </c>
      <c r="BY31" s="36"/>
      <c r="BZ31" s="36">
        <v>2524</v>
      </c>
      <c r="CA31" s="36"/>
      <c r="CB31" s="65">
        <f t="shared" si="0"/>
        <v>-772</v>
      </c>
    </row>
    <row r="32" spans="1:80">
      <c r="A32" s="30" t="s">
        <v>123</v>
      </c>
      <c r="B32" s="31" t="s">
        <v>124</v>
      </c>
      <c r="C32" s="32">
        <v>59</v>
      </c>
      <c r="D32" s="32">
        <v>170</v>
      </c>
      <c r="E32" s="32">
        <v>0</v>
      </c>
      <c r="F32" s="32">
        <v>0</v>
      </c>
      <c r="G32" s="32">
        <v>0</v>
      </c>
      <c r="H32" s="32">
        <v>0</v>
      </c>
      <c r="I32" s="32">
        <v>0</v>
      </c>
      <c r="J32" s="32">
        <v>0</v>
      </c>
      <c r="K32" s="32">
        <v>0</v>
      </c>
      <c r="L32" s="32">
        <v>2</v>
      </c>
      <c r="M32" s="32">
        <v>0</v>
      </c>
      <c r="N32" s="32">
        <v>0</v>
      </c>
      <c r="O32" s="32">
        <v>3</v>
      </c>
      <c r="P32" s="32">
        <v>5</v>
      </c>
      <c r="Q32" s="32">
        <v>0</v>
      </c>
      <c r="R32" s="32">
        <v>0</v>
      </c>
      <c r="S32" s="32">
        <v>0</v>
      </c>
      <c r="T32" s="32">
        <v>0</v>
      </c>
      <c r="U32" s="32">
        <v>0</v>
      </c>
      <c r="V32" s="32">
        <v>0</v>
      </c>
      <c r="W32" s="32">
        <v>39.23776223776224</v>
      </c>
      <c r="X32" s="32">
        <v>107.03729603729604</v>
      </c>
      <c r="Y32" s="32">
        <v>20.433566433566433</v>
      </c>
      <c r="Z32" s="32">
        <v>16</v>
      </c>
      <c r="AA32" s="32">
        <v>63.974358974358978</v>
      </c>
      <c r="AB32" s="32">
        <v>8.2820512820512828</v>
      </c>
      <c r="AC32" s="32">
        <v>0</v>
      </c>
      <c r="AD32" s="32">
        <v>1.8694638694638694</v>
      </c>
      <c r="AE32" s="32">
        <v>47.953379953379951</v>
      </c>
      <c r="AF32" s="32">
        <v>0</v>
      </c>
      <c r="AG32" s="32">
        <v>8.3473193473193472</v>
      </c>
      <c r="AH32" s="32">
        <v>4.8694638694638694</v>
      </c>
      <c r="AI32" s="32">
        <v>1.8694638694638694</v>
      </c>
      <c r="AJ32" s="32">
        <v>16.62937062937063</v>
      </c>
      <c r="AK32" s="32">
        <v>11.151515151515152</v>
      </c>
      <c r="AL32" s="32">
        <v>10.086247086247086</v>
      </c>
      <c r="AM32" s="32">
        <v>0</v>
      </c>
      <c r="AN32" s="32">
        <v>0</v>
      </c>
      <c r="AO32" s="32">
        <v>0</v>
      </c>
      <c r="AP32" s="32">
        <v>0</v>
      </c>
      <c r="AQ32" s="32">
        <v>53.25874125874126</v>
      </c>
      <c r="AR32" s="32">
        <v>0</v>
      </c>
      <c r="AS32" s="32">
        <v>0</v>
      </c>
      <c r="AT32" s="32">
        <v>0</v>
      </c>
      <c r="AU32" s="32">
        <v>79</v>
      </c>
      <c r="AV32" s="32">
        <v>0</v>
      </c>
      <c r="AW32" s="32">
        <v>0</v>
      </c>
      <c r="AX32" s="32">
        <v>0</v>
      </c>
      <c r="AY32" s="32">
        <v>0</v>
      </c>
      <c r="AZ32" s="32">
        <v>0</v>
      </c>
      <c r="BA32" s="32">
        <v>0</v>
      </c>
      <c r="BB32" s="32">
        <v>0</v>
      </c>
      <c r="BC32" s="32">
        <v>0</v>
      </c>
      <c r="BD32" s="32">
        <v>123</v>
      </c>
      <c r="BE32" s="32">
        <v>0</v>
      </c>
      <c r="BF32" s="32">
        <v>0</v>
      </c>
      <c r="BG32" s="32">
        <v>4</v>
      </c>
      <c r="BH32" s="32">
        <v>0</v>
      </c>
      <c r="BI32" s="32">
        <v>16</v>
      </c>
      <c r="BJ32" s="32">
        <v>0</v>
      </c>
      <c r="BK32" s="32">
        <v>0</v>
      </c>
      <c r="BL32" s="32">
        <v>872</v>
      </c>
      <c r="BM32" s="32"/>
      <c r="BN32" s="33">
        <v>1495</v>
      </c>
      <c r="BO32" s="33">
        <v>1464</v>
      </c>
      <c r="BP32" s="33">
        <v>31</v>
      </c>
      <c r="BQ32" s="33">
        <v>0</v>
      </c>
      <c r="BR32" s="33"/>
      <c r="BS32" s="33">
        <v>-8</v>
      </c>
      <c r="BT32" s="32"/>
      <c r="BU32" s="32">
        <v>404</v>
      </c>
      <c r="BV32" s="32"/>
      <c r="BW32" s="32">
        <v>-697</v>
      </c>
      <c r="BX32" s="32">
        <v>0</v>
      </c>
      <c r="BY32" s="32"/>
      <c r="BZ32" s="32">
        <v>2066</v>
      </c>
      <c r="CA32" s="32"/>
      <c r="CB32" s="65">
        <f t="shared" si="0"/>
        <v>1194</v>
      </c>
    </row>
    <row r="33" spans="1:80">
      <c r="A33" s="34" t="s">
        <v>125</v>
      </c>
      <c r="B33" s="35" t="s">
        <v>126</v>
      </c>
      <c r="C33" s="36">
        <v>0</v>
      </c>
      <c r="D33" s="36">
        <v>0</v>
      </c>
      <c r="E33" s="36">
        <v>10.826086956521738</v>
      </c>
      <c r="F33" s="36">
        <v>0</v>
      </c>
      <c r="G33" s="36">
        <v>0</v>
      </c>
      <c r="H33" s="36">
        <v>46</v>
      </c>
      <c r="I33" s="36">
        <v>4</v>
      </c>
      <c r="J33" s="36">
        <v>10.826086956521738</v>
      </c>
      <c r="K33" s="36">
        <v>3.9710144927536231</v>
      </c>
      <c r="L33" s="36">
        <v>0</v>
      </c>
      <c r="M33" s="36">
        <v>0</v>
      </c>
      <c r="N33" s="36">
        <v>0</v>
      </c>
      <c r="O33" s="36">
        <v>2.9565217391304346</v>
      </c>
      <c r="P33" s="36">
        <v>0</v>
      </c>
      <c r="Q33" s="36">
        <v>0</v>
      </c>
      <c r="R33" s="36">
        <v>0</v>
      </c>
      <c r="S33" s="36">
        <v>0</v>
      </c>
      <c r="T33" s="36">
        <v>0</v>
      </c>
      <c r="U33" s="36">
        <v>0</v>
      </c>
      <c r="V33" s="36">
        <v>0</v>
      </c>
      <c r="W33" s="36">
        <v>2</v>
      </c>
      <c r="X33" s="36">
        <v>1438.9565217391305</v>
      </c>
      <c r="Y33" s="36">
        <v>6</v>
      </c>
      <c r="Z33" s="36">
        <v>23</v>
      </c>
      <c r="AA33" s="36">
        <v>10</v>
      </c>
      <c r="AB33" s="36">
        <v>0</v>
      </c>
      <c r="AC33" s="36">
        <v>0</v>
      </c>
      <c r="AD33" s="36">
        <v>1</v>
      </c>
      <c r="AE33" s="36">
        <v>18</v>
      </c>
      <c r="AF33" s="36">
        <v>0</v>
      </c>
      <c r="AG33" s="36">
        <v>0</v>
      </c>
      <c r="AH33" s="36">
        <v>0</v>
      </c>
      <c r="AI33" s="36">
        <v>0</v>
      </c>
      <c r="AJ33" s="36">
        <v>1</v>
      </c>
      <c r="AK33" s="36">
        <v>4</v>
      </c>
      <c r="AL33" s="36">
        <v>2</v>
      </c>
      <c r="AM33" s="36">
        <v>0</v>
      </c>
      <c r="AN33" s="36">
        <v>0</v>
      </c>
      <c r="AO33" s="36">
        <v>0</v>
      </c>
      <c r="AP33" s="36">
        <v>0</v>
      </c>
      <c r="AQ33" s="36">
        <v>0</v>
      </c>
      <c r="AR33" s="36">
        <v>0</v>
      </c>
      <c r="AS33" s="36">
        <v>96</v>
      </c>
      <c r="AT33" s="36">
        <v>15</v>
      </c>
      <c r="AU33" s="36">
        <v>60</v>
      </c>
      <c r="AV33" s="36">
        <v>11</v>
      </c>
      <c r="AW33" s="36">
        <v>0</v>
      </c>
      <c r="AX33" s="36">
        <v>2.9565217391304346</v>
      </c>
      <c r="AY33" s="36">
        <v>0</v>
      </c>
      <c r="AZ33" s="36">
        <v>87</v>
      </c>
      <c r="BA33" s="36">
        <v>12</v>
      </c>
      <c r="BB33" s="36">
        <v>0</v>
      </c>
      <c r="BC33" s="36">
        <v>0</v>
      </c>
      <c r="BD33" s="36">
        <v>117.1159420289855</v>
      </c>
      <c r="BE33" s="36">
        <v>12.782608695652174</v>
      </c>
      <c r="BF33" s="36">
        <v>23.608695652173914</v>
      </c>
      <c r="BG33" s="36">
        <v>1</v>
      </c>
      <c r="BH33" s="36">
        <v>0</v>
      </c>
      <c r="BI33" s="36">
        <v>129</v>
      </c>
      <c r="BJ33" s="36">
        <v>0</v>
      </c>
      <c r="BK33" s="36">
        <v>0</v>
      </c>
      <c r="BL33" s="36">
        <v>2152</v>
      </c>
      <c r="BM33" s="36"/>
      <c r="BN33" s="37">
        <v>9383</v>
      </c>
      <c r="BO33" s="37">
        <v>9355.4313398624708</v>
      </c>
      <c r="BP33" s="37">
        <v>27.568660137528653</v>
      </c>
      <c r="BQ33" s="37">
        <v>0</v>
      </c>
      <c r="BR33" s="37"/>
      <c r="BS33" s="37">
        <v>-27</v>
      </c>
      <c r="BT33" s="36"/>
      <c r="BU33" s="36">
        <v>1466</v>
      </c>
      <c r="BV33" s="36"/>
      <c r="BW33" s="36">
        <v>-1393</v>
      </c>
      <c r="BX33" s="36">
        <v>0</v>
      </c>
      <c r="BY33" s="36"/>
      <c r="BZ33" s="36">
        <v>11581</v>
      </c>
      <c r="CA33" s="36"/>
      <c r="CB33" s="65">
        <f t="shared" si="0"/>
        <v>9429</v>
      </c>
    </row>
    <row r="34" spans="1:80" ht="24">
      <c r="A34" s="30" t="s">
        <v>127</v>
      </c>
      <c r="B34" s="31" t="s">
        <v>128</v>
      </c>
      <c r="C34" s="32">
        <v>0</v>
      </c>
      <c r="D34" s="32">
        <v>0</v>
      </c>
      <c r="E34" s="32">
        <v>1.825</v>
      </c>
      <c r="F34" s="32">
        <v>0</v>
      </c>
      <c r="G34" s="32">
        <v>1.825</v>
      </c>
      <c r="H34" s="32">
        <v>0</v>
      </c>
      <c r="I34" s="32">
        <v>0</v>
      </c>
      <c r="J34" s="32">
        <v>0</v>
      </c>
      <c r="K34" s="32">
        <v>0</v>
      </c>
      <c r="L34" s="32">
        <v>0</v>
      </c>
      <c r="M34" s="32">
        <v>0</v>
      </c>
      <c r="N34" s="32">
        <v>0</v>
      </c>
      <c r="O34" s="32">
        <v>0</v>
      </c>
      <c r="P34" s="32">
        <v>0</v>
      </c>
      <c r="Q34" s="32">
        <v>0</v>
      </c>
      <c r="R34" s="32">
        <v>0</v>
      </c>
      <c r="S34" s="32">
        <v>0</v>
      </c>
      <c r="T34" s="32">
        <v>0</v>
      </c>
      <c r="U34" s="32">
        <v>0</v>
      </c>
      <c r="V34" s="32">
        <v>0</v>
      </c>
      <c r="W34" s="32">
        <v>0</v>
      </c>
      <c r="X34" s="32">
        <v>28</v>
      </c>
      <c r="Y34" s="32">
        <v>566.5333333333333</v>
      </c>
      <c r="Z34" s="32">
        <v>98</v>
      </c>
      <c r="AA34" s="32">
        <v>0</v>
      </c>
      <c r="AB34" s="32">
        <v>2</v>
      </c>
      <c r="AC34" s="32">
        <v>0</v>
      </c>
      <c r="AD34" s="32">
        <v>0</v>
      </c>
      <c r="AE34" s="32">
        <v>3</v>
      </c>
      <c r="AF34" s="32">
        <v>0</v>
      </c>
      <c r="AG34" s="32">
        <v>1</v>
      </c>
      <c r="AH34" s="32">
        <v>0</v>
      </c>
      <c r="AI34" s="32">
        <v>0</v>
      </c>
      <c r="AJ34" s="32">
        <v>3</v>
      </c>
      <c r="AK34" s="32">
        <v>14</v>
      </c>
      <c r="AL34" s="32">
        <v>6</v>
      </c>
      <c r="AM34" s="32">
        <v>0</v>
      </c>
      <c r="AN34" s="32">
        <v>0</v>
      </c>
      <c r="AO34" s="32">
        <v>0</v>
      </c>
      <c r="AP34" s="32">
        <v>0</v>
      </c>
      <c r="AQ34" s="32">
        <v>0</v>
      </c>
      <c r="AR34" s="32">
        <v>0</v>
      </c>
      <c r="AS34" s="32">
        <v>0</v>
      </c>
      <c r="AT34" s="32">
        <v>3</v>
      </c>
      <c r="AU34" s="32">
        <v>0</v>
      </c>
      <c r="AV34" s="32">
        <v>1.8833333333333333</v>
      </c>
      <c r="AW34" s="32">
        <v>0</v>
      </c>
      <c r="AX34" s="32">
        <v>1.8833333333333333</v>
      </c>
      <c r="AY34" s="32">
        <v>0</v>
      </c>
      <c r="AZ34" s="32">
        <v>1</v>
      </c>
      <c r="BA34" s="32">
        <v>0</v>
      </c>
      <c r="BB34" s="32">
        <v>0</v>
      </c>
      <c r="BC34" s="32">
        <v>1</v>
      </c>
      <c r="BD34" s="32">
        <v>119.2</v>
      </c>
      <c r="BE34" s="32">
        <v>18.483333333333334</v>
      </c>
      <c r="BF34" s="32">
        <v>0</v>
      </c>
      <c r="BG34" s="32">
        <v>0</v>
      </c>
      <c r="BH34" s="32">
        <v>0</v>
      </c>
      <c r="BI34" s="32">
        <v>46.366666666666667</v>
      </c>
      <c r="BJ34" s="32">
        <v>0</v>
      </c>
      <c r="BK34" s="32">
        <v>0</v>
      </c>
      <c r="BL34" s="32">
        <v>918</v>
      </c>
      <c r="BM34" s="32"/>
      <c r="BN34" s="33">
        <v>3215</v>
      </c>
      <c r="BO34" s="33">
        <v>3215</v>
      </c>
      <c r="BP34" s="33">
        <v>0</v>
      </c>
      <c r="BQ34" s="33">
        <v>0</v>
      </c>
      <c r="BR34" s="33"/>
      <c r="BS34" s="33">
        <v>38</v>
      </c>
      <c r="BT34" s="32"/>
      <c r="BU34" s="32">
        <v>438</v>
      </c>
      <c r="BV34" s="32"/>
      <c r="BW34" s="32">
        <v>-1130</v>
      </c>
      <c r="BX34" s="32">
        <v>0</v>
      </c>
      <c r="BY34" s="32"/>
      <c r="BZ34" s="32">
        <v>3479</v>
      </c>
      <c r="CA34" s="32"/>
      <c r="CB34" s="65">
        <f t="shared" si="0"/>
        <v>2561</v>
      </c>
    </row>
    <row r="35" spans="1:80" ht="24">
      <c r="A35" s="34" t="s">
        <v>129</v>
      </c>
      <c r="B35" s="35" t="s">
        <v>130</v>
      </c>
      <c r="C35" s="36">
        <v>0</v>
      </c>
      <c r="D35" s="36">
        <v>62.12468193384224</v>
      </c>
      <c r="E35" s="36">
        <v>20.979643765903308</v>
      </c>
      <c r="F35" s="36">
        <v>21.430025445292621</v>
      </c>
      <c r="G35" s="36">
        <v>0.97964376590330793</v>
      </c>
      <c r="H35" s="36">
        <v>0</v>
      </c>
      <c r="I35" s="36">
        <v>0.97964376590330793</v>
      </c>
      <c r="J35" s="36">
        <v>50.676844783715012</v>
      </c>
      <c r="K35" s="36">
        <v>18.491094147582697</v>
      </c>
      <c r="L35" s="36">
        <v>0</v>
      </c>
      <c r="M35" s="36">
        <v>0</v>
      </c>
      <c r="N35" s="36">
        <v>2</v>
      </c>
      <c r="O35" s="36">
        <v>1</v>
      </c>
      <c r="P35" s="36">
        <v>0</v>
      </c>
      <c r="Q35" s="36">
        <v>0</v>
      </c>
      <c r="R35" s="36">
        <v>2</v>
      </c>
      <c r="S35" s="36">
        <v>0</v>
      </c>
      <c r="T35" s="36">
        <v>0</v>
      </c>
      <c r="U35" s="36">
        <v>0</v>
      </c>
      <c r="V35" s="36">
        <v>0</v>
      </c>
      <c r="W35" s="36">
        <v>0</v>
      </c>
      <c r="X35" s="36">
        <v>1</v>
      </c>
      <c r="Y35" s="36">
        <v>0</v>
      </c>
      <c r="Z35" s="36">
        <v>196.79898218829516</v>
      </c>
      <c r="AA35" s="36">
        <v>1</v>
      </c>
      <c r="AB35" s="36">
        <v>0.97964376590330793</v>
      </c>
      <c r="AC35" s="36">
        <v>0</v>
      </c>
      <c r="AD35" s="36">
        <v>4.9796437659033082</v>
      </c>
      <c r="AE35" s="36">
        <v>13.959287531806616</v>
      </c>
      <c r="AF35" s="36">
        <v>10.959287531806616</v>
      </c>
      <c r="AG35" s="36">
        <v>17.81679389312977</v>
      </c>
      <c r="AH35" s="36">
        <v>10.938931297709924</v>
      </c>
      <c r="AI35" s="36">
        <v>12.979643765903308</v>
      </c>
      <c r="AJ35" s="36">
        <v>6.9185750636132317</v>
      </c>
      <c r="AK35" s="36">
        <v>500.61323155216286</v>
      </c>
      <c r="AL35" s="36">
        <v>11.81679389312977</v>
      </c>
      <c r="AM35" s="36">
        <v>0</v>
      </c>
      <c r="AN35" s="36">
        <v>0</v>
      </c>
      <c r="AO35" s="36">
        <v>0</v>
      </c>
      <c r="AP35" s="36">
        <v>0</v>
      </c>
      <c r="AQ35" s="36">
        <v>1007.0025445292621</v>
      </c>
      <c r="AR35" s="36">
        <v>376.57506361323158</v>
      </c>
      <c r="AS35" s="36">
        <v>153</v>
      </c>
      <c r="AT35" s="36">
        <v>3</v>
      </c>
      <c r="AU35" s="36">
        <v>7</v>
      </c>
      <c r="AV35" s="36">
        <v>1</v>
      </c>
      <c r="AW35" s="36">
        <v>0</v>
      </c>
      <c r="AX35" s="36">
        <v>0</v>
      </c>
      <c r="AY35" s="36">
        <v>0</v>
      </c>
      <c r="AZ35" s="36">
        <v>5</v>
      </c>
      <c r="BA35" s="36">
        <v>0</v>
      </c>
      <c r="BB35" s="36">
        <v>0</v>
      </c>
      <c r="BC35" s="36">
        <v>0</v>
      </c>
      <c r="BD35" s="36">
        <v>7</v>
      </c>
      <c r="BE35" s="36">
        <v>0</v>
      </c>
      <c r="BF35" s="36">
        <v>0</v>
      </c>
      <c r="BG35" s="36">
        <v>0</v>
      </c>
      <c r="BH35" s="36">
        <v>0</v>
      </c>
      <c r="BI35" s="36">
        <v>0</v>
      </c>
      <c r="BJ35" s="36">
        <v>0</v>
      </c>
      <c r="BK35" s="36">
        <v>0</v>
      </c>
      <c r="BL35" s="36">
        <v>2531</v>
      </c>
      <c r="BM35" s="36"/>
      <c r="BN35" s="37">
        <v>115</v>
      </c>
      <c r="BO35" s="37">
        <v>115</v>
      </c>
      <c r="BP35" s="37">
        <v>0</v>
      </c>
      <c r="BQ35" s="37">
        <v>0</v>
      </c>
      <c r="BR35" s="37"/>
      <c r="BS35" s="37">
        <v>18</v>
      </c>
      <c r="BT35" s="36"/>
      <c r="BU35" s="36">
        <v>50</v>
      </c>
      <c r="BV35" s="36"/>
      <c r="BW35" s="36">
        <v>-296</v>
      </c>
      <c r="BX35" s="36">
        <v>0</v>
      </c>
      <c r="BY35" s="36"/>
      <c r="BZ35" s="36">
        <v>2418</v>
      </c>
      <c r="CA35" s="36"/>
      <c r="CB35" s="65">
        <f t="shared" si="0"/>
        <v>-113</v>
      </c>
    </row>
    <row r="36" spans="1:80">
      <c r="A36" s="30" t="s">
        <v>131</v>
      </c>
      <c r="B36" s="31" t="s">
        <v>132</v>
      </c>
      <c r="C36" s="32">
        <v>0</v>
      </c>
      <c r="D36" s="32">
        <v>48.630819493601962</v>
      </c>
      <c r="E36" s="32">
        <v>18</v>
      </c>
      <c r="F36" s="32">
        <v>0</v>
      </c>
      <c r="G36" s="32">
        <v>3.8203103729921044</v>
      </c>
      <c r="H36" s="32">
        <v>37</v>
      </c>
      <c r="I36" s="32">
        <v>1</v>
      </c>
      <c r="J36" s="32">
        <v>0</v>
      </c>
      <c r="K36" s="32">
        <v>0.9550775932480261</v>
      </c>
      <c r="L36" s="32">
        <v>157.43152736182958</v>
      </c>
      <c r="M36" s="32">
        <v>37.888646882657227</v>
      </c>
      <c r="N36" s="32">
        <v>84.833923223523001</v>
      </c>
      <c r="O36" s="32">
        <v>116.126871766948</v>
      </c>
      <c r="P36" s="32">
        <v>7.7753879662401308</v>
      </c>
      <c r="Q36" s="32">
        <v>15.101551864960523</v>
      </c>
      <c r="R36" s="32">
        <v>94.912060985570378</v>
      </c>
      <c r="S36" s="32">
        <v>150.17179417369999</v>
      </c>
      <c r="T36" s="32">
        <v>148.83582902259732</v>
      </c>
      <c r="U36" s="32">
        <v>43.742172610944735</v>
      </c>
      <c r="V36" s="32">
        <v>16.056629458208548</v>
      </c>
      <c r="W36" s="32">
        <v>10.505853525728288</v>
      </c>
      <c r="X36" s="32">
        <v>62.27144023958617</v>
      </c>
      <c r="Y36" s="32">
        <v>18.876939831200652</v>
      </c>
      <c r="Z36" s="32">
        <v>27.550775932480263</v>
      </c>
      <c r="AA36" s="32">
        <v>1707.2050095289953</v>
      </c>
      <c r="AB36" s="32">
        <v>1040.8671385788184</v>
      </c>
      <c r="AC36" s="32">
        <v>9.4609311189763137</v>
      </c>
      <c r="AD36" s="32">
        <v>306.57010618023412</v>
      </c>
      <c r="AE36" s="32">
        <v>118.6874489518105</v>
      </c>
      <c r="AF36" s="32">
        <v>129.76749251293222</v>
      </c>
      <c r="AG36" s="32">
        <v>46.529267628641435</v>
      </c>
      <c r="AH36" s="32">
        <v>35.337870950176963</v>
      </c>
      <c r="AI36" s="32">
        <v>84.912060985570378</v>
      </c>
      <c r="AJ36" s="32">
        <v>15.101551864960523</v>
      </c>
      <c r="AK36" s="32">
        <v>50.214810781377622</v>
      </c>
      <c r="AL36" s="32">
        <v>48.843724475905255</v>
      </c>
      <c r="AM36" s="32">
        <v>0</v>
      </c>
      <c r="AN36" s="32">
        <v>0</v>
      </c>
      <c r="AO36" s="32">
        <v>0</v>
      </c>
      <c r="AP36" s="32">
        <v>0</v>
      </c>
      <c r="AQ36" s="32">
        <v>4</v>
      </c>
      <c r="AR36" s="32">
        <v>2.8203103729921044</v>
      </c>
      <c r="AS36" s="32">
        <v>262.45684726381705</v>
      </c>
      <c r="AT36" s="32">
        <v>15.101551864960523</v>
      </c>
      <c r="AU36" s="32">
        <v>18.876939831200652</v>
      </c>
      <c r="AV36" s="32">
        <v>3.7753879662401308</v>
      </c>
      <c r="AW36" s="32">
        <v>0</v>
      </c>
      <c r="AX36" s="32">
        <v>14.19139667846447</v>
      </c>
      <c r="AY36" s="32">
        <v>17.191396678464471</v>
      </c>
      <c r="AZ36" s="32">
        <v>453.89055268173155</v>
      </c>
      <c r="BA36" s="32">
        <v>240.01742444867955</v>
      </c>
      <c r="BB36" s="32">
        <v>13</v>
      </c>
      <c r="BC36" s="32">
        <v>390.28124149196844</v>
      </c>
      <c r="BD36" s="32">
        <v>183.01170705145657</v>
      </c>
      <c r="BE36" s="32">
        <v>59.451129866594066</v>
      </c>
      <c r="BF36" s="32">
        <v>40.011707051456575</v>
      </c>
      <c r="BG36" s="32">
        <v>82.654233596515112</v>
      </c>
      <c r="BH36" s="32">
        <v>1.8652327797440784</v>
      </c>
      <c r="BI36" s="32">
        <v>33.708957255649331</v>
      </c>
      <c r="BJ36" s="32">
        <v>26.708957255649331</v>
      </c>
      <c r="BK36" s="32">
        <v>0</v>
      </c>
      <c r="BL36" s="32">
        <v>6557.9999999999973</v>
      </c>
      <c r="BM36" s="32"/>
      <c r="BN36" s="33">
        <v>986</v>
      </c>
      <c r="BO36" s="33">
        <v>986</v>
      </c>
      <c r="BP36" s="33">
        <v>0</v>
      </c>
      <c r="BQ36" s="33">
        <v>0</v>
      </c>
      <c r="BR36" s="33"/>
      <c r="BS36" s="33">
        <v>35</v>
      </c>
      <c r="BT36" s="32"/>
      <c r="BU36" s="32">
        <v>948</v>
      </c>
      <c r="BV36" s="32"/>
      <c r="BW36" s="32">
        <v>-1373</v>
      </c>
      <c r="BX36" s="32">
        <v>0</v>
      </c>
      <c r="BY36" s="32"/>
      <c r="BZ36" s="32">
        <v>7153.9999999999964</v>
      </c>
      <c r="CA36" s="32"/>
      <c r="CB36" s="65">
        <f t="shared" si="0"/>
        <v>596</v>
      </c>
    </row>
    <row r="37" spans="1:80">
      <c r="A37" s="34" t="s">
        <v>133</v>
      </c>
      <c r="B37" s="35" t="s">
        <v>134</v>
      </c>
      <c r="C37" s="36">
        <v>0</v>
      </c>
      <c r="D37" s="36">
        <v>3</v>
      </c>
      <c r="E37" s="36">
        <v>0</v>
      </c>
      <c r="F37" s="36">
        <v>0</v>
      </c>
      <c r="G37" s="36">
        <v>0</v>
      </c>
      <c r="H37" s="36">
        <v>4</v>
      </c>
      <c r="I37" s="36">
        <v>3</v>
      </c>
      <c r="J37" s="36">
        <v>0</v>
      </c>
      <c r="K37" s="36">
        <v>0</v>
      </c>
      <c r="L37" s="36">
        <v>19</v>
      </c>
      <c r="M37" s="36">
        <v>16</v>
      </c>
      <c r="N37" s="36">
        <v>48</v>
      </c>
      <c r="O37" s="36">
        <v>37</v>
      </c>
      <c r="P37" s="36">
        <v>2</v>
      </c>
      <c r="Q37" s="36">
        <v>2</v>
      </c>
      <c r="R37" s="36">
        <v>44</v>
      </c>
      <c r="S37" s="36">
        <v>42</v>
      </c>
      <c r="T37" s="36">
        <v>166</v>
      </c>
      <c r="U37" s="36">
        <v>1</v>
      </c>
      <c r="V37" s="36">
        <v>2</v>
      </c>
      <c r="W37" s="36">
        <v>2</v>
      </c>
      <c r="X37" s="36">
        <v>30</v>
      </c>
      <c r="Y37" s="36">
        <v>5</v>
      </c>
      <c r="Z37" s="36">
        <v>2</v>
      </c>
      <c r="AA37" s="36">
        <v>57</v>
      </c>
      <c r="AB37" s="36">
        <v>194</v>
      </c>
      <c r="AC37" s="36">
        <v>4</v>
      </c>
      <c r="AD37" s="36">
        <v>187</v>
      </c>
      <c r="AE37" s="36">
        <v>18</v>
      </c>
      <c r="AF37" s="36">
        <v>15</v>
      </c>
      <c r="AG37" s="36">
        <v>15</v>
      </c>
      <c r="AH37" s="36">
        <v>13</v>
      </c>
      <c r="AI37" s="36">
        <v>16</v>
      </c>
      <c r="AJ37" s="36">
        <v>20</v>
      </c>
      <c r="AK37" s="36">
        <v>5</v>
      </c>
      <c r="AL37" s="36">
        <v>13</v>
      </c>
      <c r="AM37" s="36">
        <v>0</v>
      </c>
      <c r="AN37" s="36">
        <v>18</v>
      </c>
      <c r="AO37" s="36">
        <v>16</v>
      </c>
      <c r="AP37" s="36">
        <v>9</v>
      </c>
      <c r="AQ37" s="36">
        <v>1</v>
      </c>
      <c r="AR37" s="36">
        <v>4</v>
      </c>
      <c r="AS37" s="36">
        <v>1261</v>
      </c>
      <c r="AT37" s="36">
        <v>59</v>
      </c>
      <c r="AU37" s="36">
        <v>45</v>
      </c>
      <c r="AV37" s="36">
        <v>3</v>
      </c>
      <c r="AW37" s="36">
        <v>0</v>
      </c>
      <c r="AX37" s="36">
        <v>9</v>
      </c>
      <c r="AY37" s="36">
        <v>11</v>
      </c>
      <c r="AZ37" s="36">
        <v>227</v>
      </c>
      <c r="BA37" s="36">
        <v>136</v>
      </c>
      <c r="BB37" s="36">
        <v>28</v>
      </c>
      <c r="BC37" s="36">
        <v>377</v>
      </c>
      <c r="BD37" s="36">
        <v>213</v>
      </c>
      <c r="BE37" s="36">
        <v>60</v>
      </c>
      <c r="BF37" s="36">
        <v>22</v>
      </c>
      <c r="BG37" s="36">
        <v>62</v>
      </c>
      <c r="BH37" s="36">
        <v>6</v>
      </c>
      <c r="BI37" s="36">
        <v>186</v>
      </c>
      <c r="BJ37" s="36">
        <v>48</v>
      </c>
      <c r="BK37" s="36">
        <v>0</v>
      </c>
      <c r="BL37" s="36">
        <v>3786</v>
      </c>
      <c r="BM37" s="36"/>
      <c r="BN37" s="37">
        <v>1639</v>
      </c>
      <c r="BO37" s="37">
        <v>1639</v>
      </c>
      <c r="BP37" s="37">
        <v>0</v>
      </c>
      <c r="BQ37" s="37">
        <v>0</v>
      </c>
      <c r="BR37" s="37"/>
      <c r="BS37" s="37">
        <v>-70</v>
      </c>
      <c r="BT37" s="36"/>
      <c r="BU37" s="36">
        <v>328</v>
      </c>
      <c r="BV37" s="36"/>
      <c r="BW37" s="36">
        <v>-444</v>
      </c>
      <c r="BX37" s="36">
        <v>0</v>
      </c>
      <c r="BY37" s="36"/>
      <c r="BZ37" s="36">
        <v>5239</v>
      </c>
      <c r="CA37" s="36"/>
      <c r="CB37" s="65">
        <f t="shared" si="0"/>
        <v>1453</v>
      </c>
    </row>
    <row r="38" spans="1:80" ht="24">
      <c r="A38" s="30" t="s">
        <v>135</v>
      </c>
      <c r="B38" s="31" t="s">
        <v>136</v>
      </c>
      <c r="C38" s="32">
        <v>11.075183522425256</v>
      </c>
      <c r="D38" s="32">
        <v>108.69147551128145</v>
      </c>
      <c r="E38" s="32">
        <v>161.60462425313162</v>
      </c>
      <c r="F38" s="32">
        <v>0</v>
      </c>
      <c r="G38" s="32">
        <v>13.121357559136099</v>
      </c>
      <c r="H38" s="32">
        <v>117.77228593945205</v>
      </c>
      <c r="I38" s="32">
        <v>98.228115567054772</v>
      </c>
      <c r="J38" s="32">
        <v>142.2343335960274</v>
      </c>
      <c r="K38" s="32">
        <v>66.86358195544608</v>
      </c>
      <c r="L38" s="32">
        <v>41.602650278026502</v>
      </c>
      <c r="M38" s="32">
        <v>15.205277001793029</v>
      </c>
      <c r="N38" s="32">
        <v>21.774165697517276</v>
      </c>
      <c r="O38" s="32">
        <v>55.702312868748635</v>
      </c>
      <c r="P38" s="32">
        <v>3.2481883792840973</v>
      </c>
      <c r="Q38" s="32">
        <v>70.706996930899635</v>
      </c>
      <c r="R38" s="32">
        <v>5.661390413879392</v>
      </c>
      <c r="S38" s="32">
        <v>9.7544832059851068</v>
      </c>
      <c r="T38" s="32">
        <v>12.277197864998513</v>
      </c>
      <c r="U38" s="32">
        <v>1.5782156899064921</v>
      </c>
      <c r="V38" s="32">
        <v>20.186776658162003</v>
      </c>
      <c r="W38" s="32">
        <v>9.5265952965008474</v>
      </c>
      <c r="X38" s="32">
        <v>52.456881685030368</v>
      </c>
      <c r="Y38" s="32">
        <v>10.10301086023853</v>
      </c>
      <c r="Z38" s="32">
        <v>4.4963767585681946</v>
      </c>
      <c r="AA38" s="32">
        <v>34.08650541762951</v>
      </c>
      <c r="AB38" s="32">
        <v>35.089262613195345</v>
      </c>
      <c r="AC38" s="32">
        <v>779.03218451808357</v>
      </c>
      <c r="AD38" s="32">
        <v>396.17930467149841</v>
      </c>
      <c r="AE38" s="32">
        <v>35.124841897526181</v>
      </c>
      <c r="AF38" s="32">
        <v>687.99357105237084</v>
      </c>
      <c r="AG38" s="32">
        <v>50.064485583888853</v>
      </c>
      <c r="AH38" s="32">
        <v>10.08249803972571</v>
      </c>
      <c r="AI38" s="32">
        <v>33.132088380389796</v>
      </c>
      <c r="AJ38" s="32">
        <v>37.464787276281392</v>
      </c>
      <c r="AK38" s="32">
        <v>120.48622201447168</v>
      </c>
      <c r="AL38" s="32">
        <v>236.88593453423593</v>
      </c>
      <c r="AM38" s="32">
        <v>0</v>
      </c>
      <c r="AN38" s="32">
        <v>20.296880356530682</v>
      </c>
      <c r="AO38" s="32">
        <v>4.4593760713061368</v>
      </c>
      <c r="AP38" s="32">
        <v>6.9187521426122736</v>
      </c>
      <c r="AQ38" s="32">
        <v>58.48881473883521</v>
      </c>
      <c r="AR38" s="32">
        <v>253.6464005912415</v>
      </c>
      <c r="AS38" s="32">
        <v>486.5469472619626</v>
      </c>
      <c r="AT38" s="32">
        <v>202.94978266267509</v>
      </c>
      <c r="AU38" s="32">
        <v>109.21385927729125</v>
      </c>
      <c r="AV38" s="32">
        <v>7375.3949150097742</v>
      </c>
      <c r="AW38" s="32">
        <v>311.17936416211461</v>
      </c>
      <c r="AX38" s="32">
        <v>969.88493009780586</v>
      </c>
      <c r="AY38" s="32">
        <v>163.40839046103716</v>
      </c>
      <c r="AZ38" s="32">
        <v>108.52055116574124</v>
      </c>
      <c r="BA38" s="32">
        <v>1.4864586904353789</v>
      </c>
      <c r="BB38" s="32">
        <v>0</v>
      </c>
      <c r="BC38" s="32">
        <v>577.50668396475749</v>
      </c>
      <c r="BD38" s="32">
        <v>825.41276361984433</v>
      </c>
      <c r="BE38" s="32">
        <v>14.351045594789166</v>
      </c>
      <c r="BF38" s="32">
        <v>8.6619814878299621</v>
      </c>
      <c r="BG38" s="32">
        <v>30.931779225231399</v>
      </c>
      <c r="BH38" s="32">
        <v>36.666426294950881</v>
      </c>
      <c r="BI38" s="32">
        <v>6.9729173808707579</v>
      </c>
      <c r="BJ38" s="32">
        <v>6.6078162495714761</v>
      </c>
      <c r="BK38" s="32">
        <v>0</v>
      </c>
      <c r="BL38" s="32">
        <v>15088.999999999998</v>
      </c>
      <c r="BM38" s="32"/>
      <c r="BN38" s="33">
        <v>6237</v>
      </c>
      <c r="BO38" s="33">
        <v>6237</v>
      </c>
      <c r="BP38" s="33">
        <v>0</v>
      </c>
      <c r="BQ38" s="33">
        <v>0</v>
      </c>
      <c r="BR38" s="33"/>
      <c r="BS38" s="33">
        <v>-221</v>
      </c>
      <c r="BT38" s="32"/>
      <c r="BU38" s="32">
        <v>7047</v>
      </c>
      <c r="BV38" s="32"/>
      <c r="BW38" s="32">
        <v>-4788</v>
      </c>
      <c r="BX38" s="32">
        <v>0</v>
      </c>
      <c r="BY38" s="32"/>
      <c r="BZ38" s="32">
        <v>23364</v>
      </c>
      <c r="CA38" s="32"/>
      <c r="CB38" s="65">
        <f t="shared" si="0"/>
        <v>8275</v>
      </c>
    </row>
    <row r="39" spans="1:80">
      <c r="A39" s="34" t="s">
        <v>137</v>
      </c>
      <c r="B39" s="35" t="s">
        <v>138</v>
      </c>
      <c r="C39" s="36">
        <v>225.54561281337047</v>
      </c>
      <c r="D39" s="36">
        <v>2055.3796992481202</v>
      </c>
      <c r="E39" s="36">
        <v>399.94227226202662</v>
      </c>
      <c r="F39" s="36">
        <v>38.596100278551532</v>
      </c>
      <c r="G39" s="36">
        <v>21</v>
      </c>
      <c r="H39" s="36">
        <v>141.42376111817026</v>
      </c>
      <c r="I39" s="36">
        <v>16.605263157894736</v>
      </c>
      <c r="J39" s="36">
        <v>95.083760350011943</v>
      </c>
      <c r="K39" s="36">
        <v>22.283397502651162</v>
      </c>
      <c r="L39" s="36">
        <v>35.933164829330153</v>
      </c>
      <c r="M39" s="36">
        <v>24.005716363070547</v>
      </c>
      <c r="N39" s="36">
        <v>42.292652846318418</v>
      </c>
      <c r="O39" s="36">
        <v>404.51325189533685</v>
      </c>
      <c r="P39" s="36">
        <v>1.9436253906623298</v>
      </c>
      <c r="Q39" s="36">
        <v>20.743370685902178</v>
      </c>
      <c r="R39" s="36">
        <v>136.80662570359499</v>
      </c>
      <c r="S39" s="36">
        <v>198.68294494046762</v>
      </c>
      <c r="T39" s="36">
        <v>97.51314680549379</v>
      </c>
      <c r="U39" s="36">
        <v>40.993614055977247</v>
      </c>
      <c r="V39" s="36">
        <v>155.80795794435247</v>
      </c>
      <c r="W39" s="36">
        <v>222.29572313733945</v>
      </c>
      <c r="X39" s="36">
        <v>97.938618218667614</v>
      </c>
      <c r="Y39" s="36">
        <v>358.97124243324657</v>
      </c>
      <c r="Z39" s="36">
        <v>55.812717742201293</v>
      </c>
      <c r="AA39" s="36">
        <v>417.80446575463174</v>
      </c>
      <c r="AB39" s="36">
        <v>208.00546819245233</v>
      </c>
      <c r="AC39" s="36">
        <v>822.82817457460362</v>
      </c>
      <c r="AD39" s="36">
        <v>7586.8196191041261</v>
      </c>
      <c r="AE39" s="36">
        <v>3230.8550640586359</v>
      </c>
      <c r="AF39" s="36">
        <v>315.61767089784081</v>
      </c>
      <c r="AG39" s="36">
        <v>92.447171620209161</v>
      </c>
      <c r="AH39" s="36">
        <v>248.30822016104722</v>
      </c>
      <c r="AI39" s="36">
        <v>219.52941155180901</v>
      </c>
      <c r="AJ39" s="36">
        <v>118.54338191451532</v>
      </c>
      <c r="AK39" s="36">
        <v>93.516153894464452</v>
      </c>
      <c r="AL39" s="36">
        <v>179.43427659672841</v>
      </c>
      <c r="AM39" s="36">
        <v>0</v>
      </c>
      <c r="AN39" s="36">
        <v>25.287288343308568</v>
      </c>
      <c r="AO39" s="36">
        <v>103.94550835654596</v>
      </c>
      <c r="AP39" s="36">
        <v>55.460675539824493</v>
      </c>
      <c r="AQ39" s="36">
        <v>701.11855371915203</v>
      </c>
      <c r="AR39" s="36">
        <v>205.99055336112792</v>
      </c>
      <c r="AS39" s="36">
        <v>45</v>
      </c>
      <c r="AT39" s="36">
        <v>255</v>
      </c>
      <c r="AU39" s="36">
        <v>57</v>
      </c>
      <c r="AV39" s="36">
        <v>3.9060150375939848</v>
      </c>
      <c r="AW39" s="36">
        <v>0</v>
      </c>
      <c r="AX39" s="36">
        <v>11.657560355781449</v>
      </c>
      <c r="AY39" s="36">
        <v>0</v>
      </c>
      <c r="AZ39" s="36">
        <v>9.6886912325285888</v>
      </c>
      <c r="BA39" s="36">
        <v>56</v>
      </c>
      <c r="BB39" s="36">
        <v>2</v>
      </c>
      <c r="BC39" s="36">
        <v>120</v>
      </c>
      <c r="BD39" s="36">
        <v>280.09379700778311</v>
      </c>
      <c r="BE39" s="36">
        <v>32</v>
      </c>
      <c r="BF39" s="36">
        <v>15</v>
      </c>
      <c r="BG39" s="36">
        <v>2600.8983481575606</v>
      </c>
      <c r="BH39" s="36">
        <v>17.514481936623334</v>
      </c>
      <c r="BI39" s="36">
        <v>242.61520890834683</v>
      </c>
      <c r="BJ39" s="36">
        <v>1</v>
      </c>
      <c r="BK39" s="36">
        <v>0</v>
      </c>
      <c r="BL39" s="36">
        <v>23284.999999999996</v>
      </c>
      <c r="BM39" s="36"/>
      <c r="BN39" s="37">
        <v>11430</v>
      </c>
      <c r="BO39" s="37">
        <v>9643.7146858459346</v>
      </c>
      <c r="BP39" s="37">
        <v>1786.2853141540661</v>
      </c>
      <c r="BQ39" s="37">
        <v>0</v>
      </c>
      <c r="BR39" s="37"/>
      <c r="BS39" s="37">
        <v>-242</v>
      </c>
      <c r="BT39" s="36"/>
      <c r="BU39" s="36">
        <v>4925</v>
      </c>
      <c r="BV39" s="36"/>
      <c r="BW39" s="36">
        <v>-13773</v>
      </c>
      <c r="BX39" s="36">
        <v>0</v>
      </c>
      <c r="BY39" s="36"/>
      <c r="BZ39" s="36">
        <v>25625</v>
      </c>
      <c r="CA39" s="36"/>
      <c r="CB39" s="65">
        <f t="shared" si="0"/>
        <v>2340</v>
      </c>
    </row>
    <row r="40" spans="1:80">
      <c r="A40" s="30" t="s">
        <v>139</v>
      </c>
      <c r="B40" s="31" t="s">
        <v>140</v>
      </c>
      <c r="C40" s="32">
        <v>8.5657568238213404</v>
      </c>
      <c r="D40" s="32">
        <v>143.93617031092126</v>
      </c>
      <c r="E40" s="32">
        <v>31.759305210918114</v>
      </c>
      <c r="F40" s="32">
        <v>0</v>
      </c>
      <c r="G40" s="32">
        <v>43.368535423989037</v>
      </c>
      <c r="H40" s="32">
        <v>30.334139264990327</v>
      </c>
      <c r="I40" s="32">
        <v>0</v>
      </c>
      <c r="J40" s="32">
        <v>42.525892713947272</v>
      </c>
      <c r="K40" s="32">
        <v>16.383053943692239</v>
      </c>
      <c r="L40" s="32">
        <v>434.58085456523571</v>
      </c>
      <c r="M40" s="32">
        <v>163.54994088688258</v>
      </c>
      <c r="N40" s="32">
        <v>305.08193740963753</v>
      </c>
      <c r="O40" s="32">
        <v>294.4107427927396</v>
      </c>
      <c r="P40" s="32">
        <v>6.5506530735676085</v>
      </c>
      <c r="Q40" s="32">
        <v>54.86867000556483</v>
      </c>
      <c r="R40" s="32">
        <v>132.54024692829586</v>
      </c>
      <c r="S40" s="32">
        <v>117.33715887937777</v>
      </c>
      <c r="T40" s="32">
        <v>353.76148849021672</v>
      </c>
      <c r="U40" s="32">
        <v>3.8449131513647643</v>
      </c>
      <c r="V40" s="32">
        <v>13.997585837442186</v>
      </c>
      <c r="W40" s="32">
        <v>20.996745221269567</v>
      </c>
      <c r="X40" s="32">
        <v>114.87661545021072</v>
      </c>
      <c r="Y40" s="32">
        <v>17.85942419942555</v>
      </c>
      <c r="Z40" s="32">
        <v>45.128640679428429</v>
      </c>
      <c r="AA40" s="32">
        <v>249.29325831740422</v>
      </c>
      <c r="AB40" s="32">
        <v>37.487087154486204</v>
      </c>
      <c r="AC40" s="32">
        <v>27.934335002782415</v>
      </c>
      <c r="AD40" s="32">
        <v>699.4114210059895</v>
      </c>
      <c r="AE40" s="32">
        <v>405.12722001780224</v>
      </c>
      <c r="AF40" s="32">
        <v>63.833292051046655</v>
      </c>
      <c r="AG40" s="32">
        <v>49.376898943009699</v>
      </c>
      <c r="AH40" s="32">
        <v>87.187725482459513</v>
      </c>
      <c r="AI40" s="32">
        <v>358.14978975147403</v>
      </c>
      <c r="AJ40" s="32">
        <v>86.559313281374529</v>
      </c>
      <c r="AK40" s="32">
        <v>87.76287879831753</v>
      </c>
      <c r="AL40" s="32">
        <v>48.146438915580404</v>
      </c>
      <c r="AM40" s="32">
        <v>0</v>
      </c>
      <c r="AN40" s="32">
        <v>102.15384615384616</v>
      </c>
      <c r="AO40" s="32">
        <v>0</v>
      </c>
      <c r="AP40" s="32">
        <v>1</v>
      </c>
      <c r="AQ40" s="32">
        <v>851.33058649959821</v>
      </c>
      <c r="AR40" s="32">
        <v>1020.5260188069385</v>
      </c>
      <c r="AS40" s="32">
        <v>720.06039912857125</v>
      </c>
      <c r="AT40" s="32">
        <v>48.579701267999141</v>
      </c>
      <c r="AU40" s="32">
        <v>34.14244835310086</v>
      </c>
      <c r="AV40" s="32">
        <v>1024.6888888888889</v>
      </c>
      <c r="AW40" s="32">
        <v>0</v>
      </c>
      <c r="AX40" s="32">
        <v>139.63636363636363</v>
      </c>
      <c r="AY40" s="32">
        <v>0.96083172147001938</v>
      </c>
      <c r="AZ40" s="32">
        <v>19.402008192058254</v>
      </c>
      <c r="BA40" s="32">
        <v>8.5691489361702136</v>
      </c>
      <c r="BB40" s="32">
        <v>1.9216634429400388</v>
      </c>
      <c r="BC40" s="32">
        <v>137.17440038146535</v>
      </c>
      <c r="BD40" s="32">
        <v>47.569148936170215</v>
      </c>
      <c r="BE40" s="32">
        <v>0</v>
      </c>
      <c r="BF40" s="32">
        <v>1.9216634429400388</v>
      </c>
      <c r="BG40" s="32">
        <v>22.37259642735237</v>
      </c>
      <c r="BH40" s="32">
        <v>7.9354479688369501</v>
      </c>
      <c r="BI40" s="32">
        <v>218.91839061592376</v>
      </c>
      <c r="BJ40" s="32">
        <v>7.6083172147001932</v>
      </c>
      <c r="BK40" s="32">
        <v>0</v>
      </c>
      <c r="BL40" s="32">
        <v>9013.0000000000018</v>
      </c>
      <c r="BM40" s="32"/>
      <c r="BN40" s="33">
        <v>698</v>
      </c>
      <c r="BO40" s="33">
        <v>698</v>
      </c>
      <c r="BP40" s="33">
        <v>0</v>
      </c>
      <c r="BQ40" s="33">
        <v>0</v>
      </c>
      <c r="BR40" s="33"/>
      <c r="BS40" s="33">
        <v>29</v>
      </c>
      <c r="BT40" s="32"/>
      <c r="BU40" s="32">
        <v>1220</v>
      </c>
      <c r="BV40" s="32"/>
      <c r="BW40" s="32">
        <v>-2777</v>
      </c>
      <c r="BX40" s="32">
        <v>0</v>
      </c>
      <c r="BY40" s="32"/>
      <c r="BZ40" s="32">
        <v>8183.0000000000018</v>
      </c>
      <c r="CA40" s="32"/>
      <c r="CB40" s="65">
        <f t="shared" si="0"/>
        <v>-830</v>
      </c>
    </row>
    <row r="41" spans="1:80">
      <c r="A41" s="34" t="s">
        <v>141</v>
      </c>
      <c r="B41" s="35" t="s">
        <v>142</v>
      </c>
      <c r="C41" s="36">
        <v>1.4601961775912926</v>
      </c>
      <c r="D41" s="36">
        <v>22.164222374660145</v>
      </c>
      <c r="E41" s="36">
        <v>20.643142546703587</v>
      </c>
      <c r="F41" s="36">
        <v>0</v>
      </c>
      <c r="G41" s="36">
        <v>1.7823895812574797</v>
      </c>
      <c r="H41" s="36">
        <v>0</v>
      </c>
      <c r="I41" s="36">
        <v>5</v>
      </c>
      <c r="J41" s="36">
        <v>0</v>
      </c>
      <c r="K41" s="36">
        <v>10</v>
      </c>
      <c r="L41" s="36">
        <v>0</v>
      </c>
      <c r="M41" s="36">
        <v>0</v>
      </c>
      <c r="N41" s="36">
        <v>8</v>
      </c>
      <c r="O41" s="36">
        <v>1</v>
      </c>
      <c r="P41" s="36">
        <v>6</v>
      </c>
      <c r="Q41" s="36">
        <v>7.2947295423023579</v>
      </c>
      <c r="R41" s="36">
        <v>0</v>
      </c>
      <c r="S41" s="36">
        <v>23</v>
      </c>
      <c r="T41" s="36">
        <v>313</v>
      </c>
      <c r="U41" s="36">
        <v>0</v>
      </c>
      <c r="V41" s="36">
        <v>0</v>
      </c>
      <c r="W41" s="36">
        <v>1</v>
      </c>
      <c r="X41" s="36">
        <v>0</v>
      </c>
      <c r="Y41" s="36">
        <v>0.92163661581137313</v>
      </c>
      <c r="Z41" s="36">
        <v>1</v>
      </c>
      <c r="AA41" s="36">
        <v>0.92163661581137313</v>
      </c>
      <c r="AB41" s="36">
        <v>0</v>
      </c>
      <c r="AC41" s="36">
        <v>1</v>
      </c>
      <c r="AD41" s="36">
        <v>116.58945908460471</v>
      </c>
      <c r="AE41" s="36">
        <v>17</v>
      </c>
      <c r="AF41" s="36">
        <v>1192.7309004555987</v>
      </c>
      <c r="AG41" s="36">
        <v>36.051194940841292</v>
      </c>
      <c r="AH41" s="36">
        <v>38.921636615811373</v>
      </c>
      <c r="AI41" s="36">
        <v>58.229029908180607</v>
      </c>
      <c r="AJ41" s="36">
        <v>65.973293768546</v>
      </c>
      <c r="AK41" s="36">
        <v>17</v>
      </c>
      <c r="AL41" s="36">
        <v>3</v>
      </c>
      <c r="AM41" s="36">
        <v>0</v>
      </c>
      <c r="AN41" s="36">
        <v>0.92239515780371817</v>
      </c>
      <c r="AO41" s="36">
        <v>0</v>
      </c>
      <c r="AP41" s="36">
        <v>4.5343709468223086</v>
      </c>
      <c r="AQ41" s="36">
        <v>5300.1116715813014</v>
      </c>
      <c r="AR41" s="36">
        <v>4005.9846649015708</v>
      </c>
      <c r="AS41" s="36">
        <v>0</v>
      </c>
      <c r="AT41" s="36">
        <v>118</v>
      </c>
      <c r="AU41" s="36">
        <v>73.973293768546</v>
      </c>
      <c r="AV41" s="36">
        <v>0</v>
      </c>
      <c r="AW41" s="36">
        <v>0</v>
      </c>
      <c r="AX41" s="36">
        <v>0</v>
      </c>
      <c r="AY41" s="36">
        <v>0</v>
      </c>
      <c r="AZ41" s="36">
        <v>5</v>
      </c>
      <c r="BA41" s="36">
        <v>0</v>
      </c>
      <c r="BB41" s="36">
        <v>0</v>
      </c>
      <c r="BC41" s="36">
        <v>0</v>
      </c>
      <c r="BD41" s="36">
        <v>32.100554785020805</v>
      </c>
      <c r="BE41" s="36">
        <v>0</v>
      </c>
      <c r="BF41" s="36">
        <v>0</v>
      </c>
      <c r="BG41" s="36">
        <v>0</v>
      </c>
      <c r="BH41" s="36">
        <v>3.6895806312148727</v>
      </c>
      <c r="BI41" s="36">
        <v>0</v>
      </c>
      <c r="BJ41" s="36">
        <v>0</v>
      </c>
      <c r="BK41" s="36">
        <v>0</v>
      </c>
      <c r="BL41" s="36">
        <v>11513.999999999998</v>
      </c>
      <c r="BM41" s="36"/>
      <c r="BN41" s="37">
        <v>185</v>
      </c>
      <c r="BO41" s="37">
        <v>178.27906976744185</v>
      </c>
      <c r="BP41" s="37">
        <v>6.7209302325581399</v>
      </c>
      <c r="BQ41" s="37">
        <v>0</v>
      </c>
      <c r="BR41" s="37"/>
      <c r="BS41" s="37">
        <v>-2</v>
      </c>
      <c r="BT41" s="36"/>
      <c r="BU41" s="36">
        <v>847</v>
      </c>
      <c r="BV41" s="36"/>
      <c r="BW41" s="36">
        <v>-1234</v>
      </c>
      <c r="BX41" s="36">
        <v>0</v>
      </c>
      <c r="BY41" s="36"/>
      <c r="BZ41" s="36">
        <v>11309.999999999998</v>
      </c>
      <c r="CA41" s="36"/>
      <c r="CB41" s="65">
        <f t="shared" si="0"/>
        <v>-204</v>
      </c>
    </row>
    <row r="42" spans="1:80" ht="24">
      <c r="A42" s="30" t="s">
        <v>143</v>
      </c>
      <c r="B42" s="31" t="s">
        <v>144</v>
      </c>
      <c r="C42" s="32">
        <v>23.020086448004065</v>
      </c>
      <c r="D42" s="32">
        <v>58.7533689295703</v>
      </c>
      <c r="E42" s="32">
        <v>43.020086448004065</v>
      </c>
      <c r="F42" s="32">
        <v>34.924485125858126</v>
      </c>
      <c r="G42" s="32">
        <v>16.665395372489193</v>
      </c>
      <c r="H42" s="32">
        <v>0</v>
      </c>
      <c r="I42" s="32">
        <v>0</v>
      </c>
      <c r="J42" s="32">
        <v>135.80879735570812</v>
      </c>
      <c r="K42" s="32">
        <v>38</v>
      </c>
      <c r="L42" s="32">
        <v>159.88914314772438</v>
      </c>
      <c r="M42" s="32">
        <v>3.9703703703703703</v>
      </c>
      <c r="N42" s="32">
        <v>41.653936774302906</v>
      </c>
      <c r="O42" s="32">
        <v>29.335825069921182</v>
      </c>
      <c r="P42" s="32">
        <v>1.9521993389270278</v>
      </c>
      <c r="Q42" s="32">
        <v>0</v>
      </c>
      <c r="R42" s="32">
        <v>14.855903042630731</v>
      </c>
      <c r="S42" s="32">
        <v>68.162386642935843</v>
      </c>
      <c r="T42" s="32">
        <v>338.52834986015762</v>
      </c>
      <c r="U42" s="32">
        <v>4.9629629629629628</v>
      </c>
      <c r="V42" s="32">
        <v>0</v>
      </c>
      <c r="W42" s="32">
        <v>3.9612848546486989</v>
      </c>
      <c r="X42" s="32">
        <v>13.617594711416222</v>
      </c>
      <c r="Y42" s="32">
        <v>10.729688956691245</v>
      </c>
      <c r="Z42" s="32">
        <v>48.128366810746677</v>
      </c>
      <c r="AA42" s="32">
        <v>9.8929400796677687</v>
      </c>
      <c r="AB42" s="32">
        <v>13.514585981862872</v>
      </c>
      <c r="AC42" s="32">
        <v>9.7131960335621663</v>
      </c>
      <c r="AD42" s="32">
        <v>176.295109755064</v>
      </c>
      <c r="AE42" s="32">
        <v>19.197224605898811</v>
      </c>
      <c r="AF42" s="32">
        <v>88.30613664293584</v>
      </c>
      <c r="AG42" s="32">
        <v>3995.7897480718707</v>
      </c>
      <c r="AH42" s="32">
        <v>1043.4578817590473</v>
      </c>
      <c r="AI42" s="32">
        <v>728.36412884566482</v>
      </c>
      <c r="AJ42" s="32">
        <v>343.10608314263925</v>
      </c>
      <c r="AK42" s="32">
        <v>95.566442336214934</v>
      </c>
      <c r="AL42" s="32">
        <v>433.70660225442833</v>
      </c>
      <c r="AM42" s="32">
        <v>0</v>
      </c>
      <c r="AN42" s="32">
        <v>0</v>
      </c>
      <c r="AO42" s="32">
        <v>0</v>
      </c>
      <c r="AP42" s="32">
        <v>0</v>
      </c>
      <c r="AQ42" s="32">
        <v>3758.8943363844392</v>
      </c>
      <c r="AR42" s="32">
        <v>3536.5380808225273</v>
      </c>
      <c r="AS42" s="32">
        <v>0</v>
      </c>
      <c r="AT42" s="32">
        <v>234.78507341723875</v>
      </c>
      <c r="AU42" s="32">
        <v>119.3910500889906</v>
      </c>
      <c r="AV42" s="32">
        <v>10</v>
      </c>
      <c r="AW42" s="32">
        <v>0</v>
      </c>
      <c r="AX42" s="32">
        <v>0</v>
      </c>
      <c r="AY42" s="32">
        <v>0</v>
      </c>
      <c r="AZ42" s="32">
        <v>1</v>
      </c>
      <c r="BA42" s="32">
        <v>20.851851851851851</v>
      </c>
      <c r="BB42" s="32">
        <v>0</v>
      </c>
      <c r="BC42" s="32">
        <v>0</v>
      </c>
      <c r="BD42" s="32">
        <v>83</v>
      </c>
      <c r="BE42" s="32">
        <v>10.68929570302568</v>
      </c>
      <c r="BF42" s="32">
        <v>0</v>
      </c>
      <c r="BG42" s="32">
        <v>3</v>
      </c>
      <c r="BH42" s="32">
        <v>0</v>
      </c>
      <c r="BI42" s="32">
        <v>0</v>
      </c>
      <c r="BJ42" s="32">
        <v>2</v>
      </c>
      <c r="BK42" s="32">
        <v>0</v>
      </c>
      <c r="BL42" s="32">
        <v>15827</v>
      </c>
      <c r="BM42" s="32"/>
      <c r="BN42" s="33">
        <v>680</v>
      </c>
      <c r="BO42" s="33">
        <v>668.23668639053255</v>
      </c>
      <c r="BP42" s="33">
        <v>11.763313609467456</v>
      </c>
      <c r="BQ42" s="33">
        <v>0</v>
      </c>
      <c r="BR42" s="33"/>
      <c r="BS42" s="33">
        <v>1017</v>
      </c>
      <c r="BT42" s="32"/>
      <c r="BU42" s="32">
        <v>5561</v>
      </c>
      <c r="BV42" s="32"/>
      <c r="BW42" s="32">
        <v>-6325</v>
      </c>
      <c r="BX42" s="32">
        <v>0</v>
      </c>
      <c r="BY42" s="32"/>
      <c r="BZ42" s="32">
        <v>16760</v>
      </c>
      <c r="CA42" s="32"/>
      <c r="CB42" s="65">
        <f t="shared" si="0"/>
        <v>933</v>
      </c>
    </row>
    <row r="43" spans="1:80">
      <c r="A43" s="34" t="s">
        <v>145</v>
      </c>
      <c r="B43" s="35" t="s">
        <v>146</v>
      </c>
      <c r="C43" s="36">
        <v>0</v>
      </c>
      <c r="D43" s="36">
        <v>1</v>
      </c>
      <c r="E43" s="36">
        <v>49</v>
      </c>
      <c r="F43" s="36">
        <v>4</v>
      </c>
      <c r="G43" s="36">
        <v>27</v>
      </c>
      <c r="H43" s="36">
        <v>52</v>
      </c>
      <c r="I43" s="36">
        <v>55</v>
      </c>
      <c r="J43" s="36">
        <v>6</v>
      </c>
      <c r="K43" s="36">
        <v>51</v>
      </c>
      <c r="L43" s="36">
        <v>26</v>
      </c>
      <c r="M43" s="36">
        <v>21</v>
      </c>
      <c r="N43" s="36">
        <v>19</v>
      </c>
      <c r="O43" s="36">
        <v>40</v>
      </c>
      <c r="P43" s="36">
        <v>2</v>
      </c>
      <c r="Q43" s="36">
        <v>25</v>
      </c>
      <c r="R43" s="36">
        <v>11</v>
      </c>
      <c r="S43" s="36">
        <v>24</v>
      </c>
      <c r="T43" s="36">
        <v>49</v>
      </c>
      <c r="U43" s="36">
        <v>2</v>
      </c>
      <c r="V43" s="36">
        <v>19</v>
      </c>
      <c r="W43" s="36">
        <v>7</v>
      </c>
      <c r="X43" s="36">
        <v>70</v>
      </c>
      <c r="Y43" s="36">
        <v>7</v>
      </c>
      <c r="Z43" s="36">
        <v>7</v>
      </c>
      <c r="AA43" s="36">
        <v>47</v>
      </c>
      <c r="AB43" s="36">
        <v>23</v>
      </c>
      <c r="AC43" s="36">
        <v>22</v>
      </c>
      <c r="AD43" s="36">
        <v>119</v>
      </c>
      <c r="AE43" s="36">
        <v>55</v>
      </c>
      <c r="AF43" s="36">
        <v>134</v>
      </c>
      <c r="AG43" s="36">
        <v>67</v>
      </c>
      <c r="AH43" s="36">
        <v>388</v>
      </c>
      <c r="AI43" s="36">
        <v>24</v>
      </c>
      <c r="AJ43" s="36">
        <v>260</v>
      </c>
      <c r="AK43" s="36">
        <v>46</v>
      </c>
      <c r="AL43" s="36">
        <v>19</v>
      </c>
      <c r="AM43" s="36">
        <v>0</v>
      </c>
      <c r="AN43" s="36">
        <v>4</v>
      </c>
      <c r="AO43" s="36">
        <v>0</v>
      </c>
      <c r="AP43" s="36">
        <v>0</v>
      </c>
      <c r="AQ43" s="36">
        <v>290</v>
      </c>
      <c r="AR43" s="36">
        <v>467</v>
      </c>
      <c r="AS43" s="36">
        <v>3</v>
      </c>
      <c r="AT43" s="36">
        <v>707</v>
      </c>
      <c r="AU43" s="36">
        <v>0</v>
      </c>
      <c r="AV43" s="36">
        <v>113</v>
      </c>
      <c r="AW43" s="36">
        <v>46</v>
      </c>
      <c r="AX43" s="36">
        <v>26</v>
      </c>
      <c r="AY43" s="36">
        <v>65</v>
      </c>
      <c r="AZ43" s="36">
        <v>138</v>
      </c>
      <c r="BA43" s="36">
        <v>0</v>
      </c>
      <c r="BB43" s="36">
        <v>0</v>
      </c>
      <c r="BC43" s="36">
        <v>0</v>
      </c>
      <c r="BD43" s="36">
        <v>671</v>
      </c>
      <c r="BE43" s="36">
        <v>0</v>
      </c>
      <c r="BF43" s="36">
        <v>2</v>
      </c>
      <c r="BG43" s="36">
        <v>0</v>
      </c>
      <c r="BH43" s="36">
        <v>0</v>
      </c>
      <c r="BI43" s="36">
        <v>2</v>
      </c>
      <c r="BJ43" s="36">
        <v>10</v>
      </c>
      <c r="BK43" s="36">
        <v>0</v>
      </c>
      <c r="BL43" s="36">
        <v>4322</v>
      </c>
      <c r="BM43" s="36"/>
      <c r="BN43" s="37">
        <v>961</v>
      </c>
      <c r="BO43" s="37">
        <v>961</v>
      </c>
      <c r="BP43" s="37">
        <v>0</v>
      </c>
      <c r="BQ43" s="37">
        <v>0</v>
      </c>
      <c r="BR43" s="37"/>
      <c r="BS43" s="37">
        <v>8753</v>
      </c>
      <c r="BT43" s="36"/>
      <c r="BU43" s="36">
        <v>825</v>
      </c>
      <c r="BV43" s="36"/>
      <c r="BW43" s="36">
        <v>-10120</v>
      </c>
      <c r="BX43" s="36">
        <v>0</v>
      </c>
      <c r="BY43" s="36"/>
      <c r="BZ43" s="36">
        <v>4741</v>
      </c>
      <c r="CA43" s="36"/>
      <c r="CB43" s="65">
        <f t="shared" si="0"/>
        <v>419</v>
      </c>
    </row>
    <row r="44" spans="1:80">
      <c r="A44" s="30" t="s">
        <v>147</v>
      </c>
      <c r="B44" s="31" t="s">
        <v>148</v>
      </c>
      <c r="C44" s="32">
        <v>0</v>
      </c>
      <c r="D44" s="32">
        <v>0</v>
      </c>
      <c r="E44" s="32">
        <v>0</v>
      </c>
      <c r="F44" s="32">
        <v>0</v>
      </c>
      <c r="G44" s="32">
        <v>0</v>
      </c>
      <c r="H44" s="32">
        <v>0</v>
      </c>
      <c r="I44" s="32">
        <v>0</v>
      </c>
      <c r="J44" s="32">
        <v>21</v>
      </c>
      <c r="K44" s="32">
        <v>0</v>
      </c>
      <c r="L44" s="32">
        <v>12</v>
      </c>
      <c r="M44" s="32">
        <v>6</v>
      </c>
      <c r="N44" s="32">
        <v>5</v>
      </c>
      <c r="O44" s="32">
        <v>12</v>
      </c>
      <c r="P44" s="32">
        <v>0</v>
      </c>
      <c r="Q44" s="32">
        <v>6</v>
      </c>
      <c r="R44" s="32">
        <v>3</v>
      </c>
      <c r="S44" s="32">
        <v>6</v>
      </c>
      <c r="T44" s="32">
        <v>9</v>
      </c>
      <c r="U44" s="32">
        <v>0</v>
      </c>
      <c r="V44" s="32">
        <v>5</v>
      </c>
      <c r="W44" s="32">
        <v>1</v>
      </c>
      <c r="X44" s="32">
        <v>7</v>
      </c>
      <c r="Y44" s="32">
        <v>2</v>
      </c>
      <c r="Z44" s="32">
        <v>2</v>
      </c>
      <c r="AA44" s="32">
        <v>16</v>
      </c>
      <c r="AB44" s="32">
        <v>22</v>
      </c>
      <c r="AC44" s="32">
        <v>7</v>
      </c>
      <c r="AD44" s="32">
        <v>73.945109780439125</v>
      </c>
      <c r="AE44" s="32">
        <v>20.942115768463076</v>
      </c>
      <c r="AF44" s="32">
        <v>25.773584905660378</v>
      </c>
      <c r="AG44" s="32">
        <v>32.466569130267345</v>
      </c>
      <c r="AH44" s="32">
        <v>245.27586898954755</v>
      </c>
      <c r="AI44" s="32">
        <v>418.81482620750739</v>
      </c>
      <c r="AJ44" s="32">
        <v>99.056334015268419</v>
      </c>
      <c r="AK44" s="32">
        <v>6.9622641509433958</v>
      </c>
      <c r="AL44" s="32">
        <v>5</v>
      </c>
      <c r="AM44" s="32">
        <v>0</v>
      </c>
      <c r="AN44" s="32">
        <v>222.0754716981132</v>
      </c>
      <c r="AO44" s="32">
        <v>28</v>
      </c>
      <c r="AP44" s="32">
        <v>26</v>
      </c>
      <c r="AQ44" s="32">
        <v>850.21538578801176</v>
      </c>
      <c r="AR44" s="32">
        <v>756.52130681818176</v>
      </c>
      <c r="AS44" s="32">
        <v>206.43368065333709</v>
      </c>
      <c r="AT44" s="32">
        <v>198.15738368831734</v>
      </c>
      <c r="AU44" s="32">
        <v>0</v>
      </c>
      <c r="AV44" s="32">
        <v>198.31552162849871</v>
      </c>
      <c r="AW44" s="32">
        <v>0</v>
      </c>
      <c r="AX44" s="32">
        <v>17</v>
      </c>
      <c r="AY44" s="32">
        <v>12</v>
      </c>
      <c r="AZ44" s="32">
        <v>217.28544436106347</v>
      </c>
      <c r="BA44" s="32">
        <v>169.1044776119403</v>
      </c>
      <c r="BB44" s="32">
        <v>0</v>
      </c>
      <c r="BC44" s="32">
        <v>129.9933853459973</v>
      </c>
      <c r="BD44" s="32">
        <v>127.38283998596589</v>
      </c>
      <c r="BE44" s="32">
        <v>126.30538922155688</v>
      </c>
      <c r="BF44" s="32">
        <v>136.578976375607</v>
      </c>
      <c r="BG44" s="32">
        <v>917.10678642714572</v>
      </c>
      <c r="BH44" s="32">
        <v>5</v>
      </c>
      <c r="BI44" s="32">
        <v>261.28727744816689</v>
      </c>
      <c r="BJ44" s="32">
        <v>4</v>
      </c>
      <c r="BK44" s="32">
        <v>0</v>
      </c>
      <c r="BL44" s="32">
        <v>5678.9999999999982</v>
      </c>
      <c r="BM44" s="32"/>
      <c r="BN44" s="33">
        <v>1698</v>
      </c>
      <c r="BO44" s="33">
        <v>1698</v>
      </c>
      <c r="BP44" s="33">
        <v>0</v>
      </c>
      <c r="BQ44" s="33">
        <v>0</v>
      </c>
      <c r="BR44" s="33"/>
      <c r="BS44" s="33">
        <v>9689</v>
      </c>
      <c r="BT44" s="32"/>
      <c r="BU44" s="32">
        <v>940</v>
      </c>
      <c r="BV44" s="32"/>
      <c r="BW44" s="32">
        <v>-13514</v>
      </c>
      <c r="BX44" s="32">
        <v>0</v>
      </c>
      <c r="BY44" s="32"/>
      <c r="BZ44" s="32">
        <v>4492</v>
      </c>
      <c r="CA44" s="32"/>
      <c r="CB44" s="65">
        <f t="shared" si="0"/>
        <v>-1187</v>
      </c>
    </row>
    <row r="45" spans="1:80">
      <c r="A45" s="34" t="s">
        <v>149</v>
      </c>
      <c r="B45" s="35" t="s">
        <v>150</v>
      </c>
      <c r="C45" s="36">
        <v>0</v>
      </c>
      <c r="D45" s="36">
        <v>24</v>
      </c>
      <c r="E45" s="36">
        <v>0</v>
      </c>
      <c r="F45" s="36">
        <v>0</v>
      </c>
      <c r="G45" s="36">
        <v>0</v>
      </c>
      <c r="H45" s="36">
        <v>0</v>
      </c>
      <c r="I45" s="36">
        <v>0</v>
      </c>
      <c r="J45" s="36">
        <v>8.3308823529411757</v>
      </c>
      <c r="K45" s="36">
        <v>0</v>
      </c>
      <c r="L45" s="36">
        <v>2.8096600915815428</v>
      </c>
      <c r="M45" s="36">
        <v>0.96407185628742509</v>
      </c>
      <c r="N45" s="36">
        <v>0.96407185628742509</v>
      </c>
      <c r="O45" s="36">
        <v>3.8766731243395558</v>
      </c>
      <c r="P45" s="36">
        <v>0</v>
      </c>
      <c r="Q45" s="36">
        <v>0.96407185628742509</v>
      </c>
      <c r="R45" s="36">
        <v>0.96407185628742509</v>
      </c>
      <c r="S45" s="36">
        <v>0.96407185628742509</v>
      </c>
      <c r="T45" s="36">
        <v>1.9281437125748502</v>
      </c>
      <c r="U45" s="36">
        <v>0</v>
      </c>
      <c r="V45" s="36">
        <v>0.96407185628742509</v>
      </c>
      <c r="W45" s="36">
        <v>0</v>
      </c>
      <c r="X45" s="36">
        <v>2.9281437125748502</v>
      </c>
      <c r="Y45" s="36">
        <v>0</v>
      </c>
      <c r="Z45" s="36">
        <v>0</v>
      </c>
      <c r="AA45" s="36">
        <v>2.8922155688622753</v>
      </c>
      <c r="AB45" s="36">
        <v>0.96407185628742509</v>
      </c>
      <c r="AC45" s="36">
        <v>0.96407185628742509</v>
      </c>
      <c r="AD45" s="36">
        <v>6.7125748502994007</v>
      </c>
      <c r="AE45" s="36">
        <v>2.8922155688622753</v>
      </c>
      <c r="AF45" s="36">
        <v>6.7125748502994007</v>
      </c>
      <c r="AG45" s="36">
        <v>4.8562874251497004</v>
      </c>
      <c r="AH45" s="36">
        <v>12.089071856287426</v>
      </c>
      <c r="AI45" s="36">
        <v>1.9126012680521309</v>
      </c>
      <c r="AJ45" s="36">
        <v>2395.1553363860517</v>
      </c>
      <c r="AK45" s="36">
        <v>4.8848626276858056</v>
      </c>
      <c r="AL45" s="36">
        <v>0.96407185628742509</v>
      </c>
      <c r="AM45" s="36">
        <v>0</v>
      </c>
      <c r="AN45" s="36">
        <v>1.8970588235294117</v>
      </c>
      <c r="AO45" s="36">
        <v>0</v>
      </c>
      <c r="AP45" s="36">
        <v>1.8970588235294117</v>
      </c>
      <c r="AQ45" s="36">
        <v>0</v>
      </c>
      <c r="AR45" s="36">
        <v>0</v>
      </c>
      <c r="AS45" s="36">
        <v>175.54411764705884</v>
      </c>
      <c r="AT45" s="36">
        <v>1270.3228689679465</v>
      </c>
      <c r="AU45" s="36">
        <v>0</v>
      </c>
      <c r="AV45" s="36">
        <v>418</v>
      </c>
      <c r="AW45" s="36">
        <v>63</v>
      </c>
      <c r="AX45" s="36">
        <v>229.17365269461078</v>
      </c>
      <c r="AY45" s="36">
        <v>0</v>
      </c>
      <c r="AZ45" s="36">
        <v>18</v>
      </c>
      <c r="BA45" s="36">
        <v>4</v>
      </c>
      <c r="BB45" s="36">
        <v>0</v>
      </c>
      <c r="BC45" s="36">
        <v>0</v>
      </c>
      <c r="BD45" s="36">
        <v>387.74264705882354</v>
      </c>
      <c r="BE45" s="36">
        <v>0</v>
      </c>
      <c r="BF45" s="36">
        <v>0</v>
      </c>
      <c r="BG45" s="36">
        <v>4</v>
      </c>
      <c r="BH45" s="36">
        <v>15.764705882352942</v>
      </c>
      <c r="BI45" s="36">
        <v>0</v>
      </c>
      <c r="BJ45" s="36">
        <v>2</v>
      </c>
      <c r="BK45" s="36">
        <v>0</v>
      </c>
      <c r="BL45" s="36">
        <v>5082</v>
      </c>
      <c r="BM45" s="36"/>
      <c r="BN45" s="37">
        <v>4571</v>
      </c>
      <c r="BO45" s="37">
        <v>4571</v>
      </c>
      <c r="BP45" s="37">
        <v>0</v>
      </c>
      <c r="BQ45" s="37">
        <v>0</v>
      </c>
      <c r="BR45" s="37"/>
      <c r="BS45" s="37">
        <v>7978</v>
      </c>
      <c r="BT45" s="36"/>
      <c r="BU45" s="36">
        <v>1891</v>
      </c>
      <c r="BV45" s="36"/>
      <c r="BW45" s="36">
        <v>-13668</v>
      </c>
      <c r="BX45" s="36">
        <v>0</v>
      </c>
      <c r="BY45" s="36"/>
      <c r="BZ45" s="36">
        <v>5854</v>
      </c>
      <c r="CA45" s="36"/>
      <c r="CB45" s="65">
        <f t="shared" si="0"/>
        <v>772</v>
      </c>
    </row>
    <row r="46" spans="1:80">
      <c r="A46" s="30" t="s">
        <v>151</v>
      </c>
      <c r="B46" s="31" t="s">
        <v>152</v>
      </c>
      <c r="C46" s="32">
        <v>0</v>
      </c>
      <c r="D46" s="32">
        <v>5.8420512820512824</v>
      </c>
      <c r="E46" s="32">
        <v>0</v>
      </c>
      <c r="F46" s="32">
        <v>0</v>
      </c>
      <c r="G46" s="32">
        <v>0</v>
      </c>
      <c r="H46" s="32">
        <v>0</v>
      </c>
      <c r="I46" s="32">
        <v>0</v>
      </c>
      <c r="J46" s="32">
        <v>0</v>
      </c>
      <c r="K46" s="32">
        <v>0</v>
      </c>
      <c r="L46" s="32">
        <v>0</v>
      </c>
      <c r="M46" s="32">
        <v>0</v>
      </c>
      <c r="N46" s="32">
        <v>0</v>
      </c>
      <c r="O46" s="32">
        <v>0</v>
      </c>
      <c r="P46" s="32">
        <v>0</v>
      </c>
      <c r="Q46" s="32">
        <v>0</v>
      </c>
      <c r="R46" s="32">
        <v>0</v>
      </c>
      <c r="S46" s="32">
        <v>0</v>
      </c>
      <c r="T46" s="32">
        <v>0</v>
      </c>
      <c r="U46" s="32">
        <v>0</v>
      </c>
      <c r="V46" s="32">
        <v>0</v>
      </c>
      <c r="W46" s="32">
        <v>0</v>
      </c>
      <c r="X46" s="32">
        <v>0</v>
      </c>
      <c r="Y46" s="32">
        <v>0</v>
      </c>
      <c r="Z46" s="32">
        <v>4.8646153846153846</v>
      </c>
      <c r="AA46" s="32">
        <v>0</v>
      </c>
      <c r="AB46" s="32">
        <v>0</v>
      </c>
      <c r="AC46" s="32">
        <v>0</v>
      </c>
      <c r="AD46" s="32">
        <v>0</v>
      </c>
      <c r="AE46" s="32">
        <v>0.97743589743589743</v>
      </c>
      <c r="AF46" s="32">
        <v>0</v>
      </c>
      <c r="AG46" s="32">
        <v>0</v>
      </c>
      <c r="AH46" s="32">
        <v>0</v>
      </c>
      <c r="AI46" s="32">
        <v>0</v>
      </c>
      <c r="AJ46" s="32">
        <v>75.382564102564103</v>
      </c>
      <c r="AK46" s="32">
        <v>261.50358974358971</v>
      </c>
      <c r="AL46" s="32">
        <v>2.9323076923076923</v>
      </c>
      <c r="AM46" s="32">
        <v>0</v>
      </c>
      <c r="AN46" s="32">
        <v>0</v>
      </c>
      <c r="AO46" s="32">
        <v>0</v>
      </c>
      <c r="AP46" s="32">
        <v>0</v>
      </c>
      <c r="AQ46" s="32">
        <v>649.06153846153848</v>
      </c>
      <c r="AR46" s="32">
        <v>0</v>
      </c>
      <c r="AS46" s="32">
        <v>0</v>
      </c>
      <c r="AT46" s="32">
        <v>12.661538461538461</v>
      </c>
      <c r="AU46" s="32">
        <v>0</v>
      </c>
      <c r="AV46" s="32">
        <v>0</v>
      </c>
      <c r="AW46" s="32">
        <v>0</v>
      </c>
      <c r="AX46" s="32">
        <v>0</v>
      </c>
      <c r="AY46" s="32">
        <v>0</v>
      </c>
      <c r="AZ46" s="32">
        <v>8.7743589743589752</v>
      </c>
      <c r="BA46" s="32">
        <v>15</v>
      </c>
      <c r="BB46" s="32">
        <v>0</v>
      </c>
      <c r="BC46" s="32">
        <v>0</v>
      </c>
      <c r="BD46" s="32">
        <v>0</v>
      </c>
      <c r="BE46" s="32">
        <v>0</v>
      </c>
      <c r="BF46" s="32">
        <v>0</v>
      </c>
      <c r="BG46" s="32">
        <v>0</v>
      </c>
      <c r="BH46" s="32">
        <v>0</v>
      </c>
      <c r="BI46" s="32">
        <v>0</v>
      </c>
      <c r="BJ46" s="32">
        <v>0</v>
      </c>
      <c r="BK46" s="32">
        <v>0</v>
      </c>
      <c r="BL46" s="32">
        <v>1037</v>
      </c>
      <c r="BM46" s="32"/>
      <c r="BN46" s="33">
        <v>585</v>
      </c>
      <c r="BO46" s="33">
        <v>585</v>
      </c>
      <c r="BP46" s="33">
        <v>0</v>
      </c>
      <c r="BQ46" s="33">
        <v>0</v>
      </c>
      <c r="BR46" s="33"/>
      <c r="BS46" s="33">
        <v>2325</v>
      </c>
      <c r="BT46" s="32"/>
      <c r="BU46" s="32">
        <v>207</v>
      </c>
      <c r="BV46" s="32"/>
      <c r="BW46" s="32">
        <v>-309</v>
      </c>
      <c r="BX46" s="32">
        <v>0</v>
      </c>
      <c r="BY46" s="32"/>
      <c r="BZ46" s="32">
        <v>3845</v>
      </c>
      <c r="CA46" s="32"/>
      <c r="CB46" s="65">
        <f t="shared" si="0"/>
        <v>2808</v>
      </c>
    </row>
    <row r="47" spans="1:80">
      <c r="A47" s="34" t="s">
        <v>153</v>
      </c>
      <c r="B47" s="39" t="s">
        <v>116</v>
      </c>
      <c r="C47" s="36">
        <v>0</v>
      </c>
      <c r="D47" s="36">
        <v>0</v>
      </c>
      <c r="E47" s="36">
        <v>0</v>
      </c>
      <c r="F47" s="36">
        <v>0</v>
      </c>
      <c r="G47" s="36">
        <v>0</v>
      </c>
      <c r="H47" s="36">
        <v>0</v>
      </c>
      <c r="I47" s="36">
        <v>0</v>
      </c>
      <c r="J47" s="36">
        <v>39</v>
      </c>
      <c r="K47" s="36">
        <v>0</v>
      </c>
      <c r="L47" s="36">
        <v>0</v>
      </c>
      <c r="M47" s="36">
        <v>0</v>
      </c>
      <c r="N47" s="36">
        <v>6</v>
      </c>
      <c r="O47" s="36">
        <v>0</v>
      </c>
      <c r="P47" s="36">
        <v>0</v>
      </c>
      <c r="Q47" s="36">
        <v>0</v>
      </c>
      <c r="R47" s="36">
        <v>0</v>
      </c>
      <c r="S47" s="36">
        <v>0</v>
      </c>
      <c r="T47" s="36">
        <v>0</v>
      </c>
      <c r="U47" s="36">
        <v>1</v>
      </c>
      <c r="V47" s="36">
        <v>0</v>
      </c>
      <c r="W47" s="36">
        <v>1</v>
      </c>
      <c r="X47" s="36">
        <v>61</v>
      </c>
      <c r="Y47" s="36">
        <v>1</v>
      </c>
      <c r="Z47" s="36">
        <v>0</v>
      </c>
      <c r="AA47" s="36">
        <v>0</v>
      </c>
      <c r="AB47" s="36">
        <v>6</v>
      </c>
      <c r="AC47" s="36">
        <v>0</v>
      </c>
      <c r="AD47" s="36">
        <v>10</v>
      </c>
      <c r="AE47" s="36">
        <v>1</v>
      </c>
      <c r="AF47" s="36">
        <v>0</v>
      </c>
      <c r="AG47" s="36">
        <v>0</v>
      </c>
      <c r="AH47" s="36">
        <v>0</v>
      </c>
      <c r="AI47" s="36">
        <v>11</v>
      </c>
      <c r="AJ47" s="36">
        <v>0</v>
      </c>
      <c r="AK47" s="36">
        <v>0</v>
      </c>
      <c r="AL47" s="36">
        <v>83.546558704453446</v>
      </c>
      <c r="AM47" s="36">
        <v>0</v>
      </c>
      <c r="AN47" s="36">
        <v>0</v>
      </c>
      <c r="AO47" s="36">
        <v>0</v>
      </c>
      <c r="AP47" s="36">
        <v>0</v>
      </c>
      <c r="AQ47" s="36">
        <v>24.829959514170042</v>
      </c>
      <c r="AR47" s="36">
        <v>0</v>
      </c>
      <c r="AS47" s="36">
        <v>0</v>
      </c>
      <c r="AT47" s="36">
        <v>0</v>
      </c>
      <c r="AU47" s="36">
        <v>0</v>
      </c>
      <c r="AV47" s="36">
        <v>1</v>
      </c>
      <c r="AW47" s="36">
        <v>0</v>
      </c>
      <c r="AX47" s="36">
        <v>0</v>
      </c>
      <c r="AY47" s="36">
        <v>0</v>
      </c>
      <c r="AZ47" s="36">
        <v>0</v>
      </c>
      <c r="BA47" s="36">
        <v>1</v>
      </c>
      <c r="BB47" s="36">
        <v>0</v>
      </c>
      <c r="BC47" s="36">
        <v>0</v>
      </c>
      <c r="BD47" s="36">
        <v>30.582995951417004</v>
      </c>
      <c r="BE47" s="36">
        <v>158.71255060728745</v>
      </c>
      <c r="BF47" s="36">
        <v>110.18623481781377</v>
      </c>
      <c r="BG47" s="36">
        <v>0.94331983805668018</v>
      </c>
      <c r="BH47" s="36">
        <v>0</v>
      </c>
      <c r="BI47" s="36">
        <v>372.19838056680163</v>
      </c>
      <c r="BJ47" s="36">
        <v>0</v>
      </c>
      <c r="BK47" s="36">
        <v>0</v>
      </c>
      <c r="BL47" s="36">
        <v>920</v>
      </c>
      <c r="BM47" s="36"/>
      <c r="BN47" s="37">
        <v>3292</v>
      </c>
      <c r="BO47" s="37">
        <v>3292</v>
      </c>
      <c r="BP47" s="37">
        <v>0</v>
      </c>
      <c r="BQ47" s="37">
        <v>0</v>
      </c>
      <c r="BR47" s="37"/>
      <c r="BS47" s="37">
        <v>442</v>
      </c>
      <c r="BT47" s="36"/>
      <c r="BU47" s="36">
        <v>246</v>
      </c>
      <c r="BV47" s="36"/>
      <c r="BW47" s="36">
        <v>-1477</v>
      </c>
      <c r="BX47" s="36">
        <v>0</v>
      </c>
      <c r="BY47" s="36"/>
      <c r="BZ47" s="36">
        <v>3423</v>
      </c>
      <c r="CA47" s="36"/>
      <c r="CB47" s="65">
        <f t="shared" si="0"/>
        <v>2503</v>
      </c>
    </row>
    <row r="48" spans="1:80">
      <c r="A48" s="30" t="s">
        <v>154</v>
      </c>
      <c r="B48" s="31" t="s">
        <v>155</v>
      </c>
      <c r="C48" s="32">
        <v>0</v>
      </c>
      <c r="D48" s="32">
        <v>0</v>
      </c>
      <c r="E48" s="32">
        <v>0</v>
      </c>
      <c r="F48" s="32">
        <v>0</v>
      </c>
      <c r="G48" s="32">
        <v>0</v>
      </c>
      <c r="H48" s="32">
        <v>0</v>
      </c>
      <c r="I48" s="32">
        <v>0</v>
      </c>
      <c r="J48" s="32">
        <v>0</v>
      </c>
      <c r="K48" s="32">
        <v>0</v>
      </c>
      <c r="L48" s="32">
        <v>0</v>
      </c>
      <c r="M48" s="32">
        <v>2</v>
      </c>
      <c r="N48" s="32">
        <v>0</v>
      </c>
      <c r="O48" s="32">
        <v>2</v>
      </c>
      <c r="P48" s="32">
        <v>0</v>
      </c>
      <c r="Q48" s="32">
        <v>98</v>
      </c>
      <c r="R48" s="32">
        <v>0</v>
      </c>
      <c r="S48" s="32">
        <v>0</v>
      </c>
      <c r="T48" s="32">
        <v>0</v>
      </c>
      <c r="U48" s="32">
        <v>0</v>
      </c>
      <c r="V48" s="32">
        <v>1</v>
      </c>
      <c r="W48" s="32">
        <v>4</v>
      </c>
      <c r="X48" s="32">
        <v>0</v>
      </c>
      <c r="Y48" s="32">
        <v>1</v>
      </c>
      <c r="Z48" s="32">
        <v>1</v>
      </c>
      <c r="AA48" s="32">
        <v>498</v>
      </c>
      <c r="AB48" s="32">
        <v>0</v>
      </c>
      <c r="AC48" s="32">
        <v>0</v>
      </c>
      <c r="AD48" s="32">
        <v>27</v>
      </c>
      <c r="AE48" s="32">
        <v>28</v>
      </c>
      <c r="AF48" s="32">
        <v>65</v>
      </c>
      <c r="AG48" s="32">
        <v>892</v>
      </c>
      <c r="AH48" s="32">
        <v>45</v>
      </c>
      <c r="AI48" s="32">
        <v>44</v>
      </c>
      <c r="AJ48" s="32">
        <v>5</v>
      </c>
      <c r="AK48" s="32">
        <v>2</v>
      </c>
      <c r="AL48" s="32">
        <v>3</v>
      </c>
      <c r="AM48" s="32">
        <v>0</v>
      </c>
      <c r="AN48" s="32">
        <v>0</v>
      </c>
      <c r="AO48" s="32">
        <v>0</v>
      </c>
      <c r="AP48" s="32">
        <v>0</v>
      </c>
      <c r="AQ48" s="32">
        <v>0</v>
      </c>
      <c r="AR48" s="32">
        <v>0</v>
      </c>
      <c r="AS48" s="32">
        <v>0</v>
      </c>
      <c r="AT48" s="32">
        <v>0</v>
      </c>
      <c r="AU48" s="32">
        <v>0</v>
      </c>
      <c r="AV48" s="32">
        <v>0</v>
      </c>
      <c r="AW48" s="32">
        <v>0</v>
      </c>
      <c r="AX48" s="32">
        <v>0</v>
      </c>
      <c r="AY48" s="32">
        <v>0</v>
      </c>
      <c r="AZ48" s="32">
        <v>0</v>
      </c>
      <c r="BA48" s="32">
        <v>1</v>
      </c>
      <c r="BB48" s="32">
        <v>0</v>
      </c>
      <c r="BC48" s="32">
        <v>0</v>
      </c>
      <c r="BD48" s="32">
        <v>0</v>
      </c>
      <c r="BE48" s="32">
        <v>0</v>
      </c>
      <c r="BF48" s="32">
        <v>0</v>
      </c>
      <c r="BG48" s="32">
        <v>7</v>
      </c>
      <c r="BH48" s="32">
        <v>0</v>
      </c>
      <c r="BI48" s="32">
        <v>0</v>
      </c>
      <c r="BJ48" s="32">
        <v>0</v>
      </c>
      <c r="BK48" s="32">
        <v>0</v>
      </c>
      <c r="BL48" s="32">
        <v>1726</v>
      </c>
      <c r="BM48" s="32"/>
      <c r="BN48" s="33">
        <v>0</v>
      </c>
      <c r="BO48" s="33">
        <v>0</v>
      </c>
      <c r="BP48" s="33">
        <v>0</v>
      </c>
      <c r="BQ48" s="33">
        <v>0</v>
      </c>
      <c r="BR48" s="33"/>
      <c r="BS48" s="33">
        <v>9</v>
      </c>
      <c r="BT48" s="32"/>
      <c r="BU48" s="32">
        <v>487</v>
      </c>
      <c r="BV48" s="32"/>
      <c r="BW48" s="32">
        <v>-124</v>
      </c>
      <c r="BX48" s="32">
        <v>0</v>
      </c>
      <c r="BY48" s="32"/>
      <c r="BZ48" s="32">
        <v>2098</v>
      </c>
      <c r="CA48" s="32"/>
      <c r="CB48" s="65">
        <f t="shared" si="0"/>
        <v>372</v>
      </c>
    </row>
    <row r="49" spans="1:80">
      <c r="A49" s="34" t="s">
        <v>156</v>
      </c>
      <c r="B49" s="35" t="s">
        <v>157</v>
      </c>
      <c r="C49" s="36">
        <v>2</v>
      </c>
      <c r="D49" s="36">
        <v>6.9274221961244891</v>
      </c>
      <c r="E49" s="36">
        <v>61.329888432178507</v>
      </c>
      <c r="F49" s="36">
        <v>0</v>
      </c>
      <c r="G49" s="36">
        <v>12.209982384028185</v>
      </c>
      <c r="H49" s="36">
        <v>48.857428068115091</v>
      </c>
      <c r="I49" s="36">
        <v>22.384967704051672</v>
      </c>
      <c r="J49" s="36">
        <v>236.05965942454492</v>
      </c>
      <c r="K49" s="36">
        <v>36.594950088079862</v>
      </c>
      <c r="L49" s="36">
        <v>126.23981209630065</v>
      </c>
      <c r="M49" s="36">
        <v>47.822431004110392</v>
      </c>
      <c r="N49" s="36">
        <v>81.242395772166773</v>
      </c>
      <c r="O49" s="36">
        <v>235.04216089254257</v>
      </c>
      <c r="P49" s="36">
        <v>4.0699941280093954</v>
      </c>
      <c r="Q49" s="36">
        <v>86.192483852025845</v>
      </c>
      <c r="R49" s="36">
        <v>18.332472108044627</v>
      </c>
      <c r="S49" s="36">
        <v>47.874926600117441</v>
      </c>
      <c r="T49" s="36">
        <v>139.51978860833822</v>
      </c>
      <c r="U49" s="36">
        <v>4.0699941280093954</v>
      </c>
      <c r="V49" s="36">
        <v>80.892425132119797</v>
      </c>
      <c r="W49" s="36">
        <v>38.559953024075163</v>
      </c>
      <c r="X49" s="36">
        <v>131.30980622431005</v>
      </c>
      <c r="Y49" s="36">
        <v>40.752436876100994</v>
      </c>
      <c r="Z49" s="36">
        <v>40.769935408103343</v>
      </c>
      <c r="AA49" s="36">
        <v>329.0421608925426</v>
      </c>
      <c r="AB49" s="36">
        <v>77.417381092190254</v>
      </c>
      <c r="AC49" s="36">
        <v>53.507457428068108</v>
      </c>
      <c r="AD49" s="36">
        <v>403.35455079271873</v>
      </c>
      <c r="AE49" s="36">
        <v>290.91708749266002</v>
      </c>
      <c r="AF49" s="36">
        <v>454.19448032883145</v>
      </c>
      <c r="AG49" s="36">
        <v>230.02466236054022</v>
      </c>
      <c r="AH49" s="36">
        <v>55.01491485613623</v>
      </c>
      <c r="AI49" s="36">
        <v>42.769935408103343</v>
      </c>
      <c r="AJ49" s="36">
        <v>5.4374633000587203</v>
      </c>
      <c r="AK49" s="36">
        <v>39.734938344098651</v>
      </c>
      <c r="AL49" s="36">
        <v>35.629947152084554</v>
      </c>
      <c r="AM49" s="36">
        <v>0</v>
      </c>
      <c r="AN49" s="36">
        <v>8006.0499119201413</v>
      </c>
      <c r="AO49" s="36">
        <v>11.209982384028185</v>
      </c>
      <c r="AP49" s="36">
        <v>171.88725778038753</v>
      </c>
      <c r="AQ49" s="36">
        <v>1.0174985320023489</v>
      </c>
      <c r="AR49" s="36">
        <v>64.102407516147977</v>
      </c>
      <c r="AS49" s="36">
        <v>891.29630064591902</v>
      </c>
      <c r="AT49" s="36">
        <v>267.49712272460363</v>
      </c>
      <c r="AU49" s="36">
        <v>307.12706987668821</v>
      </c>
      <c r="AV49" s="36">
        <v>66.137404580152676</v>
      </c>
      <c r="AW49" s="36">
        <v>0</v>
      </c>
      <c r="AX49" s="36">
        <v>10.174985320023488</v>
      </c>
      <c r="AY49" s="36">
        <v>357.44204345273045</v>
      </c>
      <c r="AZ49" s="36">
        <v>650.18156194950086</v>
      </c>
      <c r="BA49" s="36">
        <v>401.85942454492073</v>
      </c>
      <c r="BB49" s="36">
        <v>14.244979448032883</v>
      </c>
      <c r="BC49" s="36">
        <v>275.112155020552</v>
      </c>
      <c r="BD49" s="36">
        <v>1244.4681150910158</v>
      </c>
      <c r="BE49" s="36">
        <v>53.927422196124489</v>
      </c>
      <c r="BF49" s="36">
        <v>137.3972988843218</v>
      </c>
      <c r="BG49" s="36">
        <v>353.01949500880795</v>
      </c>
      <c r="BH49" s="36">
        <v>15.297475044039931</v>
      </c>
      <c r="BI49" s="36">
        <v>101.78485026423958</v>
      </c>
      <c r="BJ49" s="36">
        <v>21.664944216089253</v>
      </c>
      <c r="BK49" s="36">
        <v>0</v>
      </c>
      <c r="BL49" s="36">
        <v>16989.000000000004</v>
      </c>
      <c r="BM49" s="36"/>
      <c r="BN49" s="37">
        <v>7716</v>
      </c>
      <c r="BO49" s="37">
        <v>7716</v>
      </c>
      <c r="BP49" s="37">
        <v>0</v>
      </c>
      <c r="BQ49" s="37">
        <v>0</v>
      </c>
      <c r="BR49" s="37"/>
      <c r="BS49" s="37">
        <v>0</v>
      </c>
      <c r="BT49" s="36"/>
      <c r="BU49" s="36">
        <v>119</v>
      </c>
      <c r="BV49" s="36"/>
      <c r="BW49" s="36">
        <v>-1</v>
      </c>
      <c r="BX49" s="36">
        <v>0</v>
      </c>
      <c r="BY49" s="36"/>
      <c r="BZ49" s="36">
        <v>24823.000000000004</v>
      </c>
      <c r="CA49" s="36"/>
      <c r="CB49" s="65">
        <f t="shared" si="0"/>
        <v>7834</v>
      </c>
    </row>
    <row r="50" spans="1:80">
      <c r="A50" s="30" t="s">
        <v>158</v>
      </c>
      <c r="B50" s="31" t="s">
        <v>159</v>
      </c>
      <c r="C50" s="32">
        <v>0</v>
      </c>
      <c r="D50" s="32">
        <v>0</v>
      </c>
      <c r="E50" s="32">
        <v>0</v>
      </c>
      <c r="F50" s="32">
        <v>1.0071428571428571</v>
      </c>
      <c r="G50" s="32">
        <v>0</v>
      </c>
      <c r="H50" s="32">
        <v>0</v>
      </c>
      <c r="I50" s="32">
        <v>0</v>
      </c>
      <c r="J50" s="32">
        <v>0</v>
      </c>
      <c r="K50" s="32">
        <v>0</v>
      </c>
      <c r="L50" s="32">
        <v>28.2</v>
      </c>
      <c r="M50" s="32">
        <v>22.157142857142858</v>
      </c>
      <c r="N50" s="32">
        <v>22.171428571428571</v>
      </c>
      <c r="O50" s="32">
        <v>71.492857142857147</v>
      </c>
      <c r="P50" s="32">
        <v>4.0285714285714285</v>
      </c>
      <c r="Q50" s="32">
        <v>0</v>
      </c>
      <c r="R50" s="32">
        <v>9.0571428571428569</v>
      </c>
      <c r="S50" s="32">
        <v>19.149999999999999</v>
      </c>
      <c r="T50" s="32">
        <v>46.335714285714289</v>
      </c>
      <c r="U50" s="32">
        <v>0</v>
      </c>
      <c r="V50" s="32">
        <v>16.114285714285714</v>
      </c>
      <c r="W50" s="32">
        <v>7.0428571428571427</v>
      </c>
      <c r="X50" s="32">
        <v>19.135714285714286</v>
      </c>
      <c r="Y50" s="32">
        <v>3.0214285714285714</v>
      </c>
      <c r="Z50" s="32">
        <v>6.0428571428571427</v>
      </c>
      <c r="AA50" s="32">
        <v>69.48571428571428</v>
      </c>
      <c r="AB50" s="32">
        <v>0</v>
      </c>
      <c r="AC50" s="32">
        <v>0</v>
      </c>
      <c r="AD50" s="32">
        <v>188.32142857142858</v>
      </c>
      <c r="AE50" s="32">
        <v>24.171428571428571</v>
      </c>
      <c r="AF50" s="32">
        <v>213.50714285714287</v>
      </c>
      <c r="AG50" s="32">
        <v>51.371428571428574</v>
      </c>
      <c r="AH50" s="32">
        <v>6.0428571428571427</v>
      </c>
      <c r="AI50" s="32">
        <v>8.0571428571428569</v>
      </c>
      <c r="AJ50" s="32">
        <v>3.0214285714285714</v>
      </c>
      <c r="AK50" s="32">
        <v>3.0214285714285714</v>
      </c>
      <c r="AL50" s="32">
        <v>6.0428571428571427</v>
      </c>
      <c r="AM50" s="32">
        <v>0</v>
      </c>
      <c r="AN50" s="32">
        <v>1.0071428571428571</v>
      </c>
      <c r="AO50" s="32">
        <v>2.0142857142857142</v>
      </c>
      <c r="AP50" s="32">
        <v>1.0071428571428571</v>
      </c>
      <c r="AQ50" s="32">
        <v>0</v>
      </c>
      <c r="AR50" s="32">
        <v>0</v>
      </c>
      <c r="AS50" s="32">
        <v>13.092857142857143</v>
      </c>
      <c r="AT50" s="32">
        <v>2.0142857142857142</v>
      </c>
      <c r="AU50" s="32">
        <v>203.44285714285715</v>
      </c>
      <c r="AV50" s="32">
        <v>0</v>
      </c>
      <c r="AW50" s="32">
        <v>0</v>
      </c>
      <c r="AX50" s="32">
        <v>0</v>
      </c>
      <c r="AY50" s="32">
        <v>54.335714285714289</v>
      </c>
      <c r="AZ50" s="32">
        <v>62.442857142857143</v>
      </c>
      <c r="BA50" s="32">
        <v>16.114285714285714</v>
      </c>
      <c r="BB50" s="32">
        <v>0</v>
      </c>
      <c r="BC50" s="32">
        <v>0</v>
      </c>
      <c r="BD50" s="32">
        <v>247.82142857142856</v>
      </c>
      <c r="BE50" s="32">
        <v>13.092857142857143</v>
      </c>
      <c r="BF50" s="32">
        <v>29.207142857142856</v>
      </c>
      <c r="BG50" s="32">
        <v>23.164285714285715</v>
      </c>
      <c r="BH50" s="32">
        <v>0</v>
      </c>
      <c r="BI50" s="32">
        <v>28.2</v>
      </c>
      <c r="BJ50" s="32">
        <v>6.0428571428571427</v>
      </c>
      <c r="BK50" s="32">
        <v>0</v>
      </c>
      <c r="BL50" s="32">
        <v>1551</v>
      </c>
      <c r="BM50" s="32"/>
      <c r="BN50" s="33">
        <v>2080</v>
      </c>
      <c r="BO50" s="33">
        <v>2080</v>
      </c>
      <c r="BP50" s="33">
        <v>0</v>
      </c>
      <c r="BQ50" s="33">
        <v>0</v>
      </c>
      <c r="BR50" s="33"/>
      <c r="BS50" s="33">
        <v>0</v>
      </c>
      <c r="BT50" s="32"/>
      <c r="BU50" s="32">
        <v>0</v>
      </c>
      <c r="BV50" s="32"/>
      <c r="BW50" s="32">
        <v>0</v>
      </c>
      <c r="BX50" s="32">
        <v>0</v>
      </c>
      <c r="BY50" s="32"/>
      <c r="BZ50" s="32">
        <v>3631</v>
      </c>
      <c r="CA50" s="32"/>
      <c r="CB50" s="65">
        <f t="shared" si="0"/>
        <v>2080</v>
      </c>
    </row>
    <row r="51" spans="1:80">
      <c r="A51" s="34" t="s">
        <v>160</v>
      </c>
      <c r="B51" s="35" t="s">
        <v>161</v>
      </c>
      <c r="C51" s="36">
        <v>2.056</v>
      </c>
      <c r="D51" s="36">
        <v>44.204000000000001</v>
      </c>
      <c r="E51" s="36">
        <v>0</v>
      </c>
      <c r="F51" s="36">
        <v>0</v>
      </c>
      <c r="G51" s="36">
        <v>2.056</v>
      </c>
      <c r="H51" s="36">
        <v>0</v>
      </c>
      <c r="I51" s="36">
        <v>5.14</v>
      </c>
      <c r="J51" s="36">
        <v>1.028</v>
      </c>
      <c r="K51" s="36">
        <v>4.1120000000000001</v>
      </c>
      <c r="L51" s="36">
        <v>13.364000000000001</v>
      </c>
      <c r="M51" s="36">
        <v>3.0840000000000001</v>
      </c>
      <c r="N51" s="36">
        <v>7.1959999999999997</v>
      </c>
      <c r="O51" s="36">
        <v>14.391999999999999</v>
      </c>
      <c r="P51" s="36">
        <v>1.028</v>
      </c>
      <c r="Q51" s="36">
        <v>2.056</v>
      </c>
      <c r="R51" s="36">
        <v>2.056</v>
      </c>
      <c r="S51" s="36">
        <v>8.2240000000000002</v>
      </c>
      <c r="T51" s="36">
        <v>25.7</v>
      </c>
      <c r="U51" s="36">
        <v>0</v>
      </c>
      <c r="V51" s="36">
        <v>9.2520000000000007</v>
      </c>
      <c r="W51" s="36">
        <v>2.056</v>
      </c>
      <c r="X51" s="36">
        <v>22.616</v>
      </c>
      <c r="Y51" s="36">
        <v>5.14</v>
      </c>
      <c r="Z51" s="36">
        <v>2.056</v>
      </c>
      <c r="AA51" s="36">
        <v>7.1959999999999997</v>
      </c>
      <c r="AB51" s="36">
        <v>7.1959999999999997</v>
      </c>
      <c r="AC51" s="36">
        <v>3.0840000000000001</v>
      </c>
      <c r="AD51" s="36">
        <v>18.504000000000001</v>
      </c>
      <c r="AE51" s="36">
        <v>6.1680000000000001</v>
      </c>
      <c r="AF51" s="36">
        <v>6.1680000000000001</v>
      </c>
      <c r="AG51" s="36">
        <v>9.2520000000000007</v>
      </c>
      <c r="AH51" s="36">
        <v>3.0840000000000001</v>
      </c>
      <c r="AI51" s="36">
        <v>3.0840000000000001</v>
      </c>
      <c r="AJ51" s="36">
        <v>3.0840000000000001</v>
      </c>
      <c r="AK51" s="36">
        <v>4.1120000000000001</v>
      </c>
      <c r="AL51" s="36">
        <v>4.1120000000000001</v>
      </c>
      <c r="AM51" s="36">
        <v>0</v>
      </c>
      <c r="AN51" s="36">
        <v>12.336</v>
      </c>
      <c r="AO51" s="36">
        <v>6.1680000000000001</v>
      </c>
      <c r="AP51" s="36">
        <v>26.728000000000002</v>
      </c>
      <c r="AQ51" s="36">
        <v>4.1120000000000001</v>
      </c>
      <c r="AR51" s="36">
        <v>16.448</v>
      </c>
      <c r="AS51" s="36">
        <v>95.603999999999999</v>
      </c>
      <c r="AT51" s="36">
        <v>25.7</v>
      </c>
      <c r="AU51" s="36">
        <v>127.304</v>
      </c>
      <c r="AV51" s="36">
        <v>2.056</v>
      </c>
      <c r="AW51" s="36">
        <v>0</v>
      </c>
      <c r="AX51" s="36">
        <v>7.1959999999999997</v>
      </c>
      <c r="AY51" s="36">
        <v>89.435999999999993</v>
      </c>
      <c r="AZ51" s="36">
        <v>41.12</v>
      </c>
      <c r="BA51" s="36">
        <v>18.504000000000001</v>
      </c>
      <c r="BB51" s="36">
        <v>1.028</v>
      </c>
      <c r="BC51" s="36">
        <v>69.847999999999999</v>
      </c>
      <c r="BD51" s="36">
        <v>41.12</v>
      </c>
      <c r="BE51" s="36">
        <v>33.923999999999999</v>
      </c>
      <c r="BF51" s="36">
        <v>29.84</v>
      </c>
      <c r="BG51" s="36">
        <v>59.624000000000002</v>
      </c>
      <c r="BH51" s="36">
        <v>10.28</v>
      </c>
      <c r="BI51" s="36">
        <v>56.567999999999998</v>
      </c>
      <c r="BJ51" s="36">
        <v>1.1959999999999997</v>
      </c>
      <c r="BK51" s="36">
        <v>0</v>
      </c>
      <c r="BL51" s="36">
        <v>1028</v>
      </c>
      <c r="BM51" s="36"/>
      <c r="BN51" s="37">
        <v>3043</v>
      </c>
      <c r="BO51" s="37">
        <v>3043</v>
      </c>
      <c r="BP51" s="37">
        <v>0</v>
      </c>
      <c r="BQ51" s="37">
        <v>0</v>
      </c>
      <c r="BR51" s="37"/>
      <c r="BS51" s="37">
        <v>0</v>
      </c>
      <c r="BT51" s="36"/>
      <c r="BU51" s="36">
        <v>0</v>
      </c>
      <c r="BV51" s="36"/>
      <c r="BW51" s="36">
        <v>0</v>
      </c>
      <c r="BX51" s="36">
        <v>0</v>
      </c>
      <c r="BY51" s="36"/>
      <c r="BZ51" s="36">
        <v>4071</v>
      </c>
      <c r="CA51" s="36"/>
      <c r="CB51" s="65">
        <f t="shared" si="0"/>
        <v>3043</v>
      </c>
    </row>
    <row r="52" spans="1:80" ht="36">
      <c r="A52" s="30" t="s">
        <v>162</v>
      </c>
      <c r="B52" s="31" t="s">
        <v>163</v>
      </c>
      <c r="C52" s="32">
        <v>0</v>
      </c>
      <c r="D52" s="32">
        <v>4.7892228739002931</v>
      </c>
      <c r="E52" s="32">
        <v>0</v>
      </c>
      <c r="F52" s="32">
        <v>0</v>
      </c>
      <c r="G52" s="32">
        <v>0</v>
      </c>
      <c r="H52" s="32">
        <v>0.95784457478005869</v>
      </c>
      <c r="I52" s="32">
        <v>0</v>
      </c>
      <c r="J52" s="32">
        <v>0</v>
      </c>
      <c r="K52" s="32">
        <v>0.95784457478005869</v>
      </c>
      <c r="L52" s="32">
        <v>1.9156891495601174</v>
      </c>
      <c r="M52" s="32">
        <v>1.9156891495601174</v>
      </c>
      <c r="N52" s="32">
        <v>0.95784457478005869</v>
      </c>
      <c r="O52" s="32">
        <v>2.873533724340176</v>
      </c>
      <c r="P52" s="32">
        <v>0</v>
      </c>
      <c r="Q52" s="32">
        <v>0</v>
      </c>
      <c r="R52" s="32">
        <v>0</v>
      </c>
      <c r="S52" s="32">
        <v>2.873533724340176</v>
      </c>
      <c r="T52" s="32">
        <v>3.8313782991202348</v>
      </c>
      <c r="U52" s="32">
        <v>0</v>
      </c>
      <c r="V52" s="32">
        <v>0.95784457478005869</v>
      </c>
      <c r="W52" s="32">
        <v>0</v>
      </c>
      <c r="X52" s="32">
        <v>4.7892228739002931</v>
      </c>
      <c r="Y52" s="32">
        <v>0.95784457478005869</v>
      </c>
      <c r="Z52" s="32">
        <v>0.95784457478005869</v>
      </c>
      <c r="AA52" s="32">
        <v>0.95784457478005869</v>
      </c>
      <c r="AB52" s="32">
        <v>2.873533724340176</v>
      </c>
      <c r="AC52" s="32">
        <v>0.95784457478005869</v>
      </c>
      <c r="AD52" s="32">
        <v>13.409824046920821</v>
      </c>
      <c r="AE52" s="32">
        <v>1.9156891495601174</v>
      </c>
      <c r="AF52" s="32">
        <v>13.409824046920821</v>
      </c>
      <c r="AG52" s="32">
        <v>3.8313782991202348</v>
      </c>
      <c r="AH52" s="32">
        <v>2.873533724340176</v>
      </c>
      <c r="AI52" s="32">
        <v>0.95784457478005869</v>
      </c>
      <c r="AJ52" s="32">
        <v>0.95784457478005869</v>
      </c>
      <c r="AK52" s="32">
        <v>0.95784457478005869</v>
      </c>
      <c r="AL52" s="32">
        <v>3.8313782991202348</v>
      </c>
      <c r="AM52" s="32">
        <v>0</v>
      </c>
      <c r="AN52" s="32">
        <v>19.156891495601172</v>
      </c>
      <c r="AO52" s="32">
        <v>12.451979472140762</v>
      </c>
      <c r="AP52" s="32">
        <v>5.7470674486803519</v>
      </c>
      <c r="AQ52" s="32">
        <v>223.95784457478007</v>
      </c>
      <c r="AR52" s="32">
        <v>2.873533724340176</v>
      </c>
      <c r="AS52" s="32">
        <v>6.7049120234604107</v>
      </c>
      <c r="AT52" s="32">
        <v>8.6206011730205283</v>
      </c>
      <c r="AU52" s="32">
        <v>92.163856304985345</v>
      </c>
      <c r="AV52" s="32">
        <v>0</v>
      </c>
      <c r="AW52" s="32">
        <v>0.95784457478005869</v>
      </c>
      <c r="AX52" s="32">
        <v>6.7049120234604107</v>
      </c>
      <c r="AY52" s="32">
        <v>13.409824046920821</v>
      </c>
      <c r="AZ52" s="32">
        <v>22.988269794721408</v>
      </c>
      <c r="BA52" s="32">
        <v>127.3933284457478</v>
      </c>
      <c r="BB52" s="32">
        <v>942.19354838709683</v>
      </c>
      <c r="BC52" s="32">
        <v>87.374633431085044</v>
      </c>
      <c r="BD52" s="32">
        <v>575.0322580645161</v>
      </c>
      <c r="BE52" s="32">
        <v>176.2434017595308</v>
      </c>
      <c r="BF52" s="32">
        <v>304.55241935483872</v>
      </c>
      <c r="BG52" s="32">
        <v>35.440249266862168</v>
      </c>
      <c r="BH52" s="32">
        <v>6.7049120234604107</v>
      </c>
      <c r="BI52" s="32">
        <v>52.59714076246334</v>
      </c>
      <c r="BJ52" s="32">
        <v>37.060850439882699</v>
      </c>
      <c r="BK52" s="32">
        <v>0</v>
      </c>
      <c r="BL52" s="32">
        <v>2836.0000000000005</v>
      </c>
      <c r="BM52" s="32"/>
      <c r="BN52" s="33">
        <v>0</v>
      </c>
      <c r="BO52" s="33">
        <v>0</v>
      </c>
      <c r="BP52" s="33">
        <v>0</v>
      </c>
      <c r="BQ52" s="33">
        <v>0</v>
      </c>
      <c r="BR52" s="33"/>
      <c r="BS52" s="33">
        <v>38136</v>
      </c>
      <c r="BT52" s="32"/>
      <c r="BU52" s="32">
        <v>0</v>
      </c>
      <c r="BV52" s="32"/>
      <c r="BW52" s="32">
        <v>0</v>
      </c>
      <c r="BX52" s="32">
        <v>0</v>
      </c>
      <c r="BY52" s="32"/>
      <c r="BZ52" s="32">
        <v>40972</v>
      </c>
      <c r="CA52" s="32"/>
      <c r="CB52" s="65">
        <f t="shared" si="0"/>
        <v>38136</v>
      </c>
    </row>
    <row r="53" spans="1:80" ht="36">
      <c r="A53" s="34" t="s">
        <v>164</v>
      </c>
      <c r="B53" s="35" t="s">
        <v>165</v>
      </c>
      <c r="C53" s="36">
        <v>1</v>
      </c>
      <c r="D53" s="36">
        <v>110</v>
      </c>
      <c r="E53" s="36">
        <v>47</v>
      </c>
      <c r="F53" s="36">
        <v>5</v>
      </c>
      <c r="G53" s="36">
        <v>1</v>
      </c>
      <c r="H53" s="36">
        <v>536</v>
      </c>
      <c r="I53" s="36">
        <v>75</v>
      </c>
      <c r="J53" s="36">
        <v>0</v>
      </c>
      <c r="K53" s="36">
        <v>0</v>
      </c>
      <c r="L53" s="36">
        <v>0</v>
      </c>
      <c r="M53" s="36">
        <v>0</v>
      </c>
      <c r="N53" s="36">
        <v>0</v>
      </c>
      <c r="O53" s="36">
        <v>1</v>
      </c>
      <c r="P53" s="36">
        <v>0</v>
      </c>
      <c r="Q53" s="36">
        <v>0</v>
      </c>
      <c r="R53" s="36">
        <v>0</v>
      </c>
      <c r="S53" s="36">
        <v>0</v>
      </c>
      <c r="T53" s="36">
        <v>0</v>
      </c>
      <c r="U53" s="36">
        <v>0</v>
      </c>
      <c r="V53" s="36">
        <v>0</v>
      </c>
      <c r="W53" s="36">
        <v>0</v>
      </c>
      <c r="X53" s="36">
        <v>0</v>
      </c>
      <c r="Y53" s="36">
        <v>0</v>
      </c>
      <c r="Z53" s="36">
        <v>0</v>
      </c>
      <c r="AA53" s="36">
        <v>0</v>
      </c>
      <c r="AB53" s="36">
        <v>0</v>
      </c>
      <c r="AC53" s="36">
        <v>0</v>
      </c>
      <c r="AD53" s="36">
        <v>0</v>
      </c>
      <c r="AE53" s="36">
        <v>0</v>
      </c>
      <c r="AF53" s="36">
        <v>0</v>
      </c>
      <c r="AG53" s="36">
        <v>0</v>
      </c>
      <c r="AH53" s="36">
        <v>0</v>
      </c>
      <c r="AI53" s="36">
        <v>0</v>
      </c>
      <c r="AJ53" s="36">
        <v>0</v>
      </c>
      <c r="AK53" s="36">
        <v>0</v>
      </c>
      <c r="AL53" s="36">
        <v>0</v>
      </c>
      <c r="AM53" s="36">
        <v>0</v>
      </c>
      <c r="AN53" s="36">
        <v>460</v>
      </c>
      <c r="AO53" s="36">
        <v>250</v>
      </c>
      <c r="AP53" s="36">
        <v>189</v>
      </c>
      <c r="AQ53" s="36">
        <v>0</v>
      </c>
      <c r="AR53" s="36">
        <v>686</v>
      </c>
      <c r="AS53" s="36">
        <v>0</v>
      </c>
      <c r="AT53" s="36">
        <v>0</v>
      </c>
      <c r="AU53" s="36">
        <v>0</v>
      </c>
      <c r="AV53" s="36">
        <v>77</v>
      </c>
      <c r="AW53" s="36">
        <v>0</v>
      </c>
      <c r="AX53" s="36">
        <v>0</v>
      </c>
      <c r="AY53" s="36">
        <v>84</v>
      </c>
      <c r="AZ53" s="36">
        <v>77</v>
      </c>
      <c r="BA53" s="36">
        <v>0</v>
      </c>
      <c r="BB53" s="36">
        <v>0</v>
      </c>
      <c r="BC53" s="36">
        <v>0</v>
      </c>
      <c r="BD53" s="36">
        <v>1122</v>
      </c>
      <c r="BE53" s="36">
        <v>0</v>
      </c>
      <c r="BF53" s="36">
        <v>0</v>
      </c>
      <c r="BG53" s="36">
        <v>0</v>
      </c>
      <c r="BH53" s="36">
        <v>145</v>
      </c>
      <c r="BI53" s="36">
        <v>0</v>
      </c>
      <c r="BJ53" s="36">
        <v>149</v>
      </c>
      <c r="BK53" s="36">
        <v>0</v>
      </c>
      <c r="BL53" s="36">
        <v>4015</v>
      </c>
      <c r="BM53" s="36"/>
      <c r="BN53" s="37">
        <v>0</v>
      </c>
      <c r="BO53" s="37">
        <v>0</v>
      </c>
      <c r="BP53" s="37">
        <v>0</v>
      </c>
      <c r="BQ53" s="37">
        <v>0</v>
      </c>
      <c r="BR53" s="37"/>
      <c r="BS53" s="37">
        <v>36537</v>
      </c>
      <c r="BT53" s="36"/>
      <c r="BU53" s="36">
        <v>0</v>
      </c>
      <c r="BV53" s="36"/>
      <c r="BW53" s="36">
        <v>0</v>
      </c>
      <c r="BX53" s="36">
        <v>0</v>
      </c>
      <c r="BY53" s="36"/>
      <c r="BZ53" s="36">
        <v>40552</v>
      </c>
      <c r="CA53" s="36"/>
      <c r="CB53" s="65">
        <f t="shared" si="0"/>
        <v>36537</v>
      </c>
    </row>
    <row r="54" spans="1:80">
      <c r="A54" s="30" t="s">
        <v>166</v>
      </c>
      <c r="B54" s="31" t="s">
        <v>49</v>
      </c>
      <c r="C54" s="32">
        <v>81.38620393796333</v>
      </c>
      <c r="D54" s="32">
        <v>978.28694942867605</v>
      </c>
      <c r="E54" s="32">
        <v>623.83414061045926</v>
      </c>
      <c r="F54" s="32">
        <v>23.133084708924304</v>
      </c>
      <c r="G54" s="32">
        <v>33.090189976703854</v>
      </c>
      <c r="H54" s="32">
        <v>56.810675999106898</v>
      </c>
      <c r="I54" s="32">
        <v>23.442004000619434</v>
      </c>
      <c r="J54" s="32">
        <v>90.972283893213174</v>
      </c>
      <c r="K54" s="32">
        <v>26.220681058367269</v>
      </c>
      <c r="L54" s="32">
        <v>732.93298750161762</v>
      </c>
      <c r="M54" s="32">
        <v>81.578933840935775</v>
      </c>
      <c r="N54" s="32">
        <v>458.07749749541034</v>
      </c>
      <c r="O54" s="32">
        <v>857.70074304668071</v>
      </c>
      <c r="P54" s="32">
        <v>127.03498067863735</v>
      </c>
      <c r="Q54" s="32">
        <v>45.581111416270375</v>
      </c>
      <c r="R54" s="32">
        <v>132.61365622664641</v>
      </c>
      <c r="S54" s="32">
        <v>257.27716169594896</v>
      </c>
      <c r="T54" s="32">
        <v>423.53738418440599</v>
      </c>
      <c r="U54" s="32">
        <v>28.202085208890718</v>
      </c>
      <c r="V54" s="32">
        <v>49.26974799022976</v>
      </c>
      <c r="W54" s="32">
        <v>36.362360272376257</v>
      </c>
      <c r="X54" s="32">
        <v>235.57749193976252</v>
      </c>
      <c r="Y54" s="32">
        <v>127.88652035722727</v>
      </c>
      <c r="Z54" s="32">
        <v>227.22272864290059</v>
      </c>
      <c r="AA54" s="32">
        <v>449.8370237230373</v>
      </c>
      <c r="AB54" s="32">
        <v>232.17104836259651</v>
      </c>
      <c r="AC54" s="32">
        <v>153.48522518482051</v>
      </c>
      <c r="AD54" s="32">
        <v>1321.3708580066814</v>
      </c>
      <c r="AE54" s="32">
        <v>391.27443609357982</v>
      </c>
      <c r="AF54" s="32">
        <v>280.19365539211674</v>
      </c>
      <c r="AG54" s="32">
        <v>788.47937844751073</v>
      </c>
      <c r="AH54" s="32">
        <v>237.64584802520724</v>
      </c>
      <c r="AI54" s="32">
        <v>254.31184333646073</v>
      </c>
      <c r="AJ54" s="32">
        <v>843.56213107249755</v>
      </c>
      <c r="AK54" s="32">
        <v>195.46811792939857</v>
      </c>
      <c r="AL54" s="32">
        <v>137.9521082594722</v>
      </c>
      <c r="AM54" s="32">
        <v>0</v>
      </c>
      <c r="AN54" s="32">
        <v>58.909404124959842</v>
      </c>
      <c r="AO54" s="32">
        <v>15.320149551453621</v>
      </c>
      <c r="AP54" s="32">
        <v>11.293569420911449</v>
      </c>
      <c r="AQ54" s="32">
        <v>1816.7937915288726</v>
      </c>
      <c r="AR54" s="32">
        <v>1489.1707139976238</v>
      </c>
      <c r="AS54" s="32">
        <v>609.83803668161397</v>
      </c>
      <c r="AT54" s="32">
        <v>655.30831712344173</v>
      </c>
      <c r="AU54" s="32">
        <v>2672.5956632786033</v>
      </c>
      <c r="AV54" s="32">
        <v>1119.557007069277</v>
      </c>
      <c r="AW54" s="32">
        <v>27.188147412611354</v>
      </c>
      <c r="AX54" s="32">
        <v>139.44862132039998</v>
      </c>
      <c r="AY54" s="32">
        <v>18.316175617480276</v>
      </c>
      <c r="AZ54" s="32">
        <v>208.72221988691268</v>
      </c>
      <c r="BA54" s="32">
        <v>151.85339199619077</v>
      </c>
      <c r="BB54" s="32">
        <v>9.3253964048923237</v>
      </c>
      <c r="BC54" s="32">
        <v>203.4866154953306</v>
      </c>
      <c r="BD54" s="32">
        <v>453.71036905050209</v>
      </c>
      <c r="BE54" s="32">
        <v>111.39199301455537</v>
      </c>
      <c r="BF54" s="32">
        <v>68.931453092724837</v>
      </c>
      <c r="BG54" s="32">
        <v>739.84892284502985</v>
      </c>
      <c r="BH54" s="32">
        <v>15.275278339936559</v>
      </c>
      <c r="BI54" s="32">
        <v>374.9466970148859</v>
      </c>
      <c r="BJ54" s="32">
        <v>23.984787786437259</v>
      </c>
      <c r="BK54" s="32">
        <v>0</v>
      </c>
      <c r="BL54" s="32">
        <v>22039.000000000015</v>
      </c>
      <c r="BM54" s="32"/>
      <c r="BN54" s="33">
        <v>39846</v>
      </c>
      <c r="BO54" s="33">
        <v>39040</v>
      </c>
      <c r="BP54" s="33">
        <v>806</v>
      </c>
      <c r="BQ54" s="33">
        <v>0</v>
      </c>
      <c r="BR54" s="33"/>
      <c r="BS54" s="33">
        <v>4735</v>
      </c>
      <c r="BT54" s="32"/>
      <c r="BU54" s="32">
        <v>194</v>
      </c>
      <c r="BV54" s="32"/>
      <c r="BW54" s="32">
        <v>0</v>
      </c>
      <c r="BX54" s="32">
        <v>0</v>
      </c>
      <c r="BY54" s="32"/>
      <c r="BZ54" s="32">
        <v>66814.000000000015</v>
      </c>
      <c r="CA54" s="32"/>
      <c r="CB54" s="65">
        <f t="shared" si="0"/>
        <v>44775</v>
      </c>
    </row>
    <row r="55" spans="1:80" ht="24">
      <c r="A55" s="34" t="s">
        <v>167</v>
      </c>
      <c r="B55" s="35" t="s">
        <v>168</v>
      </c>
      <c r="C55" s="36">
        <v>2.8886605001712917</v>
      </c>
      <c r="D55" s="36">
        <v>65.548475505310037</v>
      </c>
      <c r="E55" s="36">
        <v>23.109284001370334</v>
      </c>
      <c r="F55" s="36">
        <v>2.8886605001712917</v>
      </c>
      <c r="G55" s="36">
        <v>0.96288683339043057</v>
      </c>
      <c r="H55" s="36">
        <v>238.72170834760763</v>
      </c>
      <c r="I55" s="36">
        <v>30.812378668493778</v>
      </c>
      <c r="J55" s="36">
        <v>140.58147767500284</v>
      </c>
      <c r="K55" s="36">
        <v>77.17939933767272</v>
      </c>
      <c r="L55" s="36">
        <v>71.068059837844004</v>
      </c>
      <c r="M55" s="36">
        <v>20.183510334589471</v>
      </c>
      <c r="N55" s="36">
        <v>30.626812835445932</v>
      </c>
      <c r="O55" s="36">
        <v>32.801872787484299</v>
      </c>
      <c r="P55" s="36">
        <v>4.8144341669521529</v>
      </c>
      <c r="Q55" s="36">
        <v>99.91960717140573</v>
      </c>
      <c r="R55" s="36">
        <v>15.369076167637317</v>
      </c>
      <c r="S55" s="36">
        <v>27.812378668493778</v>
      </c>
      <c r="T55" s="36">
        <v>90.177343839214345</v>
      </c>
      <c r="U55" s="36">
        <v>2.8886605001712917</v>
      </c>
      <c r="V55" s="36">
        <v>25.035057668151193</v>
      </c>
      <c r="W55" s="36">
        <v>10.634235468767843</v>
      </c>
      <c r="X55" s="36">
        <v>44.505424232042941</v>
      </c>
      <c r="Y55" s="36">
        <v>9.7350690875870747</v>
      </c>
      <c r="Z55" s="36">
        <v>8.671348635377413</v>
      </c>
      <c r="AA55" s="36">
        <v>80.8453808381866</v>
      </c>
      <c r="AB55" s="36">
        <v>27.833847207947926</v>
      </c>
      <c r="AC55" s="36">
        <v>49.107228502911958</v>
      </c>
      <c r="AD55" s="36">
        <v>124.02478017585932</v>
      </c>
      <c r="AE55" s="36">
        <v>75.871988123786679</v>
      </c>
      <c r="AF55" s="36">
        <v>97.954664839556926</v>
      </c>
      <c r="AG55" s="36">
        <v>83.728902592211952</v>
      </c>
      <c r="AH55" s="36">
        <v>19.130524152106887</v>
      </c>
      <c r="AI55" s="36">
        <v>18.183510334589471</v>
      </c>
      <c r="AJ55" s="36">
        <v>14.367020669178942</v>
      </c>
      <c r="AK55" s="36">
        <v>9.671348635377413</v>
      </c>
      <c r="AL55" s="36">
        <v>9.6288683339043057</v>
      </c>
      <c r="AM55" s="36">
        <v>0</v>
      </c>
      <c r="AN55" s="36">
        <v>9.6288683339043057</v>
      </c>
      <c r="AO55" s="36">
        <v>5.7773210003425834</v>
      </c>
      <c r="AP55" s="36">
        <v>6.7030946671234446</v>
      </c>
      <c r="AQ55" s="36">
        <v>38.515473335617223</v>
      </c>
      <c r="AR55" s="36">
        <v>115.58353317346123</v>
      </c>
      <c r="AS55" s="36">
        <v>1368.9480415667467</v>
      </c>
      <c r="AT55" s="36">
        <v>104.19344524380494</v>
      </c>
      <c r="AU55" s="36">
        <v>104.6800274066461</v>
      </c>
      <c r="AV55" s="36">
        <v>3523.3905447070915</v>
      </c>
      <c r="AW55" s="36">
        <v>0</v>
      </c>
      <c r="AX55" s="36">
        <v>74.993833504624874</v>
      </c>
      <c r="AY55" s="36">
        <v>23.257736667808611</v>
      </c>
      <c r="AZ55" s="36">
        <v>200.83042137718397</v>
      </c>
      <c r="BA55" s="36">
        <v>6.7402078337330131</v>
      </c>
      <c r="BB55" s="36">
        <v>39.58969966883636</v>
      </c>
      <c r="BC55" s="36">
        <v>438.75996345780516</v>
      </c>
      <c r="BD55" s="36">
        <v>534.77126869932624</v>
      </c>
      <c r="BE55" s="36">
        <v>70.156217882836586</v>
      </c>
      <c r="BF55" s="36">
        <v>21.109284001370334</v>
      </c>
      <c r="BG55" s="36">
        <v>166.57942217654448</v>
      </c>
      <c r="BH55" s="36">
        <v>31.812378668493778</v>
      </c>
      <c r="BI55" s="36">
        <v>89.697384949183515</v>
      </c>
      <c r="BJ55" s="36">
        <v>16.997944501541625</v>
      </c>
      <c r="BK55" s="36">
        <v>0</v>
      </c>
      <c r="BL55" s="36">
        <v>8680.0000000000018</v>
      </c>
      <c r="BM55" s="36"/>
      <c r="BN55" s="37">
        <v>3169</v>
      </c>
      <c r="BO55" s="37">
        <v>3169</v>
      </c>
      <c r="BP55" s="37">
        <v>0</v>
      </c>
      <c r="BQ55" s="37">
        <v>0</v>
      </c>
      <c r="BR55" s="37"/>
      <c r="BS55" s="37">
        <v>1418</v>
      </c>
      <c r="BT55" s="36"/>
      <c r="BU55" s="36">
        <v>0</v>
      </c>
      <c r="BV55" s="36"/>
      <c r="BW55" s="36">
        <v>0</v>
      </c>
      <c r="BX55" s="36">
        <v>0</v>
      </c>
      <c r="BY55" s="36"/>
      <c r="BZ55" s="36">
        <v>13267.000000000002</v>
      </c>
      <c r="CA55" s="36"/>
      <c r="CB55" s="65">
        <f t="shared" si="0"/>
        <v>4587</v>
      </c>
    </row>
    <row r="56" spans="1:80" ht="24">
      <c r="A56" s="30" t="s">
        <v>169</v>
      </c>
      <c r="B56" s="31" t="s">
        <v>170</v>
      </c>
      <c r="C56" s="32">
        <v>4</v>
      </c>
      <c r="D56" s="32">
        <v>4.7741777123220421</v>
      </c>
      <c r="E56" s="32">
        <v>4</v>
      </c>
      <c r="F56" s="32">
        <v>1</v>
      </c>
      <c r="G56" s="32">
        <v>1</v>
      </c>
      <c r="H56" s="32">
        <v>60.65144820814924</v>
      </c>
      <c r="I56" s="32">
        <v>27.232204221894946</v>
      </c>
      <c r="J56" s="32">
        <v>26.82572410407462</v>
      </c>
      <c r="K56" s="32">
        <v>0.95483554246440849</v>
      </c>
      <c r="L56" s="32">
        <v>46.458026509572903</v>
      </c>
      <c r="M56" s="32">
        <v>23.593519882179677</v>
      </c>
      <c r="N56" s="32">
        <v>15.774177712322043</v>
      </c>
      <c r="O56" s="32">
        <v>51.277368679430538</v>
      </c>
      <c r="P56" s="32">
        <v>3.9548355424644086</v>
      </c>
      <c r="Q56" s="32">
        <v>9.8645066273932258</v>
      </c>
      <c r="R56" s="32">
        <v>7.8645066273932258</v>
      </c>
      <c r="S56" s="32">
        <v>29.548355424644086</v>
      </c>
      <c r="T56" s="32">
        <v>16.774177712322043</v>
      </c>
      <c r="U56" s="32">
        <v>2.9548355424644086</v>
      </c>
      <c r="V56" s="32">
        <v>17.729013254786452</v>
      </c>
      <c r="W56" s="32">
        <v>10.864506627393226</v>
      </c>
      <c r="X56" s="32">
        <v>70.006381934216989</v>
      </c>
      <c r="Y56" s="32">
        <v>9.8193421698576344</v>
      </c>
      <c r="Z56" s="32">
        <v>13.729013254786452</v>
      </c>
      <c r="AA56" s="32">
        <v>44.322533136966129</v>
      </c>
      <c r="AB56" s="32">
        <v>45.277368679430538</v>
      </c>
      <c r="AC56" s="32">
        <v>80.786941580756007</v>
      </c>
      <c r="AD56" s="32">
        <v>259.60628375061367</v>
      </c>
      <c r="AE56" s="32">
        <v>53.187039764359355</v>
      </c>
      <c r="AF56" s="32">
        <v>70.006381934216989</v>
      </c>
      <c r="AG56" s="32">
        <v>55.006381934216989</v>
      </c>
      <c r="AH56" s="32">
        <v>29.638684339715269</v>
      </c>
      <c r="AI56" s="32">
        <v>15.729013254786452</v>
      </c>
      <c r="AJ56" s="32">
        <v>16.458026509572903</v>
      </c>
      <c r="AK56" s="32">
        <v>10.864506627393226</v>
      </c>
      <c r="AL56" s="32">
        <v>28.593519882179677</v>
      </c>
      <c r="AM56" s="32">
        <v>0</v>
      </c>
      <c r="AN56" s="32">
        <v>75.36769759450172</v>
      </c>
      <c r="AO56" s="32">
        <v>27.638684339715269</v>
      </c>
      <c r="AP56" s="32">
        <v>34.864506627393226</v>
      </c>
      <c r="AQ56" s="32">
        <v>47.006381934216989</v>
      </c>
      <c r="AR56" s="32">
        <v>88.458026509572903</v>
      </c>
      <c r="AS56" s="32">
        <v>957.15316642120763</v>
      </c>
      <c r="AT56" s="32">
        <v>64.464408443789893</v>
      </c>
      <c r="AU56" s="32">
        <v>147.92881688757979</v>
      </c>
      <c r="AV56" s="32">
        <v>5.9548355424644086</v>
      </c>
      <c r="AW56" s="32">
        <v>1</v>
      </c>
      <c r="AX56" s="32">
        <v>189.9224349533628</v>
      </c>
      <c r="AY56" s="32">
        <v>74.780559646539032</v>
      </c>
      <c r="AZ56" s="32">
        <v>90.883652430044179</v>
      </c>
      <c r="BA56" s="32">
        <v>109.65144820814925</v>
      </c>
      <c r="BB56" s="32">
        <v>11.593519882179676</v>
      </c>
      <c r="BC56" s="32">
        <v>802.80559646539029</v>
      </c>
      <c r="BD56" s="32">
        <v>565.28964162984778</v>
      </c>
      <c r="BE56" s="32">
        <v>292.2837506136475</v>
      </c>
      <c r="BF56" s="32">
        <v>733.09671084928812</v>
      </c>
      <c r="BG56" s="32">
        <v>398.01276386843398</v>
      </c>
      <c r="BH56" s="32">
        <v>21.909671084928817</v>
      </c>
      <c r="BI56" s="32">
        <v>155.74815905743742</v>
      </c>
      <c r="BJ56" s="32">
        <v>175.05792832596956</v>
      </c>
      <c r="BK56" s="32">
        <v>0</v>
      </c>
      <c r="BL56" s="32">
        <v>6241</v>
      </c>
      <c r="BM56" s="32"/>
      <c r="BN56" s="33">
        <v>32562</v>
      </c>
      <c r="BO56" s="33">
        <v>31273</v>
      </c>
      <c r="BP56" s="33">
        <v>1289</v>
      </c>
      <c r="BQ56" s="33">
        <v>0</v>
      </c>
      <c r="BR56" s="33"/>
      <c r="BS56" s="33">
        <v>0</v>
      </c>
      <c r="BT56" s="32"/>
      <c r="BU56" s="32">
        <v>19</v>
      </c>
      <c r="BV56" s="32"/>
      <c r="BW56" s="32">
        <v>-27</v>
      </c>
      <c r="BX56" s="32">
        <v>0</v>
      </c>
      <c r="BY56" s="32"/>
      <c r="BZ56" s="32">
        <v>38795</v>
      </c>
      <c r="CA56" s="32"/>
      <c r="CB56" s="65">
        <f t="shared" si="0"/>
        <v>32554</v>
      </c>
    </row>
    <row r="57" spans="1:80">
      <c r="A57" s="34" t="s">
        <v>171</v>
      </c>
      <c r="B57" s="35" t="s">
        <v>172</v>
      </c>
      <c r="C57" s="36">
        <v>7.8938918663209652</v>
      </c>
      <c r="D57" s="36">
        <v>478.83075726445526</v>
      </c>
      <c r="E57" s="36">
        <v>146.34309889964757</v>
      </c>
      <c r="F57" s="36">
        <v>46.46598157544161</v>
      </c>
      <c r="G57" s="36">
        <v>5.228422214847483</v>
      </c>
      <c r="H57" s="36">
        <v>375.07141332067278</v>
      </c>
      <c r="I57" s="36">
        <v>1978.2341739347703</v>
      </c>
      <c r="J57" s="36">
        <v>163.18356461624717</v>
      </c>
      <c r="K57" s="36">
        <v>4.7566478512522909</v>
      </c>
      <c r="L57" s="36">
        <v>300.58345291587403</v>
      </c>
      <c r="M57" s="36">
        <v>94.980775896257256</v>
      </c>
      <c r="N57" s="36">
        <v>259.5854620283223</v>
      </c>
      <c r="O57" s="36">
        <v>598.14494591688094</v>
      </c>
      <c r="P57" s="36">
        <v>5.8477166502301827</v>
      </c>
      <c r="Q57" s="36">
        <v>289.29011566274983</v>
      </c>
      <c r="R57" s="36">
        <v>81.335400702879269</v>
      </c>
      <c r="S57" s="36">
        <v>164.88315890438921</v>
      </c>
      <c r="T57" s="36">
        <v>727.55383458982715</v>
      </c>
      <c r="U57" s="36">
        <v>6.3778658819751755</v>
      </c>
      <c r="V57" s="36">
        <v>71.741565000172244</v>
      </c>
      <c r="W57" s="36">
        <v>93.817292770905908</v>
      </c>
      <c r="X57" s="36">
        <v>263.97643530338593</v>
      </c>
      <c r="Y57" s="36">
        <v>106.38512146123563</v>
      </c>
      <c r="Z57" s="36">
        <v>129.04178255701942</v>
      </c>
      <c r="AA57" s="36">
        <v>283.76880876410996</v>
      </c>
      <c r="AB57" s="36">
        <v>194.76614938321609</v>
      </c>
      <c r="AC57" s="36">
        <v>183.53144480162078</v>
      </c>
      <c r="AD57" s="36">
        <v>1060.7673722320994</v>
      </c>
      <c r="AE57" s="36">
        <v>360.96631177765897</v>
      </c>
      <c r="AF57" s="36">
        <v>626.27133141853051</v>
      </c>
      <c r="AG57" s="36">
        <v>406.84144999568298</v>
      </c>
      <c r="AH57" s="36">
        <v>127.67437862349738</v>
      </c>
      <c r="AI57" s="36">
        <v>179.29278105662215</v>
      </c>
      <c r="AJ57" s="36">
        <v>118.04798111477186</v>
      </c>
      <c r="AK57" s="36">
        <v>128.87286546053539</v>
      </c>
      <c r="AL57" s="36">
        <v>104.4251208730935</v>
      </c>
      <c r="AM57" s="36">
        <v>0</v>
      </c>
      <c r="AN57" s="36">
        <v>240.58216156909413</v>
      </c>
      <c r="AO57" s="36">
        <v>338.6744964800921</v>
      </c>
      <c r="AP57" s="36">
        <v>15.771786303777782</v>
      </c>
      <c r="AQ57" s="36">
        <v>750.91956835386827</v>
      </c>
      <c r="AR57" s="36">
        <v>1066.7209353105752</v>
      </c>
      <c r="AS57" s="36">
        <v>2322.4039258201028</v>
      </c>
      <c r="AT57" s="36">
        <v>154.80073446489644</v>
      </c>
      <c r="AU57" s="36">
        <v>212.57314536872823</v>
      </c>
      <c r="AV57" s="36">
        <v>91.045045871677772</v>
      </c>
      <c r="AW57" s="36">
        <v>0</v>
      </c>
      <c r="AX57" s="36">
        <v>95.467036144434061</v>
      </c>
      <c r="AY57" s="36">
        <v>76.237387707148358</v>
      </c>
      <c r="AZ57" s="36">
        <v>383.88870977362438</v>
      </c>
      <c r="BA57" s="36">
        <v>39.439041024284457</v>
      </c>
      <c r="BB57" s="36">
        <v>128.42936045762667</v>
      </c>
      <c r="BC57" s="36">
        <v>716.18696615867611</v>
      </c>
      <c r="BD57" s="36">
        <v>137.89228285963554</v>
      </c>
      <c r="BE57" s="36">
        <v>1.3429619545318154</v>
      </c>
      <c r="BF57" s="36">
        <v>41.985608864843591</v>
      </c>
      <c r="BG57" s="36">
        <v>132.8261098340634</v>
      </c>
      <c r="BH57" s="36">
        <v>38.96561318504412</v>
      </c>
      <c r="BI57" s="36">
        <v>38.125958851030987</v>
      </c>
      <c r="BJ57" s="36">
        <v>50.94229035504501</v>
      </c>
      <c r="BK57" s="36">
        <v>0</v>
      </c>
      <c r="BL57" s="36">
        <v>17249.999999999996</v>
      </c>
      <c r="BM57" s="36"/>
      <c r="BN57" s="37">
        <v>19161</v>
      </c>
      <c r="BO57" s="37">
        <v>19133</v>
      </c>
      <c r="BP57" s="37">
        <v>28</v>
      </c>
      <c r="BQ57" s="37">
        <v>0</v>
      </c>
      <c r="BR57" s="37"/>
      <c r="BS57" s="37">
        <v>158</v>
      </c>
      <c r="BT57" s="36"/>
      <c r="BU57" s="36">
        <v>107</v>
      </c>
      <c r="BV57" s="36"/>
      <c r="BW57" s="36">
        <v>-49</v>
      </c>
      <c r="BX57" s="36">
        <v>165</v>
      </c>
      <c r="BY57" s="36"/>
      <c r="BZ57" s="36">
        <v>36792</v>
      </c>
      <c r="CA57" s="36"/>
      <c r="CB57" s="65">
        <f t="shared" si="0"/>
        <v>19542</v>
      </c>
    </row>
    <row r="58" spans="1:80">
      <c r="A58" s="30" t="s">
        <v>173</v>
      </c>
      <c r="B58" s="31" t="s">
        <v>174</v>
      </c>
      <c r="C58" s="32">
        <v>0</v>
      </c>
      <c r="D58" s="32">
        <v>0</v>
      </c>
      <c r="E58" s="32">
        <v>0</v>
      </c>
      <c r="F58" s="32">
        <v>7</v>
      </c>
      <c r="G58" s="32">
        <v>0</v>
      </c>
      <c r="H58" s="32">
        <v>0</v>
      </c>
      <c r="I58" s="32">
        <v>0</v>
      </c>
      <c r="J58" s="32">
        <v>0</v>
      </c>
      <c r="K58" s="32">
        <v>0</v>
      </c>
      <c r="L58" s="32">
        <v>0</v>
      </c>
      <c r="M58" s="32">
        <v>0</v>
      </c>
      <c r="N58" s="32">
        <v>0</v>
      </c>
      <c r="O58" s="32">
        <v>0</v>
      </c>
      <c r="P58" s="32">
        <v>0</v>
      </c>
      <c r="Q58" s="32">
        <v>0</v>
      </c>
      <c r="R58" s="32">
        <v>0</v>
      </c>
      <c r="S58" s="32">
        <v>0</v>
      </c>
      <c r="T58" s="32">
        <v>0</v>
      </c>
      <c r="U58" s="32">
        <v>0</v>
      </c>
      <c r="V58" s="32">
        <v>0</v>
      </c>
      <c r="W58" s="32">
        <v>0</v>
      </c>
      <c r="X58" s="32">
        <v>0</v>
      </c>
      <c r="Y58" s="32">
        <v>0</v>
      </c>
      <c r="Z58" s="32">
        <v>0</v>
      </c>
      <c r="AA58" s="32">
        <v>0</v>
      </c>
      <c r="AB58" s="32">
        <v>0</v>
      </c>
      <c r="AC58" s="32">
        <v>149</v>
      </c>
      <c r="AD58" s="32">
        <v>0</v>
      </c>
      <c r="AE58" s="32">
        <v>0</v>
      </c>
      <c r="AF58" s="32">
        <v>0</v>
      </c>
      <c r="AG58" s="32">
        <v>0</v>
      </c>
      <c r="AH58" s="32">
        <v>0</v>
      </c>
      <c r="AI58" s="32">
        <v>0</v>
      </c>
      <c r="AJ58" s="32">
        <v>0</v>
      </c>
      <c r="AK58" s="32">
        <v>0</v>
      </c>
      <c r="AL58" s="32">
        <v>0</v>
      </c>
      <c r="AM58" s="32">
        <v>0</v>
      </c>
      <c r="AN58" s="32">
        <v>0</v>
      </c>
      <c r="AO58" s="32">
        <v>0</v>
      </c>
      <c r="AP58" s="32">
        <v>0</v>
      </c>
      <c r="AQ58" s="32">
        <v>0</v>
      </c>
      <c r="AR58" s="32">
        <v>0</v>
      </c>
      <c r="AS58" s="32">
        <v>27</v>
      </c>
      <c r="AT58" s="32">
        <v>0</v>
      </c>
      <c r="AU58" s="32">
        <v>0</v>
      </c>
      <c r="AV58" s="32">
        <v>28</v>
      </c>
      <c r="AW58" s="32">
        <v>217</v>
      </c>
      <c r="AX58" s="32">
        <v>0</v>
      </c>
      <c r="AY58" s="32">
        <v>27</v>
      </c>
      <c r="AZ58" s="32">
        <v>0</v>
      </c>
      <c r="BA58" s="32">
        <v>0</v>
      </c>
      <c r="BB58" s="32">
        <v>0</v>
      </c>
      <c r="BC58" s="32">
        <v>0</v>
      </c>
      <c r="BD58" s="32">
        <v>217</v>
      </c>
      <c r="BE58" s="32">
        <v>0</v>
      </c>
      <c r="BF58" s="32">
        <v>0</v>
      </c>
      <c r="BG58" s="32">
        <v>0</v>
      </c>
      <c r="BH58" s="32">
        <v>0</v>
      </c>
      <c r="BI58" s="32">
        <v>0</v>
      </c>
      <c r="BJ58" s="32">
        <v>0</v>
      </c>
      <c r="BK58" s="32">
        <v>0</v>
      </c>
      <c r="BL58" s="32">
        <v>672</v>
      </c>
      <c r="BM58" s="32"/>
      <c r="BN58" s="33">
        <v>337</v>
      </c>
      <c r="BO58" s="33">
        <v>337</v>
      </c>
      <c r="BP58" s="33">
        <v>0</v>
      </c>
      <c r="BQ58" s="33">
        <v>0</v>
      </c>
      <c r="BR58" s="33"/>
      <c r="BS58" s="33">
        <v>0</v>
      </c>
      <c r="BT58" s="32"/>
      <c r="BU58" s="32">
        <v>93</v>
      </c>
      <c r="BV58" s="32"/>
      <c r="BW58" s="32">
        <v>-3089</v>
      </c>
      <c r="BX58" s="32">
        <v>3061</v>
      </c>
      <c r="BY58" s="32"/>
      <c r="BZ58" s="32">
        <v>1074</v>
      </c>
      <c r="CA58" s="32"/>
      <c r="CB58" s="65">
        <f t="shared" si="0"/>
        <v>402</v>
      </c>
    </row>
    <row r="59" spans="1:80">
      <c r="A59" s="34" t="s">
        <v>175</v>
      </c>
      <c r="B59" s="35" t="s">
        <v>176</v>
      </c>
      <c r="C59" s="36">
        <v>0</v>
      </c>
      <c r="D59" s="36">
        <v>50.236508404600414</v>
      </c>
      <c r="E59" s="36">
        <v>0</v>
      </c>
      <c r="F59" s="36">
        <v>0</v>
      </c>
      <c r="G59" s="36">
        <v>0</v>
      </c>
      <c r="H59" s="36">
        <v>0</v>
      </c>
      <c r="I59" s="36">
        <v>1.9321734001769388</v>
      </c>
      <c r="J59" s="36">
        <v>0</v>
      </c>
      <c r="K59" s="36">
        <v>0</v>
      </c>
      <c r="L59" s="36">
        <v>8.694780300796225</v>
      </c>
      <c r="M59" s="36">
        <v>4.8304335004423473</v>
      </c>
      <c r="N59" s="36">
        <v>5.796520200530817</v>
      </c>
      <c r="O59" s="36">
        <v>13.559127101150104</v>
      </c>
      <c r="P59" s="36">
        <v>0.96608670008846942</v>
      </c>
      <c r="Q59" s="36">
        <v>2.8982601002654085</v>
      </c>
      <c r="R59" s="36">
        <v>3.8643468003538777</v>
      </c>
      <c r="S59" s="36">
        <v>9.6608670008846946</v>
      </c>
      <c r="T59" s="36">
        <v>4.8304335004423473</v>
      </c>
      <c r="U59" s="36">
        <v>0.96608670008846942</v>
      </c>
      <c r="V59" s="36">
        <v>3.8643468003538777</v>
      </c>
      <c r="W59" s="36">
        <v>2.8982601002654085</v>
      </c>
      <c r="X59" s="36">
        <v>17.38956060159245</v>
      </c>
      <c r="Y59" s="36">
        <v>3.8643468003538777</v>
      </c>
      <c r="Z59" s="36">
        <v>1.9321734001769388</v>
      </c>
      <c r="AA59" s="36">
        <v>15.457387201415511</v>
      </c>
      <c r="AB59" s="36">
        <v>11.423473901503982</v>
      </c>
      <c r="AC59" s="36">
        <v>7.7286936007077554</v>
      </c>
      <c r="AD59" s="36">
        <v>55.066941905042761</v>
      </c>
      <c r="AE59" s="36">
        <v>19.321734001769389</v>
      </c>
      <c r="AF59" s="36">
        <v>24.152167502211736</v>
      </c>
      <c r="AG59" s="36">
        <v>15.457387201415511</v>
      </c>
      <c r="AH59" s="36">
        <v>5.796520200530817</v>
      </c>
      <c r="AI59" s="36">
        <v>6.7626069006192866</v>
      </c>
      <c r="AJ59" s="36">
        <v>12.559127101150104</v>
      </c>
      <c r="AK59" s="36">
        <v>2.8982601002654085</v>
      </c>
      <c r="AL59" s="36">
        <v>5.796520200530817</v>
      </c>
      <c r="AM59" s="36">
        <v>0</v>
      </c>
      <c r="AN59" s="36">
        <v>21.253907401946329</v>
      </c>
      <c r="AO59" s="36">
        <v>0</v>
      </c>
      <c r="AP59" s="36">
        <v>2.8982601002654085</v>
      </c>
      <c r="AQ59" s="36">
        <v>1.9321734001769388</v>
      </c>
      <c r="AR59" s="36">
        <v>44.439988204069593</v>
      </c>
      <c r="AS59" s="36">
        <v>824.54851076378645</v>
      </c>
      <c r="AT59" s="36">
        <v>38.914774402831021</v>
      </c>
      <c r="AU59" s="36">
        <v>75.829548805662043</v>
      </c>
      <c r="AV59" s="36">
        <v>0</v>
      </c>
      <c r="AW59" s="36">
        <v>0</v>
      </c>
      <c r="AX59" s="36">
        <v>232.43733411972869</v>
      </c>
      <c r="AY59" s="36">
        <v>130.06605721026244</v>
      </c>
      <c r="AZ59" s="36">
        <v>123.38867590681215</v>
      </c>
      <c r="BA59" s="36">
        <v>505.3311707460926</v>
      </c>
      <c r="BB59" s="36">
        <v>14.491300501327043</v>
      </c>
      <c r="BC59" s="36">
        <v>392.28251253317603</v>
      </c>
      <c r="BD59" s="36">
        <v>546.33028605131233</v>
      </c>
      <c r="BE59" s="36">
        <v>83.083456207608378</v>
      </c>
      <c r="BF59" s="36">
        <v>34.711294603361843</v>
      </c>
      <c r="BG59" s="36">
        <v>39.609554703627246</v>
      </c>
      <c r="BH59" s="36">
        <v>2.8982601002654085</v>
      </c>
      <c r="BI59" s="36">
        <v>48.16868180477735</v>
      </c>
      <c r="BJ59" s="36">
        <v>33.7791212031849</v>
      </c>
      <c r="BK59" s="36">
        <v>0</v>
      </c>
      <c r="BL59" s="36">
        <v>3516.9999999999995</v>
      </c>
      <c r="BM59" s="36"/>
      <c r="BN59" s="37">
        <v>1320</v>
      </c>
      <c r="BO59" s="37">
        <v>1320</v>
      </c>
      <c r="BP59" s="37">
        <v>0</v>
      </c>
      <c r="BQ59" s="37">
        <v>0</v>
      </c>
      <c r="BR59" s="37"/>
      <c r="BS59" s="37">
        <v>0</v>
      </c>
      <c r="BT59" s="36"/>
      <c r="BU59" s="36">
        <v>1645</v>
      </c>
      <c r="BV59" s="36"/>
      <c r="BW59" s="36">
        <v>-1616</v>
      </c>
      <c r="BX59" s="36">
        <v>737</v>
      </c>
      <c r="BY59" s="36"/>
      <c r="BZ59" s="36">
        <v>5603</v>
      </c>
      <c r="CA59" s="36"/>
      <c r="CB59" s="65">
        <f t="shared" si="0"/>
        <v>2086</v>
      </c>
    </row>
    <row r="60" spans="1:80" ht="24">
      <c r="A60" s="30" t="s">
        <v>177</v>
      </c>
      <c r="B60" s="31" t="s">
        <v>178</v>
      </c>
      <c r="C60" s="32">
        <v>0</v>
      </c>
      <c r="D60" s="32">
        <v>0</v>
      </c>
      <c r="E60" s="32">
        <v>0</v>
      </c>
      <c r="F60" s="32">
        <v>0</v>
      </c>
      <c r="G60" s="32">
        <v>0</v>
      </c>
      <c r="H60" s="32">
        <v>311.58993576017133</v>
      </c>
      <c r="I60" s="32">
        <v>0</v>
      </c>
      <c r="J60" s="32">
        <v>201.16059957173448</v>
      </c>
      <c r="K60" s="32">
        <v>22.693790149892934</v>
      </c>
      <c r="L60" s="32">
        <v>0</v>
      </c>
      <c r="M60" s="32">
        <v>0</v>
      </c>
      <c r="N60" s="32">
        <v>0</v>
      </c>
      <c r="O60" s="32">
        <v>1</v>
      </c>
      <c r="P60" s="32">
        <v>0</v>
      </c>
      <c r="Q60" s="32">
        <v>0</v>
      </c>
      <c r="R60" s="32">
        <v>0</v>
      </c>
      <c r="S60" s="32">
        <v>0</v>
      </c>
      <c r="T60" s="32">
        <v>0</v>
      </c>
      <c r="U60" s="32">
        <v>0</v>
      </c>
      <c r="V60" s="32">
        <v>0</v>
      </c>
      <c r="W60" s="32">
        <v>0</v>
      </c>
      <c r="X60" s="32">
        <v>3</v>
      </c>
      <c r="Y60" s="32">
        <v>0</v>
      </c>
      <c r="Z60" s="32">
        <v>2</v>
      </c>
      <c r="AA60" s="32">
        <v>0</v>
      </c>
      <c r="AB60" s="32">
        <v>0</v>
      </c>
      <c r="AC60" s="32">
        <v>0</v>
      </c>
      <c r="AD60" s="32">
        <v>102.19057815845824</v>
      </c>
      <c r="AE60" s="32">
        <v>0</v>
      </c>
      <c r="AF60" s="32">
        <v>0</v>
      </c>
      <c r="AG60" s="32">
        <v>3</v>
      </c>
      <c r="AH60" s="32">
        <v>0</v>
      </c>
      <c r="AI60" s="32">
        <v>0</v>
      </c>
      <c r="AJ60" s="32">
        <v>0</v>
      </c>
      <c r="AK60" s="32">
        <v>0</v>
      </c>
      <c r="AL60" s="32">
        <v>0</v>
      </c>
      <c r="AM60" s="32">
        <v>0</v>
      </c>
      <c r="AN60" s="32">
        <v>40</v>
      </c>
      <c r="AO60" s="32">
        <v>0</v>
      </c>
      <c r="AP60" s="32">
        <v>5</v>
      </c>
      <c r="AQ60" s="32">
        <v>0</v>
      </c>
      <c r="AR60" s="32">
        <v>0</v>
      </c>
      <c r="AS60" s="32">
        <v>859.16809421841549</v>
      </c>
      <c r="AT60" s="32">
        <v>35.832976445396142</v>
      </c>
      <c r="AU60" s="32">
        <v>40</v>
      </c>
      <c r="AV60" s="32">
        <v>2002.4486081370451</v>
      </c>
      <c r="AW60" s="32">
        <v>23</v>
      </c>
      <c r="AX60" s="32">
        <v>629</v>
      </c>
      <c r="AY60" s="32">
        <v>196.34368308351179</v>
      </c>
      <c r="AZ60" s="32">
        <v>7</v>
      </c>
      <c r="BA60" s="32">
        <v>14.972162740899357</v>
      </c>
      <c r="BB60" s="32">
        <v>3</v>
      </c>
      <c r="BC60" s="32">
        <v>614.32976445396139</v>
      </c>
      <c r="BD60" s="32">
        <v>279.75695931477514</v>
      </c>
      <c r="BE60" s="32">
        <v>0</v>
      </c>
      <c r="BF60" s="32">
        <v>0</v>
      </c>
      <c r="BG60" s="32">
        <v>7.9860813704496785</v>
      </c>
      <c r="BH60" s="32">
        <v>4</v>
      </c>
      <c r="BI60" s="32">
        <v>45.526766595289082</v>
      </c>
      <c r="BJ60" s="32">
        <v>0</v>
      </c>
      <c r="BK60" s="32">
        <v>0</v>
      </c>
      <c r="BL60" s="32">
        <v>5454</v>
      </c>
      <c r="BM60" s="32"/>
      <c r="BN60" s="33">
        <v>1314</v>
      </c>
      <c r="BO60" s="33">
        <v>1314</v>
      </c>
      <c r="BP60" s="33">
        <v>0</v>
      </c>
      <c r="BQ60" s="33">
        <v>0</v>
      </c>
      <c r="BR60" s="33"/>
      <c r="BS60" s="33">
        <v>0</v>
      </c>
      <c r="BT60" s="32"/>
      <c r="BU60" s="32">
        <v>371</v>
      </c>
      <c r="BV60" s="32"/>
      <c r="BW60" s="32">
        <v>-245</v>
      </c>
      <c r="BX60" s="32">
        <v>0</v>
      </c>
      <c r="BY60" s="32"/>
      <c r="BZ60" s="32">
        <v>6894</v>
      </c>
      <c r="CA60" s="32"/>
      <c r="CB60" s="65">
        <f t="shared" si="0"/>
        <v>1440</v>
      </c>
    </row>
    <row r="61" spans="1:80">
      <c r="A61" s="34" t="s">
        <v>179</v>
      </c>
      <c r="B61" s="35" t="s">
        <v>180</v>
      </c>
      <c r="C61" s="36">
        <v>0.90495276266819358</v>
      </c>
      <c r="D61" s="36">
        <v>44.768393930718581</v>
      </c>
      <c r="E61" s="36">
        <v>14.479244202691097</v>
      </c>
      <c r="F61" s="36">
        <v>1.8099055253363872</v>
      </c>
      <c r="G61" s="36">
        <v>0.90495276266819358</v>
      </c>
      <c r="H61" s="36">
        <v>0</v>
      </c>
      <c r="I61" s="36">
        <v>4.7148582880045806</v>
      </c>
      <c r="J61" s="36">
        <v>1.8099055253363872</v>
      </c>
      <c r="K61" s="36">
        <v>0</v>
      </c>
      <c r="L61" s="36">
        <v>16.289149728027486</v>
      </c>
      <c r="M61" s="36">
        <v>4.524763813340968</v>
      </c>
      <c r="N61" s="36">
        <v>8.1445748640137428</v>
      </c>
      <c r="O61" s="36">
        <v>56.392212997423421</v>
      </c>
      <c r="P61" s="36">
        <v>0.90495276266819358</v>
      </c>
      <c r="Q61" s="36">
        <v>1.8099055253363872</v>
      </c>
      <c r="R61" s="36">
        <v>5.4297165760091612</v>
      </c>
      <c r="S61" s="36">
        <v>10.859433152018322</v>
      </c>
      <c r="T61" s="36">
        <v>9.9544803893501292</v>
      </c>
      <c r="U61" s="36">
        <v>0</v>
      </c>
      <c r="V61" s="36">
        <v>5.4297165760091612</v>
      </c>
      <c r="W61" s="36">
        <v>4.524763813340968</v>
      </c>
      <c r="X61" s="36">
        <v>37.6278270827369</v>
      </c>
      <c r="Y61" s="36">
        <v>8.1445748640137428</v>
      </c>
      <c r="Z61" s="36">
        <v>5.4297165760091612</v>
      </c>
      <c r="AA61" s="36">
        <v>14.479244202691097</v>
      </c>
      <c r="AB61" s="36">
        <v>31.342685370741485</v>
      </c>
      <c r="AC61" s="36">
        <v>2.7148582880045806</v>
      </c>
      <c r="AD61" s="36">
        <v>65.156598912109942</v>
      </c>
      <c r="AE61" s="36">
        <v>24.433724592041226</v>
      </c>
      <c r="AF61" s="36">
        <v>23.528771829373031</v>
      </c>
      <c r="AG61" s="36">
        <v>22.62381906670484</v>
      </c>
      <c r="AH61" s="36">
        <v>16.81391354136845</v>
      </c>
      <c r="AI61" s="36">
        <v>12.194102490695677</v>
      </c>
      <c r="AJ61" s="36">
        <v>8.1445748640137428</v>
      </c>
      <c r="AK61" s="36">
        <v>10.859433152018322</v>
      </c>
      <c r="AL61" s="36">
        <v>11.669338677354709</v>
      </c>
      <c r="AM61" s="36">
        <v>0</v>
      </c>
      <c r="AN61" s="36">
        <v>78.111079301460066</v>
      </c>
      <c r="AO61" s="36">
        <v>48.722874320068712</v>
      </c>
      <c r="AP61" s="36">
        <v>15.38419696535929</v>
      </c>
      <c r="AQ61" s="36">
        <v>6.4297165760091612</v>
      </c>
      <c r="AR61" s="36">
        <v>67.483252218723152</v>
      </c>
      <c r="AS61" s="36">
        <v>1204.2900085886058</v>
      </c>
      <c r="AT61" s="36">
        <v>223.90352132837103</v>
      </c>
      <c r="AU61" s="36">
        <v>414.34125393644433</v>
      </c>
      <c r="AV61" s="36">
        <v>124.97852848554251</v>
      </c>
      <c r="AW61" s="36">
        <v>0.90495276266819358</v>
      </c>
      <c r="AX61" s="36">
        <v>38.867449184082453</v>
      </c>
      <c r="AY61" s="36">
        <v>196.36673346693385</v>
      </c>
      <c r="AZ61" s="36">
        <v>1767.259089607787</v>
      </c>
      <c r="BA61" s="36">
        <v>532.67449184082443</v>
      </c>
      <c r="BB61" s="36">
        <v>55.057543658746063</v>
      </c>
      <c r="BC61" s="36">
        <v>1051.2608073289437</v>
      </c>
      <c r="BD61" s="36">
        <v>364.3117663899227</v>
      </c>
      <c r="BE61" s="36">
        <v>178.21414257085598</v>
      </c>
      <c r="BF61" s="36">
        <v>128.35871743486973</v>
      </c>
      <c r="BG61" s="36">
        <v>464.22874320068706</v>
      </c>
      <c r="BH61" s="36">
        <v>14.859433152018322</v>
      </c>
      <c r="BI61" s="36">
        <v>579.73890638419698</v>
      </c>
      <c r="BJ61" s="36">
        <v>15.43372459204123</v>
      </c>
      <c r="BK61" s="36">
        <v>0</v>
      </c>
      <c r="BL61" s="36">
        <v>8060</v>
      </c>
      <c r="BM61" s="36"/>
      <c r="BN61" s="37">
        <v>15579</v>
      </c>
      <c r="BO61" s="37">
        <v>15579</v>
      </c>
      <c r="BP61" s="37">
        <v>0</v>
      </c>
      <c r="BQ61" s="37">
        <v>0</v>
      </c>
      <c r="BR61" s="37"/>
      <c r="BS61" s="37">
        <v>0</v>
      </c>
      <c r="BT61" s="36"/>
      <c r="BU61" s="36">
        <v>427</v>
      </c>
      <c r="BV61" s="36"/>
      <c r="BW61" s="36">
        <v>-401</v>
      </c>
      <c r="BX61" s="36">
        <v>0</v>
      </c>
      <c r="BY61" s="36"/>
      <c r="BZ61" s="36">
        <v>23665</v>
      </c>
      <c r="CA61" s="36"/>
      <c r="CB61" s="65">
        <f t="shared" si="0"/>
        <v>15605</v>
      </c>
    </row>
    <row r="62" spans="1:80" ht="24">
      <c r="A62" s="30" t="s">
        <v>181</v>
      </c>
      <c r="B62" s="31" t="s">
        <v>182</v>
      </c>
      <c r="C62" s="32">
        <v>47</v>
      </c>
      <c r="D62" s="32">
        <v>420.93530748462319</v>
      </c>
      <c r="E62" s="32">
        <v>201</v>
      </c>
      <c r="F62" s="32">
        <v>14</v>
      </c>
      <c r="G62" s="32">
        <v>9</v>
      </c>
      <c r="H62" s="32">
        <v>186.48842037112325</v>
      </c>
      <c r="I62" s="32">
        <v>416</v>
      </c>
      <c r="J62" s="32">
        <v>65.94476062939404</v>
      </c>
      <c r="K62" s="32">
        <v>38.82724795411918</v>
      </c>
      <c r="L62" s="32">
        <v>135.19908974492276</v>
      </c>
      <c r="M62" s="32">
        <v>68.719735893847371</v>
      </c>
      <c r="N62" s="32">
        <v>80.654124418893005</v>
      </c>
      <c r="O62" s="32">
        <v>190.47562264338404</v>
      </c>
      <c r="P62" s="32">
        <v>42.600927535826926</v>
      </c>
      <c r="Q62" s="32">
        <v>44.975534653361599</v>
      </c>
      <c r="R62" s="32">
        <v>35.041149954419552</v>
      </c>
      <c r="S62" s="32">
        <v>84.47061730100765</v>
      </c>
      <c r="T62" s="32">
        <v>128.57276259930745</v>
      </c>
      <c r="U62" s="32">
        <v>9.6009275358269281</v>
      </c>
      <c r="V62" s="32">
        <v>59.028741606177419</v>
      </c>
      <c r="W62" s="32">
        <v>27.920295282755639</v>
      </c>
      <c r="X62" s="32">
        <v>273.31585561540334</v>
      </c>
      <c r="Y62" s="32">
        <v>31.443560588878086</v>
      </c>
      <c r="Z62" s="32">
        <v>15.082671398184466</v>
      </c>
      <c r="AA62" s="32">
        <v>168.26166989475544</v>
      </c>
      <c r="AB62" s="32">
        <v>99.026309907335261</v>
      </c>
      <c r="AC62" s="32">
        <v>198.53625032402255</v>
      </c>
      <c r="AD62" s="32">
        <v>459.16881143387758</v>
      </c>
      <c r="AE62" s="32">
        <v>153.63726343232935</v>
      </c>
      <c r="AF62" s="32">
        <v>186.09288484570729</v>
      </c>
      <c r="AG62" s="32">
        <v>181.1953661894386</v>
      </c>
      <c r="AH62" s="32">
        <v>74.149578555884403</v>
      </c>
      <c r="AI62" s="32">
        <v>60.548654846161071</v>
      </c>
      <c r="AJ62" s="32">
        <v>75.13382579371067</v>
      </c>
      <c r="AK62" s="32">
        <v>33.086009568469926</v>
      </c>
      <c r="AL62" s="32">
        <v>55.201475930101317</v>
      </c>
      <c r="AM62" s="32">
        <v>0</v>
      </c>
      <c r="AN62" s="32">
        <v>798.50265616769434</v>
      </c>
      <c r="AO62" s="32">
        <v>255.91432748762691</v>
      </c>
      <c r="AP62" s="32">
        <v>118.75781142702424</v>
      </c>
      <c r="AQ62" s="32">
        <v>764.81206122426647</v>
      </c>
      <c r="AR62" s="32">
        <v>820.0461546666736</v>
      </c>
      <c r="AS62" s="32">
        <v>916.09228740642754</v>
      </c>
      <c r="AT62" s="32">
        <v>185.43616523521953</v>
      </c>
      <c r="AU62" s="32">
        <v>202.34057930822507</v>
      </c>
      <c r="AV62" s="32">
        <v>1332.39204574111</v>
      </c>
      <c r="AW62" s="32">
        <v>22.345132602416289</v>
      </c>
      <c r="AX62" s="32">
        <v>146.14771486551149</v>
      </c>
      <c r="AY62" s="32">
        <v>170.38276800776788</v>
      </c>
      <c r="AZ62" s="32">
        <v>1473.1695494735075</v>
      </c>
      <c r="BA62" s="32">
        <v>4267.3049191523096</v>
      </c>
      <c r="BB62" s="32">
        <v>2746.8628547677845</v>
      </c>
      <c r="BC62" s="32">
        <v>1536.5962942342464</v>
      </c>
      <c r="BD62" s="32">
        <v>5875.0446288773937</v>
      </c>
      <c r="BE62" s="32">
        <v>189.11346938775512</v>
      </c>
      <c r="BF62" s="32">
        <v>201.68657951080485</v>
      </c>
      <c r="BG62" s="32">
        <v>316.15747529749535</v>
      </c>
      <c r="BH62" s="32">
        <v>122.99905667692373</v>
      </c>
      <c r="BI62" s="32">
        <v>232.73756675651151</v>
      </c>
      <c r="BJ62" s="32">
        <v>73.822447792055371</v>
      </c>
      <c r="BK62" s="32">
        <v>0</v>
      </c>
      <c r="BL62" s="32">
        <v>27138.999999999996</v>
      </c>
      <c r="BM62" s="32"/>
      <c r="BN62" s="33">
        <v>15256</v>
      </c>
      <c r="BO62" s="33">
        <v>15256</v>
      </c>
      <c r="BP62" s="33">
        <v>0</v>
      </c>
      <c r="BQ62" s="33">
        <v>0</v>
      </c>
      <c r="BR62" s="33"/>
      <c r="BS62" s="33">
        <v>0</v>
      </c>
      <c r="BT62" s="32"/>
      <c r="BU62" s="32">
        <v>116</v>
      </c>
      <c r="BV62" s="32"/>
      <c r="BW62" s="32">
        <v>-3797</v>
      </c>
      <c r="BX62" s="32">
        <v>231</v>
      </c>
      <c r="BY62" s="32"/>
      <c r="BZ62" s="32">
        <v>38945</v>
      </c>
      <c r="CA62" s="32"/>
      <c r="CB62" s="65">
        <f t="shared" si="0"/>
        <v>11806</v>
      </c>
    </row>
    <row r="63" spans="1:80">
      <c r="A63" s="34" t="s">
        <v>183</v>
      </c>
      <c r="B63" s="35" t="s">
        <v>184</v>
      </c>
      <c r="C63" s="36">
        <v>0</v>
      </c>
      <c r="D63" s="36">
        <v>3.9271017048794827</v>
      </c>
      <c r="E63" s="36">
        <v>0</v>
      </c>
      <c r="F63" s="36">
        <v>0</v>
      </c>
      <c r="G63" s="36">
        <v>2.9453262786596119</v>
      </c>
      <c r="H63" s="36">
        <v>3.9271017048794827</v>
      </c>
      <c r="I63" s="36">
        <v>0.98177542621987068</v>
      </c>
      <c r="J63" s="36">
        <v>3.9271017048794827</v>
      </c>
      <c r="K63" s="36">
        <v>2.9453262786596119</v>
      </c>
      <c r="L63" s="36">
        <v>57.924750146972372</v>
      </c>
      <c r="M63" s="36">
        <v>13.744855967078189</v>
      </c>
      <c r="N63" s="36">
        <v>19.635508524397412</v>
      </c>
      <c r="O63" s="36">
        <v>144.02939447383892</v>
      </c>
      <c r="P63" s="36">
        <v>1.9635508524397414</v>
      </c>
      <c r="Q63" s="36">
        <v>3.9271017048794827</v>
      </c>
      <c r="R63" s="36">
        <v>2.8359788359788354</v>
      </c>
      <c r="S63" s="36">
        <v>18.526161081716637</v>
      </c>
      <c r="T63" s="36">
        <v>11.781305114638448</v>
      </c>
      <c r="U63" s="36">
        <v>0.98177542621987068</v>
      </c>
      <c r="V63" s="36">
        <v>19.544385655496768</v>
      </c>
      <c r="W63" s="36">
        <v>47.252792475014701</v>
      </c>
      <c r="X63" s="36">
        <v>235.51675485008818</v>
      </c>
      <c r="Y63" s="36">
        <v>59.797178130511469</v>
      </c>
      <c r="Z63" s="36">
        <v>7.8177542621987062</v>
      </c>
      <c r="AA63" s="36">
        <v>22.343915343915342</v>
      </c>
      <c r="AB63" s="36">
        <v>139.2116402116402</v>
      </c>
      <c r="AC63" s="36">
        <v>3.9271017048794827</v>
      </c>
      <c r="AD63" s="36">
        <v>43.485008818342152</v>
      </c>
      <c r="AE63" s="36">
        <v>46.742504409171076</v>
      </c>
      <c r="AF63" s="36">
        <v>23.307466196355087</v>
      </c>
      <c r="AG63" s="36">
        <v>78.323339212228106</v>
      </c>
      <c r="AH63" s="36">
        <v>23.362139917695472</v>
      </c>
      <c r="AI63" s="36">
        <v>38.143445032333922</v>
      </c>
      <c r="AJ63" s="36">
        <v>14.380364491475603</v>
      </c>
      <c r="AK63" s="36">
        <v>75.633156966490304</v>
      </c>
      <c r="AL63" s="36">
        <v>54.997648442092888</v>
      </c>
      <c r="AM63" s="36">
        <v>0</v>
      </c>
      <c r="AN63" s="36">
        <v>46.143445032333922</v>
      </c>
      <c r="AO63" s="36">
        <v>33.325690770135218</v>
      </c>
      <c r="AP63" s="36">
        <v>18.617283950617285</v>
      </c>
      <c r="AQ63" s="36">
        <v>69.706055261610814</v>
      </c>
      <c r="AR63" s="36">
        <v>148.24808935920046</v>
      </c>
      <c r="AS63" s="36">
        <v>3415.7951514839683</v>
      </c>
      <c r="AT63" s="36">
        <v>444.77333573443786</v>
      </c>
      <c r="AU63" s="36">
        <v>1484.6995884773662</v>
      </c>
      <c r="AV63" s="36">
        <v>3.9271017048794827</v>
      </c>
      <c r="AW63" s="36">
        <v>0</v>
      </c>
      <c r="AX63" s="36">
        <v>2.9453262786596119</v>
      </c>
      <c r="AY63" s="36">
        <v>285.27983539094646</v>
      </c>
      <c r="AZ63" s="36">
        <v>1040.6455026455026</v>
      </c>
      <c r="BA63" s="36">
        <v>1003.7779607190737</v>
      </c>
      <c r="BB63" s="36">
        <v>234.89354245810216</v>
      </c>
      <c r="BC63" s="36">
        <v>1207.0207933744762</v>
      </c>
      <c r="BD63" s="36">
        <v>251.23249933064449</v>
      </c>
      <c r="BE63" s="36">
        <v>502.68724279835391</v>
      </c>
      <c r="BF63" s="36">
        <v>537.92181069958849</v>
      </c>
      <c r="BG63" s="36">
        <v>75.633156966490304</v>
      </c>
      <c r="BH63" s="36">
        <v>24.544385655496768</v>
      </c>
      <c r="BI63" s="36">
        <v>201.84710490635214</v>
      </c>
      <c r="BJ63" s="36">
        <v>0.54438565549676809</v>
      </c>
      <c r="BK63" s="36">
        <v>0</v>
      </c>
      <c r="BL63" s="36">
        <v>12262.000000000002</v>
      </c>
      <c r="BM63" s="36"/>
      <c r="BN63" s="37">
        <v>39801</v>
      </c>
      <c r="BO63" s="37">
        <v>39757</v>
      </c>
      <c r="BP63" s="37">
        <v>44</v>
      </c>
      <c r="BQ63" s="37">
        <v>0</v>
      </c>
      <c r="BR63" s="37"/>
      <c r="BS63" s="37">
        <v>687</v>
      </c>
      <c r="BT63" s="36"/>
      <c r="BU63" s="36">
        <v>0</v>
      </c>
      <c r="BV63" s="36"/>
      <c r="BW63" s="36">
        <v>0</v>
      </c>
      <c r="BX63" s="36">
        <v>0</v>
      </c>
      <c r="BY63" s="36"/>
      <c r="BZ63" s="36">
        <v>52750</v>
      </c>
      <c r="CA63" s="36"/>
      <c r="CB63" s="65">
        <f t="shared" si="0"/>
        <v>40488</v>
      </c>
    </row>
    <row r="64" spans="1:80" ht="24">
      <c r="A64" s="30" t="s">
        <v>185</v>
      </c>
      <c r="B64" s="31" t="s">
        <v>186</v>
      </c>
      <c r="C64" s="32">
        <v>0.79912221471978384</v>
      </c>
      <c r="D64" s="32">
        <v>532.43537066330896</v>
      </c>
      <c r="E64" s="32">
        <v>7.1117488183659674</v>
      </c>
      <c r="F64" s="32">
        <v>4.9598244429439564</v>
      </c>
      <c r="G64" s="32">
        <v>0.66105649175664105</v>
      </c>
      <c r="H64" s="32">
        <v>178.57808429014977</v>
      </c>
      <c r="I64" s="32">
        <v>18.113404489590224</v>
      </c>
      <c r="J64" s="32">
        <v>193.03299910558772</v>
      </c>
      <c r="K64" s="32">
        <v>63.256183273686254</v>
      </c>
      <c r="L64" s="32">
        <v>812.55422787267798</v>
      </c>
      <c r="M64" s="32">
        <v>162.7203973288743</v>
      </c>
      <c r="N64" s="32">
        <v>299.68340333612565</v>
      </c>
      <c r="O64" s="32">
        <v>721.42642404837352</v>
      </c>
      <c r="P64" s="32">
        <v>42.894828282809257</v>
      </c>
      <c r="Q64" s="32">
        <v>144.46346831349496</v>
      </c>
      <c r="R64" s="32">
        <v>174.76801879287891</v>
      </c>
      <c r="S64" s="32">
        <v>397.68265405019486</v>
      </c>
      <c r="T64" s="32">
        <v>676.40132766165425</v>
      </c>
      <c r="U64" s="32">
        <v>17.51448429079009</v>
      </c>
      <c r="V64" s="32">
        <v>272.95393728579415</v>
      </c>
      <c r="W64" s="32">
        <v>221.92974661910156</v>
      </c>
      <c r="X64" s="32">
        <v>2363.5402173939115</v>
      </c>
      <c r="Y64" s="32">
        <v>257.06789296256841</v>
      </c>
      <c r="Z64" s="32">
        <v>134.40137621859455</v>
      </c>
      <c r="AA64" s="32">
        <v>614.82837339543801</v>
      </c>
      <c r="AB64" s="32">
        <v>864.54991202006499</v>
      </c>
      <c r="AC64" s="32">
        <v>143.79946922729056</v>
      </c>
      <c r="AD64" s="32">
        <v>2265.0650929678372</v>
      </c>
      <c r="AE64" s="32">
        <v>737.19077603431197</v>
      </c>
      <c r="AF64" s="32">
        <v>812.03159962014206</v>
      </c>
      <c r="AG64" s="32">
        <v>888.90090496839457</v>
      </c>
      <c r="AH64" s="32">
        <v>323.73069656305751</v>
      </c>
      <c r="AI64" s="32">
        <v>418.71460089729669</v>
      </c>
      <c r="AJ64" s="32">
        <v>164.99504673196884</v>
      </c>
      <c r="AK64" s="32">
        <v>172.31461667621198</v>
      </c>
      <c r="AL64" s="32">
        <v>206.81982364897277</v>
      </c>
      <c r="AM64" s="32">
        <v>0</v>
      </c>
      <c r="AN64" s="32">
        <v>1140.6697245140679</v>
      </c>
      <c r="AO64" s="32">
        <v>476.86798987049292</v>
      </c>
      <c r="AP64" s="32">
        <v>466.08567426037342</v>
      </c>
      <c r="AQ64" s="32">
        <v>1240.6953636258756</v>
      </c>
      <c r="AR64" s="32">
        <v>3703.8195112553281</v>
      </c>
      <c r="AS64" s="32">
        <v>6891.2003836687591</v>
      </c>
      <c r="AT64" s="32">
        <v>420.70025012713012</v>
      </c>
      <c r="AU64" s="32">
        <v>1135.8497722773448</v>
      </c>
      <c r="AV64" s="32">
        <v>296.48102710170883</v>
      </c>
      <c r="AW64" s="32">
        <v>38.260387306223691</v>
      </c>
      <c r="AX64" s="32">
        <v>435.18064078403307</v>
      </c>
      <c r="AY64" s="32">
        <v>967.48492557273664</v>
      </c>
      <c r="AZ64" s="32">
        <v>2199.7899024458043</v>
      </c>
      <c r="BA64" s="32">
        <v>4543.3633014712768</v>
      </c>
      <c r="BB64" s="32">
        <v>1559.6225371178434</v>
      </c>
      <c r="BC64" s="32">
        <v>4253.1382604529645</v>
      </c>
      <c r="BD64" s="32">
        <v>4878.0955496640099</v>
      </c>
      <c r="BE64" s="32">
        <v>1052.2557625468482</v>
      </c>
      <c r="BF64" s="32">
        <v>739.41310725727374</v>
      </c>
      <c r="BG64" s="32">
        <v>2280.5433193013087</v>
      </c>
      <c r="BH64" s="32">
        <v>522.11862414351367</v>
      </c>
      <c r="BI64" s="32">
        <v>1649.5961650228594</v>
      </c>
      <c r="BJ64" s="32">
        <v>890.87670921328424</v>
      </c>
      <c r="BK64" s="32">
        <v>0</v>
      </c>
      <c r="BL64" s="32">
        <v>57094</v>
      </c>
      <c r="BM64" s="32"/>
      <c r="BN64" s="33">
        <v>2108</v>
      </c>
      <c r="BO64" s="33">
        <v>2070</v>
      </c>
      <c r="BP64" s="33">
        <v>38</v>
      </c>
      <c r="BQ64" s="33">
        <v>0</v>
      </c>
      <c r="BR64" s="33"/>
      <c r="BS64" s="33">
        <v>1298</v>
      </c>
      <c r="BT64" s="32"/>
      <c r="BU64" s="32">
        <v>1387</v>
      </c>
      <c r="BV64" s="32"/>
      <c r="BW64" s="32">
        <v>-4201</v>
      </c>
      <c r="BX64" s="32">
        <v>0</v>
      </c>
      <c r="BY64" s="32"/>
      <c r="BZ64" s="32">
        <v>57686</v>
      </c>
      <c r="CA64" s="32"/>
      <c r="CB64" s="65">
        <f t="shared" si="0"/>
        <v>592</v>
      </c>
    </row>
    <row r="65" spans="1:80" ht="36">
      <c r="A65" s="34" t="s">
        <v>187</v>
      </c>
      <c r="B65" s="35" t="s">
        <v>188</v>
      </c>
      <c r="C65" s="36">
        <v>0</v>
      </c>
      <c r="D65" s="36">
        <v>0</v>
      </c>
      <c r="E65" s="36">
        <v>0</v>
      </c>
      <c r="F65" s="36">
        <v>0</v>
      </c>
      <c r="G65" s="36">
        <v>0</v>
      </c>
      <c r="H65" s="36">
        <v>0</v>
      </c>
      <c r="I65" s="36">
        <v>0</v>
      </c>
      <c r="J65" s="36">
        <v>0</v>
      </c>
      <c r="K65" s="36">
        <v>0</v>
      </c>
      <c r="L65" s="36">
        <v>0</v>
      </c>
      <c r="M65" s="36">
        <v>0</v>
      </c>
      <c r="N65" s="36">
        <v>0</v>
      </c>
      <c r="O65" s="36">
        <v>0</v>
      </c>
      <c r="P65" s="36">
        <v>0</v>
      </c>
      <c r="Q65" s="36">
        <v>0</v>
      </c>
      <c r="R65" s="36">
        <v>0</v>
      </c>
      <c r="S65" s="36">
        <v>0</v>
      </c>
      <c r="T65" s="36">
        <v>0</v>
      </c>
      <c r="U65" s="36">
        <v>0</v>
      </c>
      <c r="V65" s="36">
        <v>0</v>
      </c>
      <c r="W65" s="36">
        <v>0</v>
      </c>
      <c r="X65" s="36">
        <v>0</v>
      </c>
      <c r="Y65" s="36">
        <v>0</v>
      </c>
      <c r="Z65" s="36">
        <v>0</v>
      </c>
      <c r="AA65" s="36">
        <v>0</v>
      </c>
      <c r="AB65" s="36">
        <v>0</v>
      </c>
      <c r="AC65" s="36">
        <v>0</v>
      </c>
      <c r="AD65" s="36">
        <v>0</v>
      </c>
      <c r="AE65" s="36">
        <v>0</v>
      </c>
      <c r="AF65" s="36">
        <v>0</v>
      </c>
      <c r="AG65" s="36">
        <v>0</v>
      </c>
      <c r="AH65" s="36">
        <v>0</v>
      </c>
      <c r="AI65" s="36">
        <v>0</v>
      </c>
      <c r="AJ65" s="36">
        <v>0</v>
      </c>
      <c r="AK65" s="36">
        <v>0</v>
      </c>
      <c r="AL65" s="36">
        <v>0</v>
      </c>
      <c r="AM65" s="36">
        <v>0</v>
      </c>
      <c r="AN65" s="36">
        <v>0</v>
      </c>
      <c r="AO65" s="36">
        <v>0</v>
      </c>
      <c r="AP65" s="36">
        <v>0</v>
      </c>
      <c r="AQ65" s="36">
        <v>0</v>
      </c>
      <c r="AR65" s="36">
        <v>0</v>
      </c>
      <c r="AS65" s="36">
        <v>0</v>
      </c>
      <c r="AT65" s="36">
        <v>0</v>
      </c>
      <c r="AU65" s="36">
        <v>0</v>
      </c>
      <c r="AV65" s="36">
        <v>0</v>
      </c>
      <c r="AW65" s="36">
        <v>0</v>
      </c>
      <c r="AX65" s="36">
        <v>0</v>
      </c>
      <c r="AY65" s="36">
        <v>0</v>
      </c>
      <c r="AZ65" s="36">
        <v>0</v>
      </c>
      <c r="BA65" s="36">
        <v>0</v>
      </c>
      <c r="BB65" s="36">
        <v>0</v>
      </c>
      <c r="BC65" s="36">
        <v>0</v>
      </c>
      <c r="BD65" s="36">
        <v>0</v>
      </c>
      <c r="BE65" s="36">
        <v>0</v>
      </c>
      <c r="BF65" s="36">
        <v>0</v>
      </c>
      <c r="BG65" s="36">
        <v>0</v>
      </c>
      <c r="BH65" s="36">
        <v>0</v>
      </c>
      <c r="BI65" s="36">
        <v>0</v>
      </c>
      <c r="BJ65" s="36">
        <v>0</v>
      </c>
      <c r="BK65" s="36">
        <v>0</v>
      </c>
      <c r="BL65" s="36">
        <v>0</v>
      </c>
      <c r="BM65" s="36"/>
      <c r="BN65" s="37">
        <v>52789</v>
      </c>
      <c r="BO65" s="37">
        <v>0</v>
      </c>
      <c r="BP65" s="37">
        <v>52789</v>
      </c>
      <c r="BQ65" s="37">
        <v>0</v>
      </c>
      <c r="BR65" s="37"/>
      <c r="BS65" s="37">
        <v>0</v>
      </c>
      <c r="BT65" s="36"/>
      <c r="BU65" s="36">
        <v>0</v>
      </c>
      <c r="BV65" s="36"/>
      <c r="BW65" s="36">
        <v>0</v>
      </c>
      <c r="BX65" s="36">
        <v>0</v>
      </c>
      <c r="BY65" s="36"/>
      <c r="BZ65" s="36">
        <v>52789</v>
      </c>
      <c r="CA65" s="36"/>
      <c r="CB65" s="65">
        <f t="shared" si="0"/>
        <v>52789</v>
      </c>
    </row>
    <row r="66" spans="1:80">
      <c r="A66" s="30" t="s">
        <v>189</v>
      </c>
      <c r="B66" s="31" t="s">
        <v>190</v>
      </c>
      <c r="C66" s="32">
        <v>0</v>
      </c>
      <c r="D66" s="32">
        <v>0</v>
      </c>
      <c r="E66" s="32">
        <v>0</v>
      </c>
      <c r="F66" s="32">
        <v>0</v>
      </c>
      <c r="G66" s="32">
        <v>0</v>
      </c>
      <c r="H66" s="32">
        <v>0</v>
      </c>
      <c r="I66" s="32">
        <v>0</v>
      </c>
      <c r="J66" s="32">
        <v>3</v>
      </c>
      <c r="K66" s="32">
        <v>0</v>
      </c>
      <c r="L66" s="32">
        <v>0</v>
      </c>
      <c r="M66" s="32">
        <v>0</v>
      </c>
      <c r="N66" s="32">
        <v>0</v>
      </c>
      <c r="O66" s="32">
        <v>0</v>
      </c>
      <c r="P66" s="32">
        <v>0</v>
      </c>
      <c r="Q66" s="32">
        <v>0</v>
      </c>
      <c r="R66" s="32">
        <v>0</v>
      </c>
      <c r="S66" s="32">
        <v>0</v>
      </c>
      <c r="T66" s="32">
        <v>0</v>
      </c>
      <c r="U66" s="32">
        <v>0</v>
      </c>
      <c r="V66" s="32">
        <v>0</v>
      </c>
      <c r="W66" s="32">
        <v>0</v>
      </c>
      <c r="X66" s="32">
        <v>0</v>
      </c>
      <c r="Y66" s="32">
        <v>0</v>
      </c>
      <c r="Z66" s="32">
        <v>0</v>
      </c>
      <c r="AA66" s="32">
        <v>0</v>
      </c>
      <c r="AB66" s="32">
        <v>0</v>
      </c>
      <c r="AC66" s="32">
        <v>0</v>
      </c>
      <c r="AD66" s="32">
        <v>0</v>
      </c>
      <c r="AE66" s="32">
        <v>0</v>
      </c>
      <c r="AF66" s="32">
        <v>0</v>
      </c>
      <c r="AG66" s="32">
        <v>0</v>
      </c>
      <c r="AH66" s="32">
        <v>0</v>
      </c>
      <c r="AI66" s="32">
        <v>0</v>
      </c>
      <c r="AJ66" s="32">
        <v>0</v>
      </c>
      <c r="AK66" s="32">
        <v>0</v>
      </c>
      <c r="AL66" s="32">
        <v>0</v>
      </c>
      <c r="AM66" s="32">
        <v>0</v>
      </c>
      <c r="AN66" s="32">
        <v>10</v>
      </c>
      <c r="AO66" s="32">
        <v>12</v>
      </c>
      <c r="AP66" s="32">
        <v>11</v>
      </c>
      <c r="AQ66" s="32">
        <v>0</v>
      </c>
      <c r="AR66" s="32">
        <v>0</v>
      </c>
      <c r="AS66" s="32">
        <v>22</v>
      </c>
      <c r="AT66" s="32">
        <v>0</v>
      </c>
      <c r="AU66" s="32">
        <v>0</v>
      </c>
      <c r="AV66" s="32">
        <v>4</v>
      </c>
      <c r="AW66" s="32">
        <v>0</v>
      </c>
      <c r="AX66" s="32">
        <v>2</v>
      </c>
      <c r="AY66" s="32">
        <v>0</v>
      </c>
      <c r="AZ66" s="32">
        <v>10</v>
      </c>
      <c r="BA66" s="32">
        <v>16</v>
      </c>
      <c r="BB66" s="32">
        <v>0</v>
      </c>
      <c r="BC66" s="32">
        <v>9</v>
      </c>
      <c r="BD66" s="32">
        <v>225</v>
      </c>
      <c r="BE66" s="32">
        <v>73</v>
      </c>
      <c r="BF66" s="32">
        <v>44</v>
      </c>
      <c r="BG66" s="32">
        <v>93</v>
      </c>
      <c r="BH66" s="32">
        <v>5</v>
      </c>
      <c r="BI66" s="32">
        <v>12</v>
      </c>
      <c r="BJ66" s="32">
        <v>16</v>
      </c>
      <c r="BK66" s="32">
        <v>0</v>
      </c>
      <c r="BL66" s="32">
        <v>567</v>
      </c>
      <c r="BM66" s="32"/>
      <c r="BN66" s="33">
        <v>13485</v>
      </c>
      <c r="BO66" s="33">
        <v>13476</v>
      </c>
      <c r="BP66" s="33">
        <v>9</v>
      </c>
      <c r="BQ66" s="33">
        <v>0</v>
      </c>
      <c r="BR66" s="33"/>
      <c r="BS66" s="33">
        <v>0</v>
      </c>
      <c r="BT66" s="32"/>
      <c r="BU66" s="32">
        <v>0</v>
      </c>
      <c r="BV66" s="32"/>
      <c r="BW66" s="32">
        <v>0</v>
      </c>
      <c r="BX66" s="32">
        <v>0</v>
      </c>
      <c r="BY66" s="32"/>
      <c r="BZ66" s="32">
        <v>14052</v>
      </c>
      <c r="CA66" s="32"/>
      <c r="CB66" s="65">
        <f t="shared" si="0"/>
        <v>13485</v>
      </c>
    </row>
    <row r="67" spans="1:80">
      <c r="A67" s="34" t="s">
        <v>191</v>
      </c>
      <c r="B67" s="35" t="s">
        <v>192</v>
      </c>
      <c r="C67" s="36">
        <v>0</v>
      </c>
      <c r="D67" s="36">
        <v>0</v>
      </c>
      <c r="E67" s="36">
        <v>0</v>
      </c>
      <c r="F67" s="36">
        <v>0</v>
      </c>
      <c r="G67" s="36">
        <v>0</v>
      </c>
      <c r="H67" s="36">
        <v>0</v>
      </c>
      <c r="I67" s="36">
        <v>0</v>
      </c>
      <c r="J67" s="36">
        <v>0</v>
      </c>
      <c r="K67" s="36">
        <v>0</v>
      </c>
      <c r="L67" s="36">
        <v>0</v>
      </c>
      <c r="M67" s="36">
        <v>0</v>
      </c>
      <c r="N67" s="36">
        <v>0</v>
      </c>
      <c r="O67" s="36">
        <v>0</v>
      </c>
      <c r="P67" s="36">
        <v>0</v>
      </c>
      <c r="Q67" s="36">
        <v>0</v>
      </c>
      <c r="R67" s="36">
        <v>0</v>
      </c>
      <c r="S67" s="36">
        <v>0</v>
      </c>
      <c r="T67" s="36">
        <v>0</v>
      </c>
      <c r="U67" s="36">
        <v>0</v>
      </c>
      <c r="V67" s="36">
        <v>0</v>
      </c>
      <c r="W67" s="36">
        <v>0</v>
      </c>
      <c r="X67" s="36">
        <v>0</v>
      </c>
      <c r="Y67" s="36">
        <v>0</v>
      </c>
      <c r="Z67" s="36">
        <v>0</v>
      </c>
      <c r="AA67" s="36">
        <v>0</v>
      </c>
      <c r="AB67" s="36">
        <v>0</v>
      </c>
      <c r="AC67" s="36">
        <v>0</v>
      </c>
      <c r="AD67" s="36">
        <v>0</v>
      </c>
      <c r="AE67" s="36">
        <v>0</v>
      </c>
      <c r="AF67" s="36">
        <v>0</v>
      </c>
      <c r="AG67" s="36">
        <v>0</v>
      </c>
      <c r="AH67" s="36">
        <v>0</v>
      </c>
      <c r="AI67" s="36">
        <v>0</v>
      </c>
      <c r="AJ67" s="36">
        <v>0</v>
      </c>
      <c r="AK67" s="36">
        <v>0</v>
      </c>
      <c r="AL67" s="36">
        <v>0</v>
      </c>
      <c r="AM67" s="36">
        <v>0</v>
      </c>
      <c r="AN67" s="36">
        <v>0</v>
      </c>
      <c r="AO67" s="36">
        <v>0</v>
      </c>
      <c r="AP67" s="36">
        <v>0</v>
      </c>
      <c r="AQ67" s="36">
        <v>0</v>
      </c>
      <c r="AR67" s="36">
        <v>0</v>
      </c>
      <c r="AS67" s="36">
        <v>0</v>
      </c>
      <c r="AT67" s="36">
        <v>0</v>
      </c>
      <c r="AU67" s="36">
        <v>0</v>
      </c>
      <c r="AV67" s="36">
        <v>0</v>
      </c>
      <c r="AW67" s="36">
        <v>0</v>
      </c>
      <c r="AX67" s="36">
        <v>0</v>
      </c>
      <c r="AY67" s="36">
        <v>0</v>
      </c>
      <c r="AZ67" s="36">
        <v>0</v>
      </c>
      <c r="BA67" s="36">
        <v>0</v>
      </c>
      <c r="BB67" s="36">
        <v>0</v>
      </c>
      <c r="BC67" s="36">
        <v>0</v>
      </c>
      <c r="BD67" s="36">
        <v>0</v>
      </c>
      <c r="BE67" s="36">
        <v>0</v>
      </c>
      <c r="BF67" s="36">
        <v>0</v>
      </c>
      <c r="BG67" s="36">
        <v>0</v>
      </c>
      <c r="BH67" s="36">
        <v>0</v>
      </c>
      <c r="BI67" s="36">
        <v>0</v>
      </c>
      <c r="BJ67" s="36">
        <v>0</v>
      </c>
      <c r="BK67" s="36">
        <v>0</v>
      </c>
      <c r="BL67" s="36">
        <v>0</v>
      </c>
      <c r="BM67" s="36"/>
      <c r="BN67" s="37">
        <v>18643</v>
      </c>
      <c r="BO67" s="37">
        <v>1539</v>
      </c>
      <c r="BP67" s="37">
        <v>17104</v>
      </c>
      <c r="BQ67" s="37">
        <v>0</v>
      </c>
      <c r="BR67" s="37"/>
      <c r="BS67" s="37">
        <v>0</v>
      </c>
      <c r="BT67" s="36"/>
      <c r="BU67" s="36">
        <v>0</v>
      </c>
      <c r="BV67" s="36"/>
      <c r="BW67" s="36">
        <v>0</v>
      </c>
      <c r="BX67" s="36">
        <v>0</v>
      </c>
      <c r="BY67" s="36"/>
      <c r="BZ67" s="36">
        <v>18643</v>
      </c>
      <c r="CA67" s="36"/>
      <c r="CB67" s="65">
        <f t="shared" si="0"/>
        <v>18643</v>
      </c>
    </row>
    <row r="68" spans="1:80">
      <c r="A68" s="30" t="s">
        <v>193</v>
      </c>
      <c r="B68" s="31" t="s">
        <v>194</v>
      </c>
      <c r="C68" s="32">
        <v>0</v>
      </c>
      <c r="D68" s="32">
        <v>0</v>
      </c>
      <c r="E68" s="32">
        <v>0</v>
      </c>
      <c r="F68" s="32">
        <v>0</v>
      </c>
      <c r="G68" s="32">
        <v>0</v>
      </c>
      <c r="H68" s="32">
        <v>0</v>
      </c>
      <c r="I68" s="32">
        <v>0</v>
      </c>
      <c r="J68" s="32">
        <v>0</v>
      </c>
      <c r="K68" s="32">
        <v>0</v>
      </c>
      <c r="L68" s="32">
        <v>0</v>
      </c>
      <c r="M68" s="32">
        <v>0</v>
      </c>
      <c r="N68" s="32">
        <v>0</v>
      </c>
      <c r="O68" s="32">
        <v>0</v>
      </c>
      <c r="P68" s="32">
        <v>0</v>
      </c>
      <c r="Q68" s="32">
        <v>0</v>
      </c>
      <c r="R68" s="32">
        <v>0</v>
      </c>
      <c r="S68" s="32">
        <v>0</v>
      </c>
      <c r="T68" s="32">
        <v>0</v>
      </c>
      <c r="U68" s="32">
        <v>0</v>
      </c>
      <c r="V68" s="32">
        <v>0</v>
      </c>
      <c r="W68" s="32">
        <v>0</v>
      </c>
      <c r="X68" s="32">
        <v>0</v>
      </c>
      <c r="Y68" s="32">
        <v>0</v>
      </c>
      <c r="Z68" s="32">
        <v>0</v>
      </c>
      <c r="AA68" s="32">
        <v>0</v>
      </c>
      <c r="AB68" s="32">
        <v>0</v>
      </c>
      <c r="AC68" s="32">
        <v>0</v>
      </c>
      <c r="AD68" s="32">
        <v>0</v>
      </c>
      <c r="AE68" s="32">
        <v>0</v>
      </c>
      <c r="AF68" s="32">
        <v>0</v>
      </c>
      <c r="AG68" s="32">
        <v>0</v>
      </c>
      <c r="AH68" s="32">
        <v>0</v>
      </c>
      <c r="AI68" s="32">
        <v>0</v>
      </c>
      <c r="AJ68" s="32">
        <v>0</v>
      </c>
      <c r="AK68" s="32">
        <v>0</v>
      </c>
      <c r="AL68" s="32">
        <v>0</v>
      </c>
      <c r="AM68" s="32">
        <v>0</v>
      </c>
      <c r="AN68" s="32">
        <v>0</v>
      </c>
      <c r="AO68" s="32">
        <v>0</v>
      </c>
      <c r="AP68" s="32">
        <v>0</v>
      </c>
      <c r="AQ68" s="32">
        <v>0</v>
      </c>
      <c r="AR68" s="32">
        <v>0</v>
      </c>
      <c r="AS68" s="32">
        <v>0</v>
      </c>
      <c r="AT68" s="32">
        <v>0</v>
      </c>
      <c r="AU68" s="32">
        <v>0</v>
      </c>
      <c r="AV68" s="32">
        <v>0</v>
      </c>
      <c r="AW68" s="32">
        <v>0</v>
      </c>
      <c r="AX68" s="32">
        <v>0</v>
      </c>
      <c r="AY68" s="32">
        <v>0</v>
      </c>
      <c r="AZ68" s="32">
        <v>0</v>
      </c>
      <c r="BA68" s="32">
        <v>1</v>
      </c>
      <c r="BB68" s="32">
        <v>0</v>
      </c>
      <c r="BC68" s="32">
        <v>0</v>
      </c>
      <c r="BD68" s="32">
        <v>2</v>
      </c>
      <c r="BE68" s="32">
        <v>0</v>
      </c>
      <c r="BF68" s="32">
        <v>0</v>
      </c>
      <c r="BG68" s="32">
        <v>9278</v>
      </c>
      <c r="BH68" s="32">
        <v>0</v>
      </c>
      <c r="BI68" s="32">
        <v>45</v>
      </c>
      <c r="BJ68" s="32">
        <v>0</v>
      </c>
      <c r="BK68" s="32">
        <v>0</v>
      </c>
      <c r="BL68" s="32">
        <v>9326</v>
      </c>
      <c r="BM68" s="32"/>
      <c r="BN68" s="33">
        <v>20978</v>
      </c>
      <c r="BO68" s="33">
        <v>5722</v>
      </c>
      <c r="BP68" s="33">
        <v>15256</v>
      </c>
      <c r="BQ68" s="33">
        <v>0</v>
      </c>
      <c r="BR68" s="33"/>
      <c r="BS68" s="33">
        <v>0</v>
      </c>
      <c r="BT68" s="32"/>
      <c r="BU68" s="32">
        <v>0</v>
      </c>
      <c r="BV68" s="32"/>
      <c r="BW68" s="32">
        <v>0</v>
      </c>
      <c r="BX68" s="32">
        <v>0</v>
      </c>
      <c r="BY68" s="32"/>
      <c r="BZ68" s="32">
        <v>30304</v>
      </c>
      <c r="CA68" s="32"/>
      <c r="CB68" s="65">
        <f t="shared" si="0"/>
        <v>20978</v>
      </c>
    </row>
    <row r="69" spans="1:80" ht="36">
      <c r="A69" s="34" t="s">
        <v>195</v>
      </c>
      <c r="B69" s="35" t="s">
        <v>196</v>
      </c>
      <c r="C69" s="36">
        <v>0</v>
      </c>
      <c r="D69" s="36">
        <v>19.454545454545453</v>
      </c>
      <c r="E69" s="36">
        <v>0</v>
      </c>
      <c r="F69" s="36">
        <v>0</v>
      </c>
      <c r="G69" s="36">
        <v>0</v>
      </c>
      <c r="H69" s="36">
        <v>0</v>
      </c>
      <c r="I69" s="36">
        <v>3</v>
      </c>
      <c r="J69" s="36">
        <v>0</v>
      </c>
      <c r="K69" s="36">
        <v>0</v>
      </c>
      <c r="L69" s="36">
        <v>11.119617224880383</v>
      </c>
      <c r="M69" s="36">
        <v>3.0478468899521531</v>
      </c>
      <c r="N69" s="36">
        <v>5.0478468899521527</v>
      </c>
      <c r="O69" s="36">
        <v>12.167464114832537</v>
      </c>
      <c r="P69" s="36">
        <v>0</v>
      </c>
      <c r="Q69" s="36">
        <v>1</v>
      </c>
      <c r="R69" s="36">
        <v>2.0239234449760763</v>
      </c>
      <c r="S69" s="36">
        <v>7.0717703349282299</v>
      </c>
      <c r="T69" s="36">
        <v>11.119617224880383</v>
      </c>
      <c r="U69" s="36">
        <v>0</v>
      </c>
      <c r="V69" s="36">
        <v>5.0478468899521527</v>
      </c>
      <c r="W69" s="36">
        <v>2.0239234449760763</v>
      </c>
      <c r="X69" s="36">
        <v>21.28708133971292</v>
      </c>
      <c r="Y69" s="36">
        <v>5.0717703349282299</v>
      </c>
      <c r="Z69" s="36">
        <v>2.0239234449760763</v>
      </c>
      <c r="AA69" s="36">
        <v>4.0478468899521527</v>
      </c>
      <c r="AB69" s="36">
        <v>8.1196172248803826</v>
      </c>
      <c r="AC69" s="36">
        <v>4.0717703349282299</v>
      </c>
      <c r="AD69" s="36">
        <v>15.167464114832537</v>
      </c>
      <c r="AE69" s="36">
        <v>6.0717703349282299</v>
      </c>
      <c r="AF69" s="36">
        <v>5.0478468899521527</v>
      </c>
      <c r="AG69" s="36">
        <v>11.167464114832537</v>
      </c>
      <c r="AH69" s="36">
        <v>2.0239234449760763</v>
      </c>
      <c r="AI69" s="36">
        <v>2.0239234449760763</v>
      </c>
      <c r="AJ69" s="36">
        <v>3.0239234449760763</v>
      </c>
      <c r="AK69" s="36">
        <v>5.0717703349282299</v>
      </c>
      <c r="AL69" s="36">
        <v>4.0717703349282299</v>
      </c>
      <c r="AM69" s="36">
        <v>0</v>
      </c>
      <c r="AN69" s="36">
        <v>1.0239234449760766</v>
      </c>
      <c r="AO69" s="36">
        <v>0</v>
      </c>
      <c r="AP69" s="36">
        <v>3.0239234449760763</v>
      </c>
      <c r="AQ69" s="36">
        <v>0</v>
      </c>
      <c r="AR69" s="36">
        <v>33.502392344497608</v>
      </c>
      <c r="AS69" s="36">
        <v>69.626794258373209</v>
      </c>
      <c r="AT69" s="36">
        <v>48.454545454545453</v>
      </c>
      <c r="AU69" s="36">
        <v>113.02870813397129</v>
      </c>
      <c r="AV69" s="36">
        <v>0</v>
      </c>
      <c r="AW69" s="36">
        <v>0</v>
      </c>
      <c r="AX69" s="36">
        <v>0</v>
      </c>
      <c r="AY69" s="36">
        <v>25.28708133971292</v>
      </c>
      <c r="AZ69" s="36">
        <v>35.167464114832534</v>
      </c>
      <c r="BA69" s="36">
        <v>20.263157894736842</v>
      </c>
      <c r="BB69" s="36">
        <v>0</v>
      </c>
      <c r="BC69" s="36">
        <v>4.0717703349282299</v>
      </c>
      <c r="BD69" s="36">
        <v>109.84210526315789</v>
      </c>
      <c r="BE69" s="36">
        <v>0</v>
      </c>
      <c r="BF69" s="36">
        <v>1.0239234449760766</v>
      </c>
      <c r="BG69" s="36">
        <v>30.550239234449762</v>
      </c>
      <c r="BH69" s="36">
        <v>8.1435406698564599</v>
      </c>
      <c r="BI69" s="36">
        <v>24.43062200956938</v>
      </c>
      <c r="BJ69" s="36">
        <v>9.1435406698564599</v>
      </c>
      <c r="BK69" s="36">
        <v>0</v>
      </c>
      <c r="BL69" s="36">
        <v>716.99999999999989</v>
      </c>
      <c r="BM69" s="36"/>
      <c r="BN69" s="37">
        <v>2363</v>
      </c>
      <c r="BO69" s="37">
        <v>2363</v>
      </c>
      <c r="BP69" s="37">
        <v>0</v>
      </c>
      <c r="BQ69" s="37">
        <v>0</v>
      </c>
      <c r="BR69" s="37"/>
      <c r="BS69" s="37">
        <v>0</v>
      </c>
      <c r="BT69" s="36"/>
      <c r="BU69" s="36">
        <v>0</v>
      </c>
      <c r="BV69" s="36"/>
      <c r="BW69" s="36">
        <v>0</v>
      </c>
      <c r="BX69" s="36">
        <v>0</v>
      </c>
      <c r="BY69" s="36"/>
      <c r="BZ69" s="36">
        <v>3080</v>
      </c>
      <c r="CA69" s="36"/>
      <c r="CB69" s="65">
        <f t="shared" si="0"/>
        <v>2363</v>
      </c>
    </row>
    <row r="70" spans="1:80" ht="36">
      <c r="A70" s="30" t="s">
        <v>197</v>
      </c>
      <c r="B70" s="31" t="s">
        <v>198</v>
      </c>
      <c r="C70" s="32">
        <v>0</v>
      </c>
      <c r="D70" s="32">
        <v>44</v>
      </c>
      <c r="E70" s="32">
        <v>0</v>
      </c>
      <c r="F70" s="32">
        <v>0</v>
      </c>
      <c r="G70" s="32">
        <v>0</v>
      </c>
      <c r="H70" s="32">
        <v>0</v>
      </c>
      <c r="I70" s="32">
        <v>0</v>
      </c>
      <c r="J70" s="32">
        <v>5</v>
      </c>
      <c r="K70" s="32">
        <v>0</v>
      </c>
      <c r="L70" s="32">
        <v>44</v>
      </c>
      <c r="M70" s="32">
        <v>25</v>
      </c>
      <c r="N70" s="32">
        <v>71</v>
      </c>
      <c r="O70" s="32">
        <v>64</v>
      </c>
      <c r="P70" s="32">
        <v>3</v>
      </c>
      <c r="Q70" s="32">
        <v>6</v>
      </c>
      <c r="R70" s="32">
        <v>38</v>
      </c>
      <c r="S70" s="32">
        <v>81</v>
      </c>
      <c r="T70" s="32">
        <v>178</v>
      </c>
      <c r="U70" s="32">
        <v>3</v>
      </c>
      <c r="V70" s="32">
        <v>9</v>
      </c>
      <c r="W70" s="32">
        <v>9.9570552147239262</v>
      </c>
      <c r="X70" s="32">
        <v>69</v>
      </c>
      <c r="Y70" s="32">
        <v>9</v>
      </c>
      <c r="Z70" s="32">
        <v>5</v>
      </c>
      <c r="AA70" s="32">
        <v>94</v>
      </c>
      <c r="AB70" s="32">
        <v>47</v>
      </c>
      <c r="AC70" s="32">
        <v>13</v>
      </c>
      <c r="AD70" s="32">
        <v>381</v>
      </c>
      <c r="AE70" s="32">
        <v>41</v>
      </c>
      <c r="AF70" s="32">
        <v>38</v>
      </c>
      <c r="AG70" s="32">
        <v>40</v>
      </c>
      <c r="AH70" s="32">
        <v>22</v>
      </c>
      <c r="AI70" s="32">
        <v>17</v>
      </c>
      <c r="AJ70" s="32">
        <v>63</v>
      </c>
      <c r="AK70" s="32">
        <v>12</v>
      </c>
      <c r="AL70" s="32">
        <v>28</v>
      </c>
      <c r="AM70" s="32">
        <v>0</v>
      </c>
      <c r="AN70" s="32">
        <v>0</v>
      </c>
      <c r="AO70" s="32">
        <v>0</v>
      </c>
      <c r="AP70" s="32">
        <v>3</v>
      </c>
      <c r="AQ70" s="32">
        <v>0</v>
      </c>
      <c r="AR70" s="32">
        <v>0</v>
      </c>
      <c r="AS70" s="32">
        <v>491</v>
      </c>
      <c r="AT70" s="32">
        <v>101</v>
      </c>
      <c r="AU70" s="32">
        <v>135</v>
      </c>
      <c r="AV70" s="32">
        <v>143</v>
      </c>
      <c r="AW70" s="32">
        <v>0</v>
      </c>
      <c r="AX70" s="32">
        <v>12</v>
      </c>
      <c r="AY70" s="32">
        <v>36</v>
      </c>
      <c r="AZ70" s="32">
        <v>701.05521472392638</v>
      </c>
      <c r="BA70" s="32">
        <v>27</v>
      </c>
      <c r="BB70" s="32">
        <v>37</v>
      </c>
      <c r="BC70" s="32">
        <v>414</v>
      </c>
      <c r="BD70" s="32">
        <v>99.441717791411037</v>
      </c>
      <c r="BE70" s="32">
        <v>76.441717791411037</v>
      </c>
      <c r="BF70" s="32">
        <v>129</v>
      </c>
      <c r="BG70" s="32">
        <v>75</v>
      </c>
      <c r="BH70" s="32">
        <v>1</v>
      </c>
      <c r="BI70" s="32">
        <v>1498.1042944785277</v>
      </c>
      <c r="BJ70" s="32">
        <v>70</v>
      </c>
      <c r="BK70" s="32">
        <v>0</v>
      </c>
      <c r="BL70" s="32">
        <v>5509</v>
      </c>
      <c r="BM70" s="32"/>
      <c r="BN70" s="33">
        <v>10966</v>
      </c>
      <c r="BO70" s="33">
        <v>10920</v>
      </c>
      <c r="BP70" s="33">
        <v>46</v>
      </c>
      <c r="BQ70" s="33">
        <v>0</v>
      </c>
      <c r="BR70" s="33"/>
      <c r="BS70" s="33">
        <v>75</v>
      </c>
      <c r="BT70" s="32"/>
      <c r="BU70" s="32">
        <v>165</v>
      </c>
      <c r="BV70" s="32"/>
      <c r="BW70" s="32">
        <v>-298</v>
      </c>
      <c r="BX70" s="32">
        <v>0</v>
      </c>
      <c r="BY70" s="32"/>
      <c r="BZ70" s="32">
        <v>16417</v>
      </c>
      <c r="CA70" s="32"/>
      <c r="CB70" s="65">
        <f t="shared" si="0"/>
        <v>10908</v>
      </c>
    </row>
    <row r="71" spans="1:80" ht="36">
      <c r="A71" s="34" t="s">
        <v>87</v>
      </c>
      <c r="B71" s="35" t="s">
        <v>199</v>
      </c>
      <c r="C71" s="36">
        <v>0</v>
      </c>
      <c r="D71" s="36">
        <v>0</v>
      </c>
      <c r="E71" s="36">
        <v>0</v>
      </c>
      <c r="F71" s="36">
        <v>0</v>
      </c>
      <c r="G71" s="36">
        <v>0</v>
      </c>
      <c r="H71" s="36">
        <v>0</v>
      </c>
      <c r="I71" s="36">
        <v>0</v>
      </c>
      <c r="J71" s="36">
        <v>0</v>
      </c>
      <c r="K71" s="36">
        <v>0</v>
      </c>
      <c r="L71" s="36">
        <v>0</v>
      </c>
      <c r="M71" s="36">
        <v>0</v>
      </c>
      <c r="N71" s="36">
        <v>0</v>
      </c>
      <c r="O71" s="36">
        <v>0</v>
      </c>
      <c r="P71" s="36">
        <v>0</v>
      </c>
      <c r="Q71" s="36">
        <v>0</v>
      </c>
      <c r="R71" s="36">
        <v>0</v>
      </c>
      <c r="S71" s="36">
        <v>0</v>
      </c>
      <c r="T71" s="36">
        <v>0</v>
      </c>
      <c r="U71" s="36">
        <v>0</v>
      </c>
      <c r="V71" s="36">
        <v>0</v>
      </c>
      <c r="W71" s="36">
        <v>0</v>
      </c>
      <c r="X71" s="36">
        <v>0</v>
      </c>
      <c r="Y71" s="36">
        <v>0</v>
      </c>
      <c r="Z71" s="36">
        <v>0</v>
      </c>
      <c r="AA71" s="36">
        <v>0</v>
      </c>
      <c r="AB71" s="36">
        <v>0</v>
      </c>
      <c r="AC71" s="36">
        <v>0</v>
      </c>
      <c r="AD71" s="36">
        <v>0</v>
      </c>
      <c r="AE71" s="36">
        <v>0</v>
      </c>
      <c r="AF71" s="36">
        <v>0</v>
      </c>
      <c r="AG71" s="36">
        <v>0</v>
      </c>
      <c r="AH71" s="36">
        <v>0</v>
      </c>
      <c r="AI71" s="36">
        <v>0</v>
      </c>
      <c r="AJ71" s="36">
        <v>0</v>
      </c>
      <c r="AK71" s="36">
        <v>0</v>
      </c>
      <c r="AL71" s="36">
        <v>0</v>
      </c>
      <c r="AM71" s="36">
        <v>0</v>
      </c>
      <c r="AN71" s="36">
        <v>0</v>
      </c>
      <c r="AO71" s="36">
        <v>0</v>
      </c>
      <c r="AP71" s="36">
        <v>0</v>
      </c>
      <c r="AQ71" s="36">
        <v>0</v>
      </c>
      <c r="AR71" s="36">
        <v>0</v>
      </c>
      <c r="AS71" s="36">
        <v>0</v>
      </c>
      <c r="AT71" s="36">
        <v>0</v>
      </c>
      <c r="AU71" s="36">
        <v>0</v>
      </c>
      <c r="AV71" s="36">
        <v>0</v>
      </c>
      <c r="AW71" s="36">
        <v>0</v>
      </c>
      <c r="AX71" s="36">
        <v>0</v>
      </c>
      <c r="AY71" s="36">
        <v>0</v>
      </c>
      <c r="AZ71" s="36">
        <v>0</v>
      </c>
      <c r="BA71" s="36">
        <v>0</v>
      </c>
      <c r="BB71" s="36">
        <v>0</v>
      </c>
      <c r="BC71" s="36">
        <v>0</v>
      </c>
      <c r="BD71" s="36">
        <v>0</v>
      </c>
      <c r="BE71" s="36">
        <v>0</v>
      </c>
      <c r="BF71" s="36">
        <v>0</v>
      </c>
      <c r="BG71" s="36">
        <v>0</v>
      </c>
      <c r="BH71" s="36">
        <v>0</v>
      </c>
      <c r="BI71" s="36">
        <v>0</v>
      </c>
      <c r="BJ71" s="36">
        <v>0</v>
      </c>
      <c r="BK71" s="36">
        <v>0</v>
      </c>
      <c r="BL71" s="36">
        <v>0</v>
      </c>
      <c r="BM71" s="36"/>
      <c r="BN71" s="37">
        <v>2587</v>
      </c>
      <c r="BO71" s="37">
        <v>20</v>
      </c>
      <c r="BP71" s="37">
        <v>973</v>
      </c>
      <c r="BQ71" s="37">
        <v>1594</v>
      </c>
      <c r="BR71" s="37"/>
      <c r="BS71" s="37">
        <v>0</v>
      </c>
      <c r="BT71" s="36"/>
      <c r="BU71" s="36">
        <v>0</v>
      </c>
      <c r="BV71" s="36"/>
      <c r="BW71" s="36">
        <v>0</v>
      </c>
      <c r="BX71" s="36">
        <v>0</v>
      </c>
      <c r="BY71" s="36"/>
      <c r="BZ71" s="36">
        <v>2587</v>
      </c>
      <c r="CA71" s="36"/>
      <c r="CB71" s="65">
        <f t="shared" si="0"/>
        <v>2587</v>
      </c>
    </row>
    <row r="72" spans="1:80">
      <c r="A72" s="30" t="s">
        <v>200</v>
      </c>
      <c r="B72" s="31" t="s">
        <v>201</v>
      </c>
      <c r="C72" s="32">
        <v>0</v>
      </c>
      <c r="D72" s="32">
        <v>0</v>
      </c>
      <c r="E72" s="32">
        <v>0</v>
      </c>
      <c r="F72" s="32">
        <v>0</v>
      </c>
      <c r="G72" s="32">
        <v>0</v>
      </c>
      <c r="H72" s="32">
        <v>0</v>
      </c>
      <c r="I72" s="32">
        <v>0</v>
      </c>
      <c r="J72" s="32">
        <v>0</v>
      </c>
      <c r="K72" s="32">
        <v>0</v>
      </c>
      <c r="L72" s="32">
        <v>0</v>
      </c>
      <c r="M72" s="32">
        <v>0</v>
      </c>
      <c r="N72" s="32">
        <v>0</v>
      </c>
      <c r="O72" s="32">
        <v>0</v>
      </c>
      <c r="P72" s="32">
        <v>0</v>
      </c>
      <c r="Q72" s="32">
        <v>0</v>
      </c>
      <c r="R72" s="32">
        <v>0</v>
      </c>
      <c r="S72" s="32">
        <v>0</v>
      </c>
      <c r="T72" s="32">
        <v>0</v>
      </c>
      <c r="U72" s="32">
        <v>0</v>
      </c>
      <c r="V72" s="32">
        <v>0</v>
      </c>
      <c r="W72" s="32">
        <v>0</v>
      </c>
      <c r="X72" s="32">
        <v>0</v>
      </c>
      <c r="Y72" s="32">
        <v>0</v>
      </c>
      <c r="Z72" s="32">
        <v>0</v>
      </c>
      <c r="AA72" s="32">
        <v>0</v>
      </c>
      <c r="AB72" s="32">
        <v>0</v>
      </c>
      <c r="AC72" s="32">
        <v>0</v>
      </c>
      <c r="AD72" s="32">
        <v>0</v>
      </c>
      <c r="AE72" s="32">
        <v>0</v>
      </c>
      <c r="AF72" s="32">
        <v>0</v>
      </c>
      <c r="AG72" s="32">
        <v>0</v>
      </c>
      <c r="AH72" s="32">
        <v>0</v>
      </c>
      <c r="AI72" s="32">
        <v>0</v>
      </c>
      <c r="AJ72" s="32">
        <v>0</v>
      </c>
      <c r="AK72" s="32">
        <v>0</v>
      </c>
      <c r="AL72" s="32">
        <v>0</v>
      </c>
      <c r="AM72" s="32">
        <v>0</v>
      </c>
      <c r="AN72" s="32">
        <v>0</v>
      </c>
      <c r="AO72" s="32">
        <v>0</v>
      </c>
      <c r="AP72" s="32">
        <v>0</v>
      </c>
      <c r="AQ72" s="32">
        <v>0</v>
      </c>
      <c r="AR72" s="32">
        <v>0</v>
      </c>
      <c r="AS72" s="32">
        <v>0</v>
      </c>
      <c r="AT72" s="32">
        <v>0</v>
      </c>
      <c r="AU72" s="32">
        <v>0</v>
      </c>
      <c r="AV72" s="32">
        <v>0</v>
      </c>
      <c r="AW72" s="32">
        <v>0</v>
      </c>
      <c r="AX72" s="32">
        <v>0</v>
      </c>
      <c r="AY72" s="32">
        <v>0</v>
      </c>
      <c r="AZ72" s="32">
        <v>0</v>
      </c>
      <c r="BA72" s="32">
        <v>0</v>
      </c>
      <c r="BB72" s="32">
        <v>0</v>
      </c>
      <c r="BC72" s="32">
        <v>0</v>
      </c>
      <c r="BD72" s="32">
        <v>0</v>
      </c>
      <c r="BE72" s="32">
        <v>0</v>
      </c>
      <c r="BF72" s="32">
        <v>0</v>
      </c>
      <c r="BG72" s="32">
        <v>0</v>
      </c>
      <c r="BH72" s="32">
        <v>0</v>
      </c>
      <c r="BI72" s="32">
        <v>0</v>
      </c>
      <c r="BJ72" s="32">
        <v>0</v>
      </c>
      <c r="BK72" s="32">
        <v>0</v>
      </c>
      <c r="BL72" s="32">
        <v>0</v>
      </c>
      <c r="BM72" s="32"/>
      <c r="BN72" s="33">
        <v>4051</v>
      </c>
      <c r="BO72" s="33">
        <v>4051</v>
      </c>
      <c r="BP72" s="33">
        <v>0</v>
      </c>
      <c r="BQ72" s="33">
        <v>0</v>
      </c>
      <c r="BR72" s="33"/>
      <c r="BS72" s="33">
        <v>0</v>
      </c>
      <c r="BT72" s="32"/>
      <c r="BU72" s="32">
        <v>0</v>
      </c>
      <c r="BV72" s="32"/>
      <c r="BW72" s="32">
        <v>0</v>
      </c>
      <c r="BX72" s="32">
        <v>0</v>
      </c>
      <c r="BY72" s="32"/>
      <c r="BZ72" s="32">
        <v>4051</v>
      </c>
      <c r="CA72" s="32"/>
      <c r="CB72" s="65">
        <f t="shared" si="0"/>
        <v>4051</v>
      </c>
    </row>
    <row r="73" spans="1:80">
      <c r="A73" s="25" t="s">
        <v>202</v>
      </c>
      <c r="B73" s="25"/>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27"/>
      <c r="BO73" s="27"/>
      <c r="BP73" s="27"/>
      <c r="BQ73" s="27"/>
      <c r="BR73" s="27"/>
      <c r="BS73" s="27"/>
      <c r="BT73" s="36"/>
      <c r="BU73" s="36"/>
      <c r="BV73" s="36"/>
      <c r="BW73" s="36"/>
      <c r="BX73" s="36"/>
      <c r="BY73" s="36"/>
      <c r="BZ73" s="36"/>
      <c r="CA73" s="36"/>
    </row>
    <row r="74" spans="1:80">
      <c r="A74" s="40" t="s">
        <v>203</v>
      </c>
      <c r="B74" s="40"/>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41">
        <v>3625</v>
      </c>
      <c r="BO74" s="41">
        <v>3625</v>
      </c>
      <c r="BP74" s="42"/>
      <c r="BQ74" s="42"/>
      <c r="BR74" s="42"/>
      <c r="BS74" s="42"/>
      <c r="BT74" s="32"/>
      <c r="BU74" s="32"/>
      <c r="BV74" s="32"/>
      <c r="BW74" s="32">
        <v>-3625</v>
      </c>
      <c r="BX74" s="32"/>
      <c r="BY74" s="32"/>
      <c r="BZ74" s="32"/>
      <c r="CA74" s="32"/>
    </row>
    <row r="75" spans="1:80">
      <c r="A75" s="43" t="s">
        <v>204</v>
      </c>
      <c r="B75" s="43"/>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44">
        <v>-4118</v>
      </c>
      <c r="BO75" s="44">
        <v>-4118</v>
      </c>
      <c r="BP75" s="27"/>
      <c r="BQ75" s="27"/>
      <c r="BR75" s="27"/>
      <c r="BS75" s="27"/>
      <c r="BT75" s="36"/>
      <c r="BU75" s="36">
        <v>4118</v>
      </c>
      <c r="BV75" s="36"/>
      <c r="BW75" s="36"/>
      <c r="BX75" s="36"/>
      <c r="BY75" s="36"/>
      <c r="BZ75" s="36"/>
      <c r="CA75" s="36"/>
    </row>
    <row r="76" spans="1:80">
      <c r="A76" s="40" t="s">
        <v>205</v>
      </c>
      <c r="B76" s="40"/>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42"/>
      <c r="BO76" s="42"/>
      <c r="BP76" s="42"/>
      <c r="BQ76" s="42"/>
      <c r="BR76" s="42"/>
      <c r="BS76" s="42"/>
      <c r="BT76" s="42"/>
      <c r="BU76" s="42"/>
      <c r="BV76" s="42"/>
      <c r="BW76" s="42">
        <v>4194</v>
      </c>
      <c r="BX76" s="42">
        <v>4194</v>
      </c>
      <c r="BY76" s="32"/>
      <c r="BZ76" s="32"/>
      <c r="CA76" s="32"/>
    </row>
    <row r="77" spans="1:80">
      <c r="A77" s="43"/>
      <c r="B77" s="43"/>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44"/>
      <c r="BO77" s="44"/>
      <c r="BP77" s="27"/>
      <c r="BQ77" s="27"/>
      <c r="BR77" s="27"/>
      <c r="BS77" s="27"/>
      <c r="BT77" s="36"/>
      <c r="BU77" s="36"/>
      <c r="BV77" s="36"/>
      <c r="BW77" s="36"/>
      <c r="BX77" s="36"/>
      <c r="BY77" s="36"/>
      <c r="BZ77" s="36"/>
      <c r="CA77" s="36"/>
    </row>
    <row r="78" spans="1:80">
      <c r="A78" s="40" t="s">
        <v>206</v>
      </c>
      <c r="B78" s="40"/>
      <c r="C78" s="32">
        <v>500.59566706705596</v>
      </c>
      <c r="D78" s="32">
        <v>6198.6407217075139</v>
      </c>
      <c r="E78" s="32">
        <v>6566.1240247853848</v>
      </c>
      <c r="F78" s="32">
        <v>326.21521045966267</v>
      </c>
      <c r="G78" s="32">
        <v>374.47338716651888</v>
      </c>
      <c r="H78" s="32">
        <v>2694.1842469673684</v>
      </c>
      <c r="I78" s="32">
        <v>6417.800962624673</v>
      </c>
      <c r="J78" s="32">
        <v>1734.6288790497194</v>
      </c>
      <c r="K78" s="32">
        <v>529.2755500513847</v>
      </c>
      <c r="L78" s="32">
        <v>14250.621559850124</v>
      </c>
      <c r="M78" s="32">
        <v>3917.3926473436109</v>
      </c>
      <c r="N78" s="32">
        <v>5492.8930823355104</v>
      </c>
      <c r="O78" s="32">
        <v>12642.709013911181</v>
      </c>
      <c r="P78" s="32">
        <v>5041.7437680422136</v>
      </c>
      <c r="Q78" s="32">
        <v>2799.0467106327269</v>
      </c>
      <c r="R78" s="32">
        <v>1551.7952173153712</v>
      </c>
      <c r="S78" s="32">
        <v>2774.132153705079</v>
      </c>
      <c r="T78" s="32">
        <v>5202.8379893273277</v>
      </c>
      <c r="U78" s="32">
        <v>288.6785936855926</v>
      </c>
      <c r="V78" s="32">
        <v>1794.1345001700322</v>
      </c>
      <c r="W78" s="32">
        <v>1100.3680065298029</v>
      </c>
      <c r="X78" s="32">
        <v>7617.391723509294</v>
      </c>
      <c r="Y78" s="32">
        <v>2363.4732855197435</v>
      </c>
      <c r="Z78" s="32">
        <v>1408.9169570890588</v>
      </c>
      <c r="AA78" s="32">
        <v>5472.4029902029388</v>
      </c>
      <c r="AB78" s="32">
        <v>3382.3982765109454</v>
      </c>
      <c r="AC78" s="32">
        <v>10997.000411613189</v>
      </c>
      <c r="AD78" s="32">
        <v>17496.841526652537</v>
      </c>
      <c r="AE78" s="32">
        <v>6310.5841565273768</v>
      </c>
      <c r="AF78" s="32">
        <v>6229.9984302034272</v>
      </c>
      <c r="AG78" s="32">
        <v>11363.126453364161</v>
      </c>
      <c r="AH78" s="32">
        <v>3141.4506821086493</v>
      </c>
      <c r="AI78" s="32">
        <v>3098.6664489685822</v>
      </c>
      <c r="AJ78" s="32">
        <v>4919.0633496847686</v>
      </c>
      <c r="AK78" s="32">
        <v>2375.2282679921395</v>
      </c>
      <c r="AL78" s="32">
        <v>1861.5633410755422</v>
      </c>
      <c r="AM78" s="32">
        <v>0</v>
      </c>
      <c r="AN78" s="32">
        <v>11837.620246117536</v>
      </c>
      <c r="AO78" s="32">
        <v>2253.8001896277583</v>
      </c>
      <c r="AP78" s="32">
        <v>1211.5804327068208</v>
      </c>
      <c r="AQ78" s="32">
        <v>19096.210060822348</v>
      </c>
      <c r="AR78" s="32">
        <v>20246.498937568027</v>
      </c>
      <c r="AS78" s="32">
        <v>24420.588841082834</v>
      </c>
      <c r="AT78" s="32">
        <v>6043.061272835339</v>
      </c>
      <c r="AU78" s="32">
        <v>20032.604245094903</v>
      </c>
      <c r="AV78" s="32">
        <v>17986.332210805282</v>
      </c>
      <c r="AW78" s="32">
        <v>750.83582882081419</v>
      </c>
      <c r="AX78" s="32">
        <v>3449.2616861977281</v>
      </c>
      <c r="AY78" s="32">
        <v>3094.987144357186</v>
      </c>
      <c r="AZ78" s="32">
        <v>10397.973431048333</v>
      </c>
      <c r="BA78" s="32">
        <v>12482.972962831205</v>
      </c>
      <c r="BB78" s="32">
        <v>5844.2336347532955</v>
      </c>
      <c r="BC78" s="32">
        <v>13851.315448112449</v>
      </c>
      <c r="BD78" s="32">
        <v>21673.898769539064</v>
      </c>
      <c r="BE78" s="32">
        <v>3399.9337488891551</v>
      </c>
      <c r="BF78" s="32">
        <v>3544.1388984066148</v>
      </c>
      <c r="BG78" s="32">
        <v>18308.009615628231</v>
      </c>
      <c r="BH78" s="32">
        <v>1086.2445042377012</v>
      </c>
      <c r="BI78" s="32">
        <v>6762.4464302055812</v>
      </c>
      <c r="BJ78" s="32">
        <v>1708.0532665616051</v>
      </c>
      <c r="BK78" s="32">
        <v>0</v>
      </c>
      <c r="BL78" s="32">
        <v>399718.99999999994</v>
      </c>
      <c r="BM78" s="32"/>
      <c r="BN78" s="32">
        <v>412937</v>
      </c>
      <c r="BO78" s="32">
        <v>320853.8205377257</v>
      </c>
      <c r="BP78" s="32">
        <v>90489.179462274289</v>
      </c>
      <c r="BQ78" s="32">
        <v>1594</v>
      </c>
      <c r="BR78" s="42"/>
      <c r="BS78" s="32">
        <v>115990</v>
      </c>
      <c r="BT78" s="42"/>
      <c r="BU78" s="32">
        <v>86726</v>
      </c>
      <c r="BV78" s="42"/>
      <c r="BW78" s="32">
        <v>-96805</v>
      </c>
      <c r="BX78" s="32">
        <v>0</v>
      </c>
      <c r="BY78" s="32"/>
      <c r="BZ78" s="32">
        <v>918567</v>
      </c>
      <c r="CA78" s="32"/>
    </row>
    <row r="79" spans="1:80">
      <c r="A79" s="43" t="s">
        <v>207</v>
      </c>
      <c r="B79" s="43"/>
      <c r="C79" s="36">
        <v>16.46328514016011</v>
      </c>
      <c r="D79" s="36">
        <v>179.75856404820192</v>
      </c>
      <c r="E79" s="36">
        <v>332.14216737476659</v>
      </c>
      <c r="F79" s="36">
        <v>6.9933955378490076</v>
      </c>
      <c r="G79" s="36">
        <v>24.675677980949182</v>
      </c>
      <c r="H79" s="36">
        <v>104.85689022547605</v>
      </c>
      <c r="I79" s="36">
        <v>256.40109253637092</v>
      </c>
      <c r="J79" s="36">
        <v>83.208860197679982</v>
      </c>
      <c r="K79" s="36">
        <v>33.354868060435223</v>
      </c>
      <c r="L79" s="36">
        <v>203.78491932284086</v>
      </c>
      <c r="M79" s="36">
        <v>84.373724749887444</v>
      </c>
      <c r="N79" s="36">
        <v>99.030613268801673</v>
      </c>
      <c r="O79" s="36">
        <v>494.61053886066145</v>
      </c>
      <c r="P79" s="36">
        <v>8.7606237722349594</v>
      </c>
      <c r="Q79" s="36">
        <v>48.944161387250347</v>
      </c>
      <c r="R79" s="36">
        <v>62.441961954817934</v>
      </c>
      <c r="S79" s="36">
        <v>126.10483371317932</v>
      </c>
      <c r="T79" s="36">
        <v>266.90982834738361</v>
      </c>
      <c r="U79" s="36">
        <v>8.2666005592524758</v>
      </c>
      <c r="V79" s="36">
        <v>58.462118812899888</v>
      </c>
      <c r="W79" s="36">
        <v>37.943906339647206</v>
      </c>
      <c r="X79" s="36">
        <v>275.02749832910661</v>
      </c>
      <c r="Y79" s="36">
        <v>74.985445393521829</v>
      </c>
      <c r="Z79" s="36">
        <v>34.427898508837004</v>
      </c>
      <c r="AA79" s="36">
        <v>188.60450057361527</v>
      </c>
      <c r="AB79" s="36">
        <v>148.44617156355872</v>
      </c>
      <c r="AC79" s="36">
        <v>236.47933541148299</v>
      </c>
      <c r="AD79" s="36">
        <v>672.34510121993412</v>
      </c>
      <c r="AE79" s="36">
        <v>249.55583311119514</v>
      </c>
      <c r="AF79" s="36">
        <v>379.83727731577562</v>
      </c>
      <c r="AG79" s="36">
        <v>330.14082818190388</v>
      </c>
      <c r="AH79" s="36">
        <v>155.50134243443193</v>
      </c>
      <c r="AI79" s="36">
        <v>148.18552732761131</v>
      </c>
      <c r="AJ79" s="36">
        <v>632.5771838328144</v>
      </c>
      <c r="AK79" s="36">
        <v>106.01304609160287</v>
      </c>
      <c r="AL79" s="36">
        <v>74.643254643662189</v>
      </c>
      <c r="AM79" s="36">
        <v>0</v>
      </c>
      <c r="AN79" s="36">
        <v>251.32718963031397</v>
      </c>
      <c r="AO79" s="36">
        <v>51.797647965858843</v>
      </c>
      <c r="AP79" s="36">
        <v>37.771239278197065</v>
      </c>
      <c r="AQ79" s="36">
        <v>1202.7335553779294</v>
      </c>
      <c r="AR79" s="36">
        <v>1117.8666682855346</v>
      </c>
      <c r="AS79" s="36">
        <v>1447.4815894566532</v>
      </c>
      <c r="AT79" s="36">
        <v>532.39298432115243</v>
      </c>
      <c r="AU79" s="36">
        <v>1295.190756840364</v>
      </c>
      <c r="AV79" s="36">
        <v>2656.2225945194064</v>
      </c>
      <c r="AW79" s="36">
        <v>85.661490182534081</v>
      </c>
      <c r="AX79" s="36">
        <v>387.61759951641619</v>
      </c>
      <c r="AY79" s="36">
        <v>107.95557475305604</v>
      </c>
      <c r="AZ79" s="36">
        <v>587.21085362414829</v>
      </c>
      <c r="BA79" s="36">
        <v>933.14072154681924</v>
      </c>
      <c r="BB79" s="36">
        <v>144.43673124712393</v>
      </c>
      <c r="BC79" s="36">
        <v>731.56920969123746</v>
      </c>
      <c r="BD79" s="36">
        <v>847.73967829211483</v>
      </c>
      <c r="BE79" s="36">
        <v>164.90286187334104</v>
      </c>
      <c r="BF79" s="36">
        <v>117.44439933728204</v>
      </c>
      <c r="BG79" s="36">
        <v>311.78326720528656</v>
      </c>
      <c r="BH79" s="36">
        <v>120.93232762164276</v>
      </c>
      <c r="BI79" s="36">
        <v>263.312902274257</v>
      </c>
      <c r="BJ79" s="36">
        <v>72.249281029530991</v>
      </c>
      <c r="BK79" s="36">
        <v>0</v>
      </c>
      <c r="BL79" s="36">
        <v>19712.999999999996</v>
      </c>
      <c r="BM79" s="36"/>
      <c r="BN79" s="37">
        <v>21382</v>
      </c>
      <c r="BO79" s="27">
        <v>21218.179462274289</v>
      </c>
      <c r="BP79" s="27">
        <v>163.82053772571157</v>
      </c>
      <c r="BQ79" s="27">
        <v>0</v>
      </c>
      <c r="BR79" s="27"/>
      <c r="BS79" s="27">
        <v>4581</v>
      </c>
      <c r="BT79" s="36"/>
      <c r="BU79" s="36">
        <v>113</v>
      </c>
      <c r="BV79" s="36"/>
      <c r="BW79" s="45"/>
      <c r="BX79" s="36"/>
      <c r="BY79" s="36"/>
      <c r="BZ79" s="36">
        <v>45789</v>
      </c>
      <c r="CA79" s="36"/>
    </row>
    <row r="80" spans="1:80">
      <c r="A80" s="42" t="s">
        <v>208</v>
      </c>
      <c r="B80" s="42"/>
      <c r="C80" s="33">
        <v>517.05895220721607</v>
      </c>
      <c r="D80" s="33">
        <v>6378.3992857557159</v>
      </c>
      <c r="E80" s="33">
        <v>6898.2661921601511</v>
      </c>
      <c r="F80" s="33">
        <v>333.20860599751165</v>
      </c>
      <c r="G80" s="33">
        <v>399.14906514746804</v>
      </c>
      <c r="H80" s="33">
        <v>2799.0411371928444</v>
      </c>
      <c r="I80" s="33">
        <v>6674.202055161044</v>
      </c>
      <c r="J80" s="33">
        <v>1817.8377392473994</v>
      </c>
      <c r="K80" s="33">
        <v>562.63041811181995</v>
      </c>
      <c r="L80" s="33">
        <v>14454.406479172965</v>
      </c>
      <c r="M80" s="33">
        <v>4001.7663720934984</v>
      </c>
      <c r="N80" s="33">
        <v>5591.9236956043123</v>
      </c>
      <c r="O80" s="33">
        <v>13137.319552771842</v>
      </c>
      <c r="P80" s="33">
        <v>5050.5043918144484</v>
      </c>
      <c r="Q80" s="33">
        <v>2847.9908720199774</v>
      </c>
      <c r="R80" s="33">
        <v>1614.2371792701892</v>
      </c>
      <c r="S80" s="33">
        <v>2900.2369874182582</v>
      </c>
      <c r="T80" s="33">
        <v>5469.7478176747118</v>
      </c>
      <c r="U80" s="33">
        <v>296.94519424484508</v>
      </c>
      <c r="V80" s="33">
        <v>1852.5966189829321</v>
      </c>
      <c r="W80" s="33">
        <v>1138.31191286945</v>
      </c>
      <c r="X80" s="33">
        <v>7892.4192218384005</v>
      </c>
      <c r="Y80" s="33">
        <v>2438.4587309132653</v>
      </c>
      <c r="Z80" s="33">
        <v>1443.3448555978957</v>
      </c>
      <c r="AA80" s="33">
        <v>5661.0074907765538</v>
      </c>
      <c r="AB80" s="33">
        <v>3530.8444480745043</v>
      </c>
      <c r="AC80" s="33">
        <v>11233.479747024672</v>
      </c>
      <c r="AD80" s="33">
        <v>18169.18662787247</v>
      </c>
      <c r="AE80" s="33">
        <v>6560.1399896385719</v>
      </c>
      <c r="AF80" s="33">
        <v>6609.8357075192025</v>
      </c>
      <c r="AG80" s="33">
        <v>11693.267281546065</v>
      </c>
      <c r="AH80" s="33">
        <v>3296.9520245430813</v>
      </c>
      <c r="AI80" s="33">
        <v>3246.8519762961937</v>
      </c>
      <c r="AJ80" s="33">
        <v>5551.6405335175832</v>
      </c>
      <c r="AK80" s="33">
        <v>2481.2413140837425</v>
      </c>
      <c r="AL80" s="33">
        <v>1936.2065957192044</v>
      </c>
      <c r="AM80" s="33">
        <v>0</v>
      </c>
      <c r="AN80" s="33">
        <v>12088.94743574785</v>
      </c>
      <c r="AO80" s="33">
        <v>2305.597837593617</v>
      </c>
      <c r="AP80" s="33">
        <v>1249.3516719850179</v>
      </c>
      <c r="AQ80" s="33">
        <v>20298.943616200278</v>
      </c>
      <c r="AR80" s="33">
        <v>21364.365605853563</v>
      </c>
      <c r="AS80" s="33">
        <v>25868.070430539487</v>
      </c>
      <c r="AT80" s="33">
        <v>6575.4542571564916</v>
      </c>
      <c r="AU80" s="33">
        <v>21327.795001935265</v>
      </c>
      <c r="AV80" s="33">
        <v>20642.554805324689</v>
      </c>
      <c r="AW80" s="33">
        <v>836.49731900334825</v>
      </c>
      <c r="AX80" s="33">
        <v>3836.8792857141443</v>
      </c>
      <c r="AY80" s="33">
        <v>3202.9427191102423</v>
      </c>
      <c r="AZ80" s="33">
        <v>10985.184284672481</v>
      </c>
      <c r="BA80" s="33">
        <v>13416.113684378024</v>
      </c>
      <c r="BB80" s="33">
        <v>5988.6703660004196</v>
      </c>
      <c r="BC80" s="33">
        <v>14582.884657803686</v>
      </c>
      <c r="BD80" s="33">
        <v>22521.638447831177</v>
      </c>
      <c r="BE80" s="33">
        <v>3564.8366107624961</v>
      </c>
      <c r="BF80" s="33">
        <v>3661.5832977438968</v>
      </c>
      <c r="BG80" s="33">
        <v>18619.792882833517</v>
      </c>
      <c r="BH80" s="33">
        <v>1207.176831859344</v>
      </c>
      <c r="BI80" s="33">
        <v>7025.7593324798381</v>
      </c>
      <c r="BJ80" s="33">
        <v>1780.3025475911361</v>
      </c>
      <c r="BK80" s="33">
        <v>0</v>
      </c>
      <c r="BL80" s="33">
        <v>419432.00000000006</v>
      </c>
      <c r="BM80" s="33"/>
      <c r="BN80" s="42">
        <v>434319</v>
      </c>
      <c r="BO80" s="33">
        <v>342072</v>
      </c>
      <c r="BP80" s="33">
        <v>90653</v>
      </c>
      <c r="BQ80" s="33">
        <v>1594</v>
      </c>
      <c r="BR80" s="42"/>
      <c r="BS80" s="33">
        <v>120571</v>
      </c>
      <c r="BT80" s="42"/>
      <c r="BU80" s="33">
        <v>86839</v>
      </c>
      <c r="BV80" s="42"/>
      <c r="BW80" s="33">
        <v>-96805</v>
      </c>
      <c r="BX80" s="42">
        <v>0</v>
      </c>
      <c r="BY80" s="33"/>
      <c r="BZ80" s="33">
        <v>964356</v>
      </c>
      <c r="CA80" s="33"/>
    </row>
    <row r="81" spans="1:79">
      <c r="A81" s="46"/>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37"/>
      <c r="BN81" s="47"/>
      <c r="BO81" s="47"/>
      <c r="BP81" s="47"/>
      <c r="BQ81" s="47"/>
      <c r="BR81" s="27"/>
      <c r="BS81" s="47"/>
      <c r="BT81" s="37"/>
      <c r="BU81" s="47"/>
      <c r="BV81" s="37"/>
      <c r="BW81" s="47"/>
      <c r="BX81" s="47"/>
      <c r="BY81" s="37"/>
      <c r="BZ81" s="47"/>
      <c r="CA81" s="47"/>
    </row>
    <row r="82" spans="1:79">
      <c r="A82" s="42" t="s">
        <v>209</v>
      </c>
      <c r="B82" s="42"/>
      <c r="C82" s="33">
        <f>SUM(C83:C86)</f>
        <v>4016.941047792784</v>
      </c>
      <c r="D82" s="33">
        <f t="shared" ref="D82:BL82" si="1">SUM(D83:D86)</f>
        <v>16189.600714244283</v>
      </c>
      <c r="E82" s="33">
        <f t="shared" si="1"/>
        <v>11323.73380783985</v>
      </c>
      <c r="F82" s="33">
        <f t="shared" si="1"/>
        <v>965.79139400248835</v>
      </c>
      <c r="G82" s="33">
        <f t="shared" si="1"/>
        <v>822.85093485253196</v>
      </c>
      <c r="H82" s="33">
        <f t="shared" si="1"/>
        <v>8309.958862807156</v>
      </c>
      <c r="I82" s="33">
        <f t="shared" si="1"/>
        <v>31627.797944838956</v>
      </c>
      <c r="J82" s="33">
        <f t="shared" si="1"/>
        <v>3579.1622607526006</v>
      </c>
      <c r="K82" s="33">
        <f t="shared" si="1"/>
        <v>1857.3695818881802</v>
      </c>
      <c r="L82" s="33">
        <f t="shared" si="1"/>
        <v>1351.5935208270346</v>
      </c>
      <c r="M82" s="33">
        <f t="shared" si="1"/>
        <v>994.23362790650162</v>
      </c>
      <c r="N82" s="33">
        <f t="shared" si="1"/>
        <v>1481.0763043956877</v>
      </c>
      <c r="O82" s="33">
        <f t="shared" si="1"/>
        <v>3904.6804472281588</v>
      </c>
      <c r="P82" s="33">
        <f t="shared" si="1"/>
        <v>556.49560818555165</v>
      </c>
      <c r="Q82" s="33">
        <f t="shared" si="1"/>
        <v>1543.0091279800226</v>
      </c>
      <c r="R82" s="33">
        <f t="shared" si="1"/>
        <v>475.76282072981076</v>
      </c>
      <c r="S82" s="33">
        <f t="shared" si="1"/>
        <v>990.7630125817418</v>
      </c>
      <c r="T82" s="33">
        <f t="shared" si="1"/>
        <v>4214.2521823252882</v>
      </c>
      <c r="U82" s="33">
        <f t="shared" si="1"/>
        <v>204.05480575515492</v>
      </c>
      <c r="V82" s="33">
        <f t="shared" si="1"/>
        <v>671.40338101706789</v>
      </c>
      <c r="W82" s="33">
        <f t="shared" si="1"/>
        <v>927.68808713055</v>
      </c>
      <c r="X82" s="33">
        <f t="shared" si="1"/>
        <v>3688.5807781615995</v>
      </c>
      <c r="Y82" s="33">
        <f t="shared" si="1"/>
        <v>1040.5412690867347</v>
      </c>
      <c r="Z82" s="33">
        <f t="shared" si="1"/>
        <v>974.65514440210438</v>
      </c>
      <c r="AA82" s="33">
        <f t="shared" si="1"/>
        <v>1492.9925092234462</v>
      </c>
      <c r="AB82" s="33">
        <f t="shared" si="1"/>
        <v>1708.1555519254957</v>
      </c>
      <c r="AC82" s="33">
        <f t="shared" si="1"/>
        <v>12130.520252975328</v>
      </c>
      <c r="AD82" s="33">
        <f t="shared" si="1"/>
        <v>7455.8133721275299</v>
      </c>
      <c r="AE82" s="33">
        <f t="shared" si="1"/>
        <v>1622.8600103614281</v>
      </c>
      <c r="AF82" s="33">
        <f t="shared" si="1"/>
        <v>4700.1642924807975</v>
      </c>
      <c r="AG82" s="33">
        <f t="shared" si="1"/>
        <v>5066.7327184539354</v>
      </c>
      <c r="AH82" s="33">
        <f t="shared" si="1"/>
        <v>1444.0479754569187</v>
      </c>
      <c r="AI82" s="33">
        <f t="shared" si="1"/>
        <v>1245.1480237038063</v>
      </c>
      <c r="AJ82" s="33">
        <f t="shared" si="1"/>
        <v>302.35946648241679</v>
      </c>
      <c r="AK82" s="33">
        <f t="shared" si="1"/>
        <v>1363.7586859162573</v>
      </c>
      <c r="AL82" s="33">
        <f t="shared" si="1"/>
        <v>1486.7934042807956</v>
      </c>
      <c r="AM82" s="33">
        <f t="shared" si="1"/>
        <v>2098</v>
      </c>
      <c r="AN82" s="33">
        <f t="shared" si="1"/>
        <v>12734.05256425215</v>
      </c>
      <c r="AO82" s="33">
        <f t="shared" si="1"/>
        <v>1325.402162406383</v>
      </c>
      <c r="AP82" s="33">
        <f t="shared" si="1"/>
        <v>2821.6483280149823</v>
      </c>
      <c r="AQ82" s="33">
        <f t="shared" si="1"/>
        <v>20673.056383799725</v>
      </c>
      <c r="AR82" s="33">
        <f t="shared" si="1"/>
        <v>19187.634394146437</v>
      </c>
      <c r="AS82" s="33">
        <f t="shared" si="1"/>
        <v>40945.92956946051</v>
      </c>
      <c r="AT82" s="33">
        <f t="shared" si="1"/>
        <v>6691.5457428435084</v>
      </c>
      <c r="AU82" s="33">
        <f t="shared" si="1"/>
        <v>17467.204998064735</v>
      </c>
      <c r="AV82" s="33">
        <f t="shared" si="1"/>
        <v>16149.445194675311</v>
      </c>
      <c r="AW82" s="33">
        <f t="shared" si="1"/>
        <v>237.50268099665175</v>
      </c>
      <c r="AX82" s="33">
        <f t="shared" si="1"/>
        <v>1766.1207142858557</v>
      </c>
      <c r="AY82" s="33">
        <f t="shared" si="1"/>
        <v>3691.0572808897577</v>
      </c>
      <c r="AZ82" s="33">
        <f t="shared" si="1"/>
        <v>12679.815715327519</v>
      </c>
      <c r="BA82" s="33">
        <f t="shared" si="1"/>
        <v>25528.886315621974</v>
      </c>
      <c r="BB82" s="33">
        <f t="shared" si="1"/>
        <v>46761.329633999587</v>
      </c>
      <c r="BC82" s="33">
        <f t="shared" si="1"/>
        <v>43103.11534219631</v>
      </c>
      <c r="BD82" s="33">
        <f t="shared" si="1"/>
        <v>30267.361552168823</v>
      </c>
      <c r="BE82" s="33">
        <f t="shared" si="1"/>
        <v>10487.163389237503</v>
      </c>
      <c r="BF82" s="33">
        <f t="shared" si="1"/>
        <v>14981.416702256103</v>
      </c>
      <c r="BG82" s="33">
        <f t="shared" si="1"/>
        <v>11684.207117166483</v>
      </c>
      <c r="BH82" s="33">
        <f t="shared" si="1"/>
        <v>1872.823168140656</v>
      </c>
      <c r="BI82" s="33">
        <f t="shared" si="1"/>
        <v>9391.2406675201619</v>
      </c>
      <c r="BJ82" s="33">
        <f t="shared" si="1"/>
        <v>806.69745240886391</v>
      </c>
      <c r="BK82" s="33">
        <f t="shared" si="1"/>
        <v>4051</v>
      </c>
      <c r="BL82" s="33">
        <f t="shared" si="1"/>
        <v>499134.99999999994</v>
      </c>
      <c r="BM82" s="33"/>
      <c r="BN82" s="42"/>
      <c r="BO82" s="33"/>
      <c r="BP82" s="42"/>
      <c r="BQ82" s="42"/>
      <c r="BR82" s="42"/>
      <c r="BS82" s="42"/>
      <c r="BT82" s="33"/>
      <c r="BU82" s="33"/>
      <c r="BV82" s="33"/>
      <c r="BW82" s="33"/>
      <c r="BX82" s="33"/>
      <c r="BY82" s="33"/>
      <c r="BZ82" s="33"/>
      <c r="CA82" s="33"/>
    </row>
    <row r="83" spans="1:79">
      <c r="A83" s="48" t="s">
        <v>210</v>
      </c>
      <c r="B83" s="48"/>
      <c r="C83" s="37">
        <v>2153</v>
      </c>
      <c r="D83" s="37">
        <v>5437</v>
      </c>
      <c r="E83" s="37">
        <v>1664</v>
      </c>
      <c r="F83" s="37">
        <v>172</v>
      </c>
      <c r="G83" s="37">
        <v>152</v>
      </c>
      <c r="H83" s="37">
        <v>1370</v>
      </c>
      <c r="I83" s="37">
        <v>2424</v>
      </c>
      <c r="J83" s="37">
        <v>430</v>
      </c>
      <c r="K83" s="37">
        <v>606</v>
      </c>
      <c r="L83" s="37">
        <v>677</v>
      </c>
      <c r="M83" s="37">
        <v>371</v>
      </c>
      <c r="N83" s="37">
        <v>772</v>
      </c>
      <c r="O83" s="37">
        <v>1464</v>
      </c>
      <c r="P83" s="37">
        <v>166</v>
      </c>
      <c r="Q83" s="37">
        <v>510</v>
      </c>
      <c r="R83" s="37">
        <v>417</v>
      </c>
      <c r="S83" s="37">
        <v>564</v>
      </c>
      <c r="T83" s="37">
        <v>1167</v>
      </c>
      <c r="U83" s="37">
        <v>153</v>
      </c>
      <c r="V83" s="37">
        <v>520</v>
      </c>
      <c r="W83" s="37">
        <v>348</v>
      </c>
      <c r="X83" s="37">
        <v>2269.1400798279265</v>
      </c>
      <c r="Y83" s="37">
        <v>598</v>
      </c>
      <c r="Z83" s="37">
        <v>299</v>
      </c>
      <c r="AA83" s="37">
        <v>700</v>
      </c>
      <c r="AB83" s="37">
        <v>982.51208328523148</v>
      </c>
      <c r="AC83" s="37">
        <v>539</v>
      </c>
      <c r="AD83" s="37">
        <v>2909</v>
      </c>
      <c r="AE83" s="37">
        <v>1024.5603193117065</v>
      </c>
      <c r="AF83" s="37">
        <v>1599.9805587954866</v>
      </c>
      <c r="AG83" s="37">
        <v>1540.3853484710855</v>
      </c>
      <c r="AH83" s="37">
        <v>942.30359225669918</v>
      </c>
      <c r="AI83" s="37">
        <v>695.98055879548656</v>
      </c>
      <c r="AJ83" s="37">
        <v>91.019822160805603</v>
      </c>
      <c r="AK83" s="37">
        <v>624.14007982792668</v>
      </c>
      <c r="AL83" s="37">
        <v>383</v>
      </c>
      <c r="AM83" s="37">
        <v>236.58375191255246</v>
      </c>
      <c r="AN83" s="37">
        <v>1897</v>
      </c>
      <c r="AO83" s="37">
        <v>172</v>
      </c>
      <c r="AP83" s="37">
        <v>650</v>
      </c>
      <c r="AQ83" s="37">
        <v>5369</v>
      </c>
      <c r="AR83" s="37">
        <v>3541</v>
      </c>
      <c r="AS83" s="37">
        <v>16387.812158236942</v>
      </c>
      <c r="AT83" s="37">
        <v>2270</v>
      </c>
      <c r="AU83" s="37">
        <v>8413.9292569222125</v>
      </c>
      <c r="AV83" s="37">
        <v>3335</v>
      </c>
      <c r="AW83" s="37">
        <v>64</v>
      </c>
      <c r="AX83" s="37">
        <v>597</v>
      </c>
      <c r="AY83" s="37">
        <v>2056.3697403374672</v>
      </c>
      <c r="AZ83" s="37">
        <v>3155</v>
      </c>
      <c r="BA83" s="37">
        <v>8904</v>
      </c>
      <c r="BB83" s="37">
        <v>1988.9829891116124</v>
      </c>
      <c r="BC83" s="37">
        <v>18990.882444060655</v>
      </c>
      <c r="BD83" s="37">
        <v>25893</v>
      </c>
      <c r="BE83" s="37">
        <v>5785.8737680992108</v>
      </c>
      <c r="BF83" s="37">
        <v>14088</v>
      </c>
      <c r="BG83" s="37">
        <v>9853.166509518227</v>
      </c>
      <c r="BH83" s="37">
        <v>631</v>
      </c>
      <c r="BI83" s="37">
        <v>2953.2094866599027</v>
      </c>
      <c r="BJ83" s="49">
        <v>773.16745240886394</v>
      </c>
      <c r="BK83" s="37">
        <v>3538</v>
      </c>
      <c r="BL83" s="37">
        <v>178279.00000000003</v>
      </c>
      <c r="BM83" s="37"/>
      <c r="BN83" s="27"/>
      <c r="BO83" s="37"/>
      <c r="BP83" s="27"/>
      <c r="BQ83" s="27"/>
      <c r="BR83" s="27"/>
      <c r="BS83" s="27"/>
      <c r="BT83" s="37"/>
      <c r="BU83" s="37"/>
      <c r="BV83" s="37"/>
      <c r="BW83" s="37"/>
      <c r="BX83" s="37"/>
      <c r="BY83" s="37"/>
      <c r="BZ83" s="37"/>
      <c r="CA83" s="37"/>
    </row>
    <row r="84" spans="1:79">
      <c r="A84" s="50" t="s">
        <v>211</v>
      </c>
      <c r="B84" s="50"/>
      <c r="C84" s="33">
        <v>2</v>
      </c>
      <c r="D84" s="33">
        <v>64</v>
      </c>
      <c r="E84" s="33">
        <v>25</v>
      </c>
      <c r="F84" s="33">
        <v>2</v>
      </c>
      <c r="G84" s="33">
        <v>2</v>
      </c>
      <c r="H84" s="33">
        <v>142</v>
      </c>
      <c r="I84" s="33">
        <v>411</v>
      </c>
      <c r="J84" s="33">
        <v>64</v>
      </c>
      <c r="K84" s="33">
        <v>7</v>
      </c>
      <c r="L84" s="33">
        <v>51</v>
      </c>
      <c r="M84" s="33">
        <v>36</v>
      </c>
      <c r="N84" s="33">
        <v>103</v>
      </c>
      <c r="O84" s="33">
        <v>95</v>
      </c>
      <c r="P84" s="33">
        <v>19</v>
      </c>
      <c r="Q84" s="33">
        <v>33</v>
      </c>
      <c r="R84" s="33">
        <v>38</v>
      </c>
      <c r="S84" s="33">
        <v>30</v>
      </c>
      <c r="T84" s="33">
        <v>85</v>
      </c>
      <c r="U84" s="33">
        <v>24</v>
      </c>
      <c r="V84" s="33">
        <v>49</v>
      </c>
      <c r="W84" s="33">
        <v>22</v>
      </c>
      <c r="X84" s="33">
        <v>173</v>
      </c>
      <c r="Y84" s="33">
        <v>22</v>
      </c>
      <c r="Z84" s="33">
        <v>16</v>
      </c>
      <c r="AA84" s="33">
        <v>74</v>
      </c>
      <c r="AB84" s="33">
        <v>75</v>
      </c>
      <c r="AC84" s="33">
        <v>257</v>
      </c>
      <c r="AD84" s="33">
        <v>270</v>
      </c>
      <c r="AE84" s="33">
        <v>131</v>
      </c>
      <c r="AF84" s="33">
        <v>158</v>
      </c>
      <c r="AG84" s="33">
        <v>105</v>
      </c>
      <c r="AH84" s="33">
        <v>84</v>
      </c>
      <c r="AI84" s="33">
        <v>67</v>
      </c>
      <c r="AJ84" s="33">
        <v>96</v>
      </c>
      <c r="AK84" s="33">
        <v>27</v>
      </c>
      <c r="AL84" s="33">
        <v>31</v>
      </c>
      <c r="AM84" s="33">
        <v>31</v>
      </c>
      <c r="AN84" s="33">
        <v>720</v>
      </c>
      <c r="AO84" s="33">
        <v>47</v>
      </c>
      <c r="AP84" s="33">
        <v>168</v>
      </c>
      <c r="AQ84" s="33">
        <v>545</v>
      </c>
      <c r="AR84" s="33">
        <v>634</v>
      </c>
      <c r="AS84" s="33">
        <v>940</v>
      </c>
      <c r="AT84" s="33">
        <v>142</v>
      </c>
      <c r="AU84" s="33">
        <v>288</v>
      </c>
      <c r="AV84" s="33">
        <v>334</v>
      </c>
      <c r="AW84" s="33">
        <v>18</v>
      </c>
      <c r="AX84" s="33">
        <v>76</v>
      </c>
      <c r="AY84" s="33">
        <v>159</v>
      </c>
      <c r="AZ84" s="33">
        <v>591</v>
      </c>
      <c r="BA84" s="33">
        <v>862</v>
      </c>
      <c r="BB84" s="33">
        <v>211</v>
      </c>
      <c r="BC84" s="33">
        <v>1029</v>
      </c>
      <c r="BD84" s="33">
        <v>613</v>
      </c>
      <c r="BE84" s="33">
        <v>589</v>
      </c>
      <c r="BF84" s="33">
        <v>446</v>
      </c>
      <c r="BG84" s="33">
        <v>565</v>
      </c>
      <c r="BH84" s="33">
        <v>84</v>
      </c>
      <c r="BI84" s="33">
        <v>208</v>
      </c>
      <c r="BJ84" s="33">
        <v>23</v>
      </c>
      <c r="BK84" s="33">
        <v>0</v>
      </c>
      <c r="BL84" s="33">
        <v>12213</v>
      </c>
      <c r="BM84" s="33"/>
      <c r="BN84" s="42"/>
      <c r="BO84" s="33"/>
      <c r="BP84" s="42"/>
      <c r="BQ84" s="42"/>
      <c r="BR84" s="42"/>
      <c r="BS84" s="42"/>
      <c r="BT84" s="33"/>
      <c r="BU84" s="33"/>
      <c r="BV84" s="33"/>
      <c r="BW84" s="33"/>
      <c r="BX84" s="33"/>
      <c r="BY84" s="33"/>
      <c r="BZ84" s="33"/>
      <c r="CA84" s="33"/>
    </row>
    <row r="85" spans="1:79">
      <c r="A85" s="48" t="s">
        <v>212</v>
      </c>
      <c r="B85" s="48"/>
      <c r="C85" s="37">
        <v>1850.1999586842642</v>
      </c>
      <c r="D85" s="37">
        <v>10176.757520389338</v>
      </c>
      <c r="E85" s="37">
        <v>8845.6103026689234</v>
      </c>
      <c r="F85" s="37">
        <v>722.72235963311834</v>
      </c>
      <c r="G85" s="37">
        <v>600.89281847714108</v>
      </c>
      <c r="H85" s="37">
        <v>37.917676723323673</v>
      </c>
      <c r="I85" s="37">
        <v>0</v>
      </c>
      <c r="J85" s="37">
        <v>1058.7125191629955</v>
      </c>
      <c r="K85" s="37">
        <v>968.55570549028459</v>
      </c>
      <c r="L85" s="37">
        <v>572.97716361704818</v>
      </c>
      <c r="M85" s="37">
        <v>0</v>
      </c>
      <c r="N85" s="37">
        <v>44.046243052012187</v>
      </c>
      <c r="O85" s="37">
        <v>1097.0681441653694</v>
      </c>
      <c r="P85" s="37">
        <v>50.873602394836688</v>
      </c>
      <c r="Q85" s="37">
        <v>112.90425638484126</v>
      </c>
      <c r="R85" s="37">
        <v>16.437233077766848</v>
      </c>
      <c r="S85" s="37">
        <v>59.610598013088833</v>
      </c>
      <c r="T85" s="37">
        <v>110.39449126678093</v>
      </c>
      <c r="U85" s="37">
        <v>1.0405694521213429</v>
      </c>
      <c r="V85" s="37">
        <v>9.6799215886780594</v>
      </c>
      <c r="W85" s="37">
        <v>59.4653003568598</v>
      </c>
      <c r="X85" s="37">
        <v>875.42362299693116</v>
      </c>
      <c r="Y85" s="37">
        <v>354.0556970215938</v>
      </c>
      <c r="Z85" s="37">
        <v>549.71262033508697</v>
      </c>
      <c r="AA85" s="37">
        <v>4.6861709167263719</v>
      </c>
      <c r="AB85" s="37">
        <v>266.70044777867975</v>
      </c>
      <c r="AC85" s="37">
        <v>0</v>
      </c>
      <c r="AD85" s="37">
        <v>0.83336191974425755</v>
      </c>
      <c r="AE85" s="37">
        <v>180.77696968308479</v>
      </c>
      <c r="AF85" s="37">
        <v>510.74793737569945</v>
      </c>
      <c r="AG85" s="37">
        <v>30.457098249105492</v>
      </c>
      <c r="AH85" s="37">
        <v>18.609196793865387</v>
      </c>
      <c r="AI85" s="37">
        <v>38.267259119707916</v>
      </c>
      <c r="AJ85" s="37">
        <v>51.485776392938661</v>
      </c>
      <c r="AK85" s="37">
        <v>567.86795172663858</v>
      </c>
      <c r="AL85" s="37">
        <v>558.11993306820204</v>
      </c>
      <c r="AM85" s="37">
        <v>423.50920469269761</v>
      </c>
      <c r="AN85" s="37">
        <v>0</v>
      </c>
      <c r="AO85" s="37">
        <v>0</v>
      </c>
      <c r="AP85" s="37">
        <v>0</v>
      </c>
      <c r="AQ85" s="37">
        <v>8975.5889704464535</v>
      </c>
      <c r="AR85" s="37">
        <v>377.80547473472535</v>
      </c>
      <c r="AS85" s="37">
        <v>21596.652249824758</v>
      </c>
      <c r="AT85" s="37">
        <v>4214.4850812124414</v>
      </c>
      <c r="AU85" s="37">
        <v>7383.4744462059407</v>
      </c>
      <c r="AV85" s="37">
        <v>10773.743556443054</v>
      </c>
      <c r="AW85" s="37">
        <v>107.6557022284512</v>
      </c>
      <c r="AX85" s="37">
        <v>0</v>
      </c>
      <c r="AY85" s="37">
        <v>101.03550181216261</v>
      </c>
      <c r="AZ85" s="37">
        <v>840.97183507087618</v>
      </c>
      <c r="BA85" s="37">
        <v>389.00799934979102</v>
      </c>
      <c r="BB85" s="37">
        <v>14880.43104719435</v>
      </c>
      <c r="BC85" s="37">
        <v>16238.800894006701</v>
      </c>
      <c r="BD85" s="37">
        <v>0</v>
      </c>
      <c r="BE85" s="37">
        <v>3357.8515154793517</v>
      </c>
      <c r="BF85" s="37">
        <v>0</v>
      </c>
      <c r="BG85" s="37">
        <v>19.525610852070571</v>
      </c>
      <c r="BH85" s="37">
        <v>219.2404654518441</v>
      </c>
      <c r="BI85" s="37">
        <v>3560.5560725206806</v>
      </c>
      <c r="BJ85" s="37">
        <v>0</v>
      </c>
      <c r="BK85" s="37">
        <v>513</v>
      </c>
      <c r="BL85" s="37">
        <v>124376.94605550314</v>
      </c>
      <c r="BM85" s="37"/>
      <c r="BN85" s="27"/>
      <c r="BO85" s="37"/>
      <c r="BP85" s="27"/>
      <c r="BQ85" s="27"/>
      <c r="BR85" s="27"/>
      <c r="BS85" s="27"/>
      <c r="BT85" s="37"/>
      <c r="BU85" s="37"/>
      <c r="BV85" s="37"/>
      <c r="BW85" s="37"/>
      <c r="BX85" s="37"/>
      <c r="BY85" s="37"/>
      <c r="BZ85" s="37"/>
      <c r="CA85" s="37"/>
    </row>
    <row r="86" spans="1:79">
      <c r="A86" s="50" t="s">
        <v>213</v>
      </c>
      <c r="B86" s="50"/>
      <c r="C86" s="33">
        <v>11.741089108519921</v>
      </c>
      <c r="D86" s="33">
        <v>511.84319385494541</v>
      </c>
      <c r="E86" s="33">
        <v>789.12350517092625</v>
      </c>
      <c r="F86" s="33">
        <v>69.06903436937003</v>
      </c>
      <c r="G86" s="33">
        <v>67.958116375390944</v>
      </c>
      <c r="H86" s="33">
        <v>6760.0411860838321</v>
      </c>
      <c r="I86" s="33">
        <v>28792.797944838956</v>
      </c>
      <c r="J86" s="33">
        <v>2026.4497415896051</v>
      </c>
      <c r="K86" s="33">
        <v>275.81387639789557</v>
      </c>
      <c r="L86" s="33">
        <v>50.616357209986589</v>
      </c>
      <c r="M86" s="33">
        <v>587.23362790650162</v>
      </c>
      <c r="N86" s="33">
        <v>562.03006134367547</v>
      </c>
      <c r="O86" s="33">
        <v>1248.6123030627891</v>
      </c>
      <c r="P86" s="33">
        <v>320.62200579071498</v>
      </c>
      <c r="Q86" s="33">
        <v>887.10487159518141</v>
      </c>
      <c r="R86" s="33">
        <v>4.3255876520439074</v>
      </c>
      <c r="S86" s="33">
        <v>337.15241456865294</v>
      </c>
      <c r="T86" s="33">
        <v>2851.8576910585075</v>
      </c>
      <c r="U86" s="33">
        <v>26.014236303033574</v>
      </c>
      <c r="V86" s="33">
        <v>92.72345942838983</v>
      </c>
      <c r="W86" s="33">
        <v>498.22278677369019</v>
      </c>
      <c r="X86" s="33">
        <v>371.01707533674181</v>
      </c>
      <c r="Y86" s="33">
        <v>66.485572065140914</v>
      </c>
      <c r="Z86" s="33">
        <v>109.94252406701737</v>
      </c>
      <c r="AA86" s="33">
        <v>714.30633830671979</v>
      </c>
      <c r="AB86" s="33">
        <v>383.9430208615845</v>
      </c>
      <c r="AC86" s="33">
        <v>11334.520252975328</v>
      </c>
      <c r="AD86" s="33">
        <v>4275.9800102077852</v>
      </c>
      <c r="AE86" s="33">
        <v>286.5227213666368</v>
      </c>
      <c r="AF86" s="33">
        <v>2431.4357963096113</v>
      </c>
      <c r="AG86" s="33">
        <v>3390.8902717337446</v>
      </c>
      <c r="AH86" s="33">
        <v>399.13518640635414</v>
      </c>
      <c r="AI86" s="33">
        <v>443.9002057886118</v>
      </c>
      <c r="AJ86" s="33">
        <v>63.853867928672535</v>
      </c>
      <c r="AK86" s="33">
        <v>144.7506543616922</v>
      </c>
      <c r="AL86" s="33">
        <v>514.67347121259354</v>
      </c>
      <c r="AM86" s="33">
        <v>1406.9070433947497</v>
      </c>
      <c r="AN86" s="33">
        <v>10117.05256425215</v>
      </c>
      <c r="AO86" s="33">
        <v>1106.402162406383</v>
      </c>
      <c r="AP86" s="33">
        <v>2003.6483280149823</v>
      </c>
      <c r="AQ86" s="33">
        <v>5783.4674133532699</v>
      </c>
      <c r="AR86" s="33">
        <v>14634.828919411711</v>
      </c>
      <c r="AS86" s="33">
        <v>2021.4651613988108</v>
      </c>
      <c r="AT86" s="33">
        <v>65.06066163106685</v>
      </c>
      <c r="AU86" s="33">
        <v>1381.8012949365825</v>
      </c>
      <c r="AV86" s="33">
        <v>1706.7016382322565</v>
      </c>
      <c r="AW86" s="33">
        <v>47.846978768200543</v>
      </c>
      <c r="AX86" s="33">
        <v>1093.1207142858557</v>
      </c>
      <c r="AY86" s="33">
        <v>1374.6520387401281</v>
      </c>
      <c r="AZ86" s="33">
        <v>8092.8438802566425</v>
      </c>
      <c r="BA86" s="33">
        <v>15373.878316272183</v>
      </c>
      <c r="BB86" s="33">
        <v>29680.91559769362</v>
      </c>
      <c r="BC86" s="33">
        <v>6844.4320041289529</v>
      </c>
      <c r="BD86" s="33">
        <v>3761.3615521688225</v>
      </c>
      <c r="BE86" s="33">
        <v>754.43810565894012</v>
      </c>
      <c r="BF86" s="33">
        <v>447.41670225610324</v>
      </c>
      <c r="BG86" s="33">
        <v>1246.5149967961852</v>
      </c>
      <c r="BH86" s="33">
        <v>938.58270268881188</v>
      </c>
      <c r="BI86" s="33">
        <v>2669.475108339579</v>
      </c>
      <c r="BJ86" s="33">
        <v>10.529999999999973</v>
      </c>
      <c r="BK86" s="33">
        <v>0</v>
      </c>
      <c r="BL86" s="33">
        <v>184266.05394449679</v>
      </c>
      <c r="BM86" s="33"/>
      <c r="BN86" s="42"/>
      <c r="BO86" s="33"/>
      <c r="BP86" s="42"/>
      <c r="BQ86" s="42"/>
      <c r="BR86" s="42"/>
      <c r="BS86" s="42"/>
      <c r="BT86" s="33"/>
      <c r="BU86" s="33"/>
      <c r="BV86" s="33"/>
      <c r="BW86" s="33"/>
      <c r="BX86" s="33"/>
      <c r="BY86" s="33"/>
      <c r="BZ86" s="33"/>
      <c r="CA86" s="33"/>
    </row>
    <row r="87" spans="1:79">
      <c r="A87" s="51" t="s">
        <v>214</v>
      </c>
      <c r="B87" s="51"/>
      <c r="C87" s="52">
        <v>4534</v>
      </c>
      <c r="D87" s="52">
        <v>22567.999999999996</v>
      </c>
      <c r="E87" s="52">
        <v>18222</v>
      </c>
      <c r="F87" s="52">
        <v>1299</v>
      </c>
      <c r="G87" s="52">
        <v>1222</v>
      </c>
      <c r="H87" s="52">
        <v>11109</v>
      </c>
      <c r="I87" s="52">
        <v>38302</v>
      </c>
      <c r="J87" s="52">
        <v>5397</v>
      </c>
      <c r="K87" s="52">
        <v>2420</v>
      </c>
      <c r="L87" s="52">
        <v>15806</v>
      </c>
      <c r="M87" s="52">
        <v>4996</v>
      </c>
      <c r="N87" s="52">
        <v>7073</v>
      </c>
      <c r="O87" s="52">
        <v>17042</v>
      </c>
      <c r="P87" s="52">
        <v>5607</v>
      </c>
      <c r="Q87" s="52">
        <v>4391</v>
      </c>
      <c r="R87" s="52">
        <v>2090</v>
      </c>
      <c r="S87" s="52">
        <v>3891</v>
      </c>
      <c r="T87" s="52">
        <v>9684</v>
      </c>
      <c r="U87" s="52">
        <v>501</v>
      </c>
      <c r="V87" s="52">
        <v>2524.0000000000005</v>
      </c>
      <c r="W87" s="52">
        <v>2066</v>
      </c>
      <c r="X87" s="52">
        <v>11581</v>
      </c>
      <c r="Y87" s="52">
        <v>3479</v>
      </c>
      <c r="Z87" s="52">
        <v>2418.0000000000005</v>
      </c>
      <c r="AA87" s="52">
        <v>7154</v>
      </c>
      <c r="AB87" s="52">
        <v>5239</v>
      </c>
      <c r="AC87" s="52">
        <v>23364</v>
      </c>
      <c r="AD87" s="52">
        <v>25625</v>
      </c>
      <c r="AE87" s="52">
        <v>8183</v>
      </c>
      <c r="AF87" s="52">
        <v>11310</v>
      </c>
      <c r="AG87" s="52">
        <v>16760</v>
      </c>
      <c r="AH87" s="52">
        <v>4741.0000000000009</v>
      </c>
      <c r="AI87" s="52">
        <v>4492</v>
      </c>
      <c r="AJ87" s="52">
        <v>5853.9999999999991</v>
      </c>
      <c r="AK87" s="52">
        <v>3845</v>
      </c>
      <c r="AL87" s="52">
        <v>3423</v>
      </c>
      <c r="AM87" s="52">
        <v>2098</v>
      </c>
      <c r="AN87" s="52">
        <v>24823</v>
      </c>
      <c r="AO87" s="52">
        <v>3631</v>
      </c>
      <c r="AP87" s="52">
        <v>4071</v>
      </c>
      <c r="AQ87" s="52">
        <v>40972</v>
      </c>
      <c r="AR87" s="52">
        <v>40552</v>
      </c>
      <c r="AS87" s="52">
        <v>66814</v>
      </c>
      <c r="AT87" s="52">
        <v>13267.000000000002</v>
      </c>
      <c r="AU87" s="52">
        <v>38795</v>
      </c>
      <c r="AV87" s="52">
        <v>36792</v>
      </c>
      <c r="AW87" s="52">
        <v>1074</v>
      </c>
      <c r="AX87" s="52">
        <v>5603</v>
      </c>
      <c r="AY87" s="52">
        <v>6894</v>
      </c>
      <c r="AZ87" s="52">
        <v>23665</v>
      </c>
      <c r="BA87" s="52">
        <v>38945</v>
      </c>
      <c r="BB87" s="52">
        <v>52750</v>
      </c>
      <c r="BC87" s="52">
        <v>57686</v>
      </c>
      <c r="BD87" s="52">
        <v>52789</v>
      </c>
      <c r="BE87" s="52">
        <v>14051.999999999998</v>
      </c>
      <c r="BF87" s="52">
        <v>18643</v>
      </c>
      <c r="BG87" s="52">
        <v>30304</v>
      </c>
      <c r="BH87" s="52">
        <v>3080</v>
      </c>
      <c r="BI87" s="52">
        <v>16417</v>
      </c>
      <c r="BJ87" s="52">
        <v>2587</v>
      </c>
      <c r="BK87" s="52">
        <v>4051</v>
      </c>
      <c r="BL87" s="52">
        <v>918567</v>
      </c>
      <c r="BM87" s="52"/>
      <c r="BN87" s="53"/>
      <c r="BO87" s="53"/>
      <c r="BP87" s="53"/>
      <c r="BQ87" s="53"/>
      <c r="BR87" s="53"/>
      <c r="BS87" s="53"/>
      <c r="BT87" s="52"/>
      <c r="BU87" s="52"/>
      <c r="BV87" s="52"/>
      <c r="BW87" s="52"/>
      <c r="BX87" s="52"/>
      <c r="BY87" s="52"/>
      <c r="BZ87" s="52"/>
      <c r="CA87" s="52"/>
    </row>
    <row r="88" spans="1:79">
      <c r="A88" s="55"/>
      <c r="B88" s="55"/>
      <c r="C88" s="37">
        <f>C82+C80</f>
        <v>4534</v>
      </c>
      <c r="D88" s="37">
        <f t="shared" ref="D88:BL88" si="2">D82+D80</f>
        <v>22568</v>
      </c>
      <c r="E88" s="37">
        <f t="shared" si="2"/>
        <v>18222</v>
      </c>
      <c r="F88" s="37">
        <f t="shared" si="2"/>
        <v>1299</v>
      </c>
      <c r="G88" s="37">
        <f t="shared" si="2"/>
        <v>1222</v>
      </c>
      <c r="H88" s="37">
        <f t="shared" si="2"/>
        <v>11109</v>
      </c>
      <c r="I88" s="37">
        <f t="shared" si="2"/>
        <v>38302</v>
      </c>
      <c r="J88" s="37">
        <f t="shared" si="2"/>
        <v>5397</v>
      </c>
      <c r="K88" s="37">
        <f t="shared" si="2"/>
        <v>2420</v>
      </c>
      <c r="L88" s="37">
        <f t="shared" si="2"/>
        <v>15806</v>
      </c>
      <c r="M88" s="37">
        <f t="shared" si="2"/>
        <v>4996</v>
      </c>
      <c r="N88" s="37">
        <f t="shared" si="2"/>
        <v>7073</v>
      </c>
      <c r="O88" s="37">
        <f t="shared" si="2"/>
        <v>17042</v>
      </c>
      <c r="P88" s="37">
        <f t="shared" si="2"/>
        <v>5607</v>
      </c>
      <c r="Q88" s="37">
        <f t="shared" si="2"/>
        <v>4391</v>
      </c>
      <c r="R88" s="37">
        <f t="shared" si="2"/>
        <v>2090</v>
      </c>
      <c r="S88" s="37">
        <f t="shared" si="2"/>
        <v>3891</v>
      </c>
      <c r="T88" s="37">
        <f t="shared" si="2"/>
        <v>9684</v>
      </c>
      <c r="U88" s="37">
        <f t="shared" si="2"/>
        <v>501</v>
      </c>
      <c r="V88" s="37">
        <f t="shared" si="2"/>
        <v>2524</v>
      </c>
      <c r="W88" s="37">
        <f t="shared" si="2"/>
        <v>2066</v>
      </c>
      <c r="X88" s="37">
        <f t="shared" si="2"/>
        <v>11581</v>
      </c>
      <c r="Y88" s="37">
        <f t="shared" si="2"/>
        <v>3479</v>
      </c>
      <c r="Z88" s="37">
        <f t="shared" si="2"/>
        <v>2418</v>
      </c>
      <c r="AA88" s="37">
        <f t="shared" si="2"/>
        <v>7154</v>
      </c>
      <c r="AB88" s="37">
        <f t="shared" si="2"/>
        <v>5239</v>
      </c>
      <c r="AC88" s="37">
        <f t="shared" si="2"/>
        <v>23364</v>
      </c>
      <c r="AD88" s="37">
        <f t="shared" si="2"/>
        <v>25625</v>
      </c>
      <c r="AE88" s="37">
        <f t="shared" si="2"/>
        <v>8183</v>
      </c>
      <c r="AF88" s="37">
        <f t="shared" si="2"/>
        <v>11310</v>
      </c>
      <c r="AG88" s="37">
        <f t="shared" si="2"/>
        <v>16760</v>
      </c>
      <c r="AH88" s="37">
        <f t="shared" si="2"/>
        <v>4741</v>
      </c>
      <c r="AI88" s="37">
        <f t="shared" si="2"/>
        <v>4492</v>
      </c>
      <c r="AJ88" s="37">
        <f t="shared" si="2"/>
        <v>5854</v>
      </c>
      <c r="AK88" s="37">
        <f t="shared" si="2"/>
        <v>3845</v>
      </c>
      <c r="AL88" s="37">
        <f t="shared" si="2"/>
        <v>3423</v>
      </c>
      <c r="AM88" s="37">
        <f t="shared" si="2"/>
        <v>2098</v>
      </c>
      <c r="AN88" s="37">
        <f t="shared" si="2"/>
        <v>24823</v>
      </c>
      <c r="AO88" s="37">
        <f t="shared" si="2"/>
        <v>3631</v>
      </c>
      <c r="AP88" s="37">
        <f t="shared" si="2"/>
        <v>4071</v>
      </c>
      <c r="AQ88" s="37">
        <f t="shared" si="2"/>
        <v>40972</v>
      </c>
      <c r="AR88" s="37">
        <f t="shared" si="2"/>
        <v>40552</v>
      </c>
      <c r="AS88" s="37">
        <f t="shared" si="2"/>
        <v>66814</v>
      </c>
      <c r="AT88" s="37">
        <f t="shared" si="2"/>
        <v>13267</v>
      </c>
      <c r="AU88" s="37">
        <f t="shared" si="2"/>
        <v>38795</v>
      </c>
      <c r="AV88" s="37">
        <f t="shared" si="2"/>
        <v>36792</v>
      </c>
      <c r="AW88" s="37">
        <f t="shared" si="2"/>
        <v>1074</v>
      </c>
      <c r="AX88" s="37">
        <f t="shared" si="2"/>
        <v>5603</v>
      </c>
      <c r="AY88" s="37">
        <f t="shared" si="2"/>
        <v>6894</v>
      </c>
      <c r="AZ88" s="37">
        <f t="shared" si="2"/>
        <v>23665</v>
      </c>
      <c r="BA88" s="37">
        <f t="shared" si="2"/>
        <v>38945</v>
      </c>
      <c r="BB88" s="37">
        <f t="shared" si="2"/>
        <v>52750.000000000007</v>
      </c>
      <c r="BC88" s="37">
        <f t="shared" si="2"/>
        <v>57686</v>
      </c>
      <c r="BD88" s="37">
        <f t="shared" si="2"/>
        <v>52789</v>
      </c>
      <c r="BE88" s="37">
        <f t="shared" si="2"/>
        <v>14052</v>
      </c>
      <c r="BF88" s="37">
        <f t="shared" si="2"/>
        <v>18643</v>
      </c>
      <c r="BG88" s="37">
        <f t="shared" si="2"/>
        <v>30304</v>
      </c>
      <c r="BH88" s="37">
        <f t="shared" si="2"/>
        <v>3080</v>
      </c>
      <c r="BI88" s="37">
        <f t="shared" si="2"/>
        <v>16417</v>
      </c>
      <c r="BJ88" s="37">
        <f t="shared" si="2"/>
        <v>2587</v>
      </c>
      <c r="BK88" s="37">
        <f t="shared" si="2"/>
        <v>4051</v>
      </c>
      <c r="BL88" s="37">
        <f t="shared" si="2"/>
        <v>918567</v>
      </c>
      <c r="BM88" s="37"/>
      <c r="BN88" s="27"/>
      <c r="BO88" s="27"/>
      <c r="BP88" s="27"/>
      <c r="BQ88" s="27"/>
      <c r="BR88" s="27"/>
      <c r="BS88" s="27"/>
      <c r="BT88" s="37"/>
      <c r="BU88" s="37"/>
      <c r="BV88" s="37"/>
      <c r="BW88" s="37"/>
      <c r="BX88" s="37"/>
      <c r="BY88" s="37"/>
      <c r="BZ88" s="37"/>
      <c r="CA88" s="37"/>
    </row>
    <row r="89" spans="1:79">
      <c r="A89" s="61" t="s">
        <v>220</v>
      </c>
      <c r="B89" s="61"/>
      <c r="C89" s="37">
        <f>C88-C87</f>
        <v>0</v>
      </c>
      <c r="D89" s="37">
        <f t="shared" ref="D89:BL89" si="3">D88-D87</f>
        <v>0</v>
      </c>
      <c r="E89" s="37">
        <f t="shared" si="3"/>
        <v>0</v>
      </c>
      <c r="F89" s="37">
        <f t="shared" si="3"/>
        <v>0</v>
      </c>
      <c r="G89" s="37">
        <f t="shared" si="3"/>
        <v>0</v>
      </c>
      <c r="H89" s="37">
        <f t="shared" si="3"/>
        <v>0</v>
      </c>
      <c r="I89" s="37">
        <f t="shared" si="3"/>
        <v>0</v>
      </c>
      <c r="J89" s="37">
        <f t="shared" si="3"/>
        <v>0</v>
      </c>
      <c r="K89" s="37">
        <f t="shared" si="3"/>
        <v>0</v>
      </c>
      <c r="L89" s="37">
        <f t="shared" si="3"/>
        <v>0</v>
      </c>
      <c r="M89" s="37">
        <f t="shared" si="3"/>
        <v>0</v>
      </c>
      <c r="N89" s="37">
        <f t="shared" si="3"/>
        <v>0</v>
      </c>
      <c r="O89" s="37">
        <f t="shared" si="3"/>
        <v>0</v>
      </c>
      <c r="P89" s="37">
        <f t="shared" si="3"/>
        <v>0</v>
      </c>
      <c r="Q89" s="37">
        <f t="shared" si="3"/>
        <v>0</v>
      </c>
      <c r="R89" s="37">
        <f t="shared" si="3"/>
        <v>0</v>
      </c>
      <c r="S89" s="37">
        <f t="shared" si="3"/>
        <v>0</v>
      </c>
      <c r="T89" s="37">
        <f t="shared" si="3"/>
        <v>0</v>
      </c>
      <c r="U89" s="37">
        <f t="shared" si="3"/>
        <v>0</v>
      </c>
      <c r="V89" s="37">
        <f t="shared" si="3"/>
        <v>0</v>
      </c>
      <c r="W89" s="37">
        <f t="shared" si="3"/>
        <v>0</v>
      </c>
      <c r="X89" s="37">
        <f t="shared" si="3"/>
        <v>0</v>
      </c>
      <c r="Y89" s="37">
        <f t="shared" si="3"/>
        <v>0</v>
      </c>
      <c r="Z89" s="37">
        <f t="shared" si="3"/>
        <v>0</v>
      </c>
      <c r="AA89" s="37">
        <f t="shared" si="3"/>
        <v>0</v>
      </c>
      <c r="AB89" s="37">
        <f t="shared" si="3"/>
        <v>0</v>
      </c>
      <c r="AC89" s="37">
        <f t="shared" si="3"/>
        <v>0</v>
      </c>
      <c r="AD89" s="37">
        <f t="shared" si="3"/>
        <v>0</v>
      </c>
      <c r="AE89" s="37">
        <f t="shared" si="3"/>
        <v>0</v>
      </c>
      <c r="AF89" s="37">
        <f t="shared" si="3"/>
        <v>0</v>
      </c>
      <c r="AG89" s="37">
        <f t="shared" si="3"/>
        <v>0</v>
      </c>
      <c r="AH89" s="37">
        <f t="shared" si="3"/>
        <v>0</v>
      </c>
      <c r="AI89" s="37">
        <f t="shared" si="3"/>
        <v>0</v>
      </c>
      <c r="AJ89" s="37">
        <f t="shared" si="3"/>
        <v>0</v>
      </c>
      <c r="AK89" s="37">
        <f t="shared" si="3"/>
        <v>0</v>
      </c>
      <c r="AL89" s="37">
        <f t="shared" si="3"/>
        <v>0</v>
      </c>
      <c r="AM89" s="37">
        <f t="shared" si="3"/>
        <v>0</v>
      </c>
      <c r="AN89" s="37">
        <f t="shared" si="3"/>
        <v>0</v>
      </c>
      <c r="AO89" s="37">
        <f t="shared" si="3"/>
        <v>0</v>
      </c>
      <c r="AP89" s="37">
        <f t="shared" si="3"/>
        <v>0</v>
      </c>
      <c r="AQ89" s="37">
        <f t="shared" si="3"/>
        <v>0</v>
      </c>
      <c r="AR89" s="37">
        <f t="shared" si="3"/>
        <v>0</v>
      </c>
      <c r="AS89" s="37">
        <f t="shared" si="3"/>
        <v>0</v>
      </c>
      <c r="AT89" s="37">
        <f t="shared" si="3"/>
        <v>0</v>
      </c>
      <c r="AU89" s="37">
        <f t="shared" si="3"/>
        <v>0</v>
      </c>
      <c r="AV89" s="37">
        <f t="shared" si="3"/>
        <v>0</v>
      </c>
      <c r="AW89" s="37">
        <f t="shared" si="3"/>
        <v>0</v>
      </c>
      <c r="AX89" s="37">
        <f t="shared" si="3"/>
        <v>0</v>
      </c>
      <c r="AY89" s="37">
        <f t="shared" si="3"/>
        <v>0</v>
      </c>
      <c r="AZ89" s="37">
        <f t="shared" si="3"/>
        <v>0</v>
      </c>
      <c r="BA89" s="37">
        <f t="shared" si="3"/>
        <v>0</v>
      </c>
      <c r="BB89" s="37">
        <f t="shared" si="3"/>
        <v>0</v>
      </c>
      <c r="BC89" s="37">
        <f t="shared" si="3"/>
        <v>0</v>
      </c>
      <c r="BD89" s="37">
        <f t="shared" si="3"/>
        <v>0</v>
      </c>
      <c r="BE89" s="37">
        <f t="shared" si="3"/>
        <v>0</v>
      </c>
      <c r="BF89" s="37">
        <f t="shared" si="3"/>
        <v>0</v>
      </c>
      <c r="BG89" s="37">
        <f t="shared" si="3"/>
        <v>0</v>
      </c>
      <c r="BH89" s="37">
        <f t="shared" si="3"/>
        <v>0</v>
      </c>
      <c r="BI89" s="37">
        <f t="shared" si="3"/>
        <v>0</v>
      </c>
      <c r="BJ89" s="37">
        <f t="shared" si="3"/>
        <v>0</v>
      </c>
      <c r="BK89" s="37">
        <f t="shared" si="3"/>
        <v>0</v>
      </c>
      <c r="BL89" s="37">
        <f t="shared" si="3"/>
        <v>0</v>
      </c>
      <c r="BM89" s="37"/>
      <c r="BN89" s="27"/>
      <c r="BO89" s="27"/>
      <c r="BP89" s="27"/>
      <c r="BQ89" s="27"/>
      <c r="BR89" s="27"/>
      <c r="BS89" s="27"/>
      <c r="BT89" s="37"/>
      <c r="BU89" s="37"/>
      <c r="BV89" s="37"/>
      <c r="BW89" s="37"/>
      <c r="BX89" s="37"/>
      <c r="BY89" s="37"/>
      <c r="BZ89" s="37"/>
      <c r="CA89" s="37"/>
    </row>
    <row r="90" spans="1:79">
      <c r="A90" s="54" t="s">
        <v>215</v>
      </c>
      <c r="B90" s="55"/>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27"/>
      <c r="BO90" s="27"/>
      <c r="BP90" s="27"/>
      <c r="BQ90" s="27"/>
      <c r="BR90" s="27"/>
      <c r="BS90" s="27"/>
      <c r="BT90" s="37"/>
      <c r="BU90" s="37"/>
      <c r="BV90" s="37"/>
      <c r="BW90" s="37"/>
      <c r="BX90" s="37"/>
      <c r="BY90" s="37"/>
      <c r="BZ90" s="37"/>
      <c r="CA90" s="37"/>
    </row>
    <row r="91" spans="1:79">
      <c r="A91" s="56" t="s">
        <v>216</v>
      </c>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7"/>
      <c r="BO91" s="17"/>
      <c r="BP91" s="17"/>
      <c r="BQ91" s="17"/>
      <c r="BR91" s="17"/>
      <c r="BS91" s="17"/>
      <c r="BT91" s="12"/>
      <c r="BU91" s="12"/>
      <c r="BV91" s="12"/>
      <c r="BW91" s="12"/>
      <c r="BX91" s="12"/>
      <c r="BY91" s="12"/>
      <c r="BZ91" s="12"/>
      <c r="CA91" s="12"/>
    </row>
    <row r="92" spans="1:79">
      <c r="A92" s="57" t="s">
        <v>217</v>
      </c>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43"/>
      <c r="BK92" s="12"/>
      <c r="BL92" s="12"/>
      <c r="BM92" s="12"/>
      <c r="BN92" s="17"/>
      <c r="BO92" s="17"/>
      <c r="BP92" s="17"/>
      <c r="BQ92" s="17"/>
      <c r="BR92" s="17"/>
      <c r="BS92" s="17"/>
      <c r="BT92" s="12"/>
      <c r="BU92" s="12"/>
      <c r="BV92" s="12"/>
      <c r="BW92" s="12"/>
      <c r="BX92" s="12"/>
      <c r="BY92" s="12"/>
      <c r="BZ92" s="12"/>
      <c r="CA92" s="12"/>
    </row>
    <row r="93" spans="1:79">
      <c r="A93" s="58" t="s">
        <v>218</v>
      </c>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7"/>
      <c r="BO93" s="17"/>
      <c r="BP93" s="17"/>
      <c r="BQ93" s="17"/>
      <c r="BR93" s="17"/>
      <c r="BS93" s="17"/>
      <c r="BT93" s="12"/>
      <c r="BU93" s="12"/>
      <c r="BV93" s="12"/>
      <c r="BW93" s="12"/>
      <c r="BX93" s="12"/>
      <c r="BY93" s="12"/>
      <c r="BZ93" s="12"/>
      <c r="CA93" s="12"/>
    </row>
    <row r="98" spans="1:63">
      <c r="A98" s="59"/>
      <c r="B98" s="60" t="s">
        <v>221</v>
      </c>
      <c r="C98" s="59"/>
      <c r="D98" s="59"/>
      <c r="E98" s="59"/>
      <c r="F98" s="59"/>
      <c r="G98" s="59"/>
      <c r="H98" s="59"/>
      <c r="I98" s="59"/>
      <c r="J98" s="59"/>
      <c r="K98" s="59"/>
      <c r="L98" s="59"/>
      <c r="M98" s="59"/>
      <c r="N98" s="59"/>
      <c r="O98" s="59"/>
      <c r="P98" s="59"/>
      <c r="Q98" s="59"/>
      <c r="R98" s="59"/>
      <c r="S98" s="59"/>
    </row>
    <row r="102" spans="1:63">
      <c r="E102" t="s">
        <v>222</v>
      </c>
    </row>
    <row r="106" spans="1:63">
      <c r="C106" t="s">
        <v>223</v>
      </c>
      <c r="D106" t="s">
        <v>224</v>
      </c>
    </row>
    <row r="107" spans="1:63">
      <c r="D107" t="s">
        <v>225</v>
      </c>
    </row>
    <row r="109" spans="1:63">
      <c r="C109" s="62">
        <v>1</v>
      </c>
      <c r="D109" s="62">
        <v>2</v>
      </c>
      <c r="E109" s="62">
        <v>3</v>
      </c>
      <c r="F109" s="62">
        <v>4</v>
      </c>
      <c r="G109" s="62">
        <v>5</v>
      </c>
      <c r="H109" s="62">
        <v>6</v>
      </c>
      <c r="I109" s="62">
        <v>7</v>
      </c>
      <c r="J109" s="62">
        <v>8</v>
      </c>
      <c r="K109" s="62">
        <v>9</v>
      </c>
      <c r="L109" s="62">
        <v>10</v>
      </c>
      <c r="M109" s="62">
        <v>11</v>
      </c>
      <c r="N109" s="62">
        <v>12</v>
      </c>
      <c r="O109" s="62">
        <v>13</v>
      </c>
      <c r="P109" s="62">
        <v>14</v>
      </c>
      <c r="Q109" s="62">
        <v>15</v>
      </c>
      <c r="R109" s="62">
        <v>16</v>
      </c>
      <c r="S109" s="62">
        <v>17</v>
      </c>
      <c r="T109" s="62">
        <v>18</v>
      </c>
      <c r="U109" s="62">
        <v>19</v>
      </c>
      <c r="V109" s="62">
        <v>20</v>
      </c>
      <c r="W109" s="62">
        <v>21</v>
      </c>
      <c r="X109" s="62">
        <v>22</v>
      </c>
      <c r="Y109" s="62">
        <v>23</v>
      </c>
      <c r="Z109" s="62">
        <v>24</v>
      </c>
      <c r="AA109" s="62">
        <v>25</v>
      </c>
      <c r="AB109" s="62">
        <v>26</v>
      </c>
      <c r="AC109" s="62">
        <v>27</v>
      </c>
      <c r="AD109" s="62">
        <v>28</v>
      </c>
      <c r="AE109" s="62">
        <v>29</v>
      </c>
      <c r="AF109" s="62">
        <v>30</v>
      </c>
      <c r="AG109" s="62">
        <v>31</v>
      </c>
      <c r="AH109" s="62">
        <v>32</v>
      </c>
      <c r="AI109" s="62">
        <v>33</v>
      </c>
      <c r="AJ109" s="62">
        <v>34</v>
      </c>
      <c r="AK109" s="62">
        <v>35</v>
      </c>
      <c r="AL109" s="62">
        <v>36</v>
      </c>
      <c r="AM109" s="62">
        <v>37</v>
      </c>
      <c r="AN109" s="62">
        <v>38</v>
      </c>
      <c r="AO109" s="62">
        <v>39</v>
      </c>
      <c r="AP109" s="62">
        <v>40</v>
      </c>
      <c r="AQ109" s="62">
        <v>41</v>
      </c>
      <c r="AR109" s="62">
        <v>42</v>
      </c>
      <c r="AS109" s="62">
        <v>43</v>
      </c>
      <c r="AT109" s="62">
        <v>44</v>
      </c>
      <c r="AU109" s="62">
        <v>45</v>
      </c>
      <c r="AV109" s="62">
        <v>46</v>
      </c>
      <c r="AW109" s="62">
        <v>47</v>
      </c>
      <c r="AX109" s="62">
        <v>48</v>
      </c>
      <c r="AY109" s="62">
        <v>49</v>
      </c>
      <c r="AZ109" s="62">
        <v>50</v>
      </c>
      <c r="BA109" s="62">
        <v>51</v>
      </c>
      <c r="BB109" s="62">
        <v>52</v>
      </c>
      <c r="BC109" s="62">
        <v>53</v>
      </c>
      <c r="BD109" s="62">
        <v>54</v>
      </c>
      <c r="BE109" s="62">
        <v>55</v>
      </c>
      <c r="BF109" s="62">
        <v>56</v>
      </c>
      <c r="BG109" s="62">
        <v>57</v>
      </c>
      <c r="BH109" s="62">
        <v>58</v>
      </c>
      <c r="BI109" s="62">
        <v>59</v>
      </c>
      <c r="BJ109" s="62">
        <v>60</v>
      </c>
      <c r="BK109" s="62">
        <v>61</v>
      </c>
    </row>
    <row r="110" spans="1:63">
      <c r="A110" s="30" t="s">
        <v>78</v>
      </c>
      <c r="B110" s="31" t="s">
        <v>92</v>
      </c>
      <c r="C110" s="63">
        <f t="shared" ref="C110:C141" si="4">C12/C$87</f>
        <v>0</v>
      </c>
      <c r="D110" s="63">
        <f t="shared" ref="D110:BK114" si="5">D12/D$87</f>
        <v>0</v>
      </c>
      <c r="E110" s="63">
        <f t="shared" si="5"/>
        <v>0</v>
      </c>
      <c r="F110" s="63">
        <f t="shared" si="5"/>
        <v>0</v>
      </c>
      <c r="G110" s="63">
        <f t="shared" si="5"/>
        <v>0</v>
      </c>
      <c r="H110" s="63">
        <f t="shared" si="5"/>
        <v>0</v>
      </c>
      <c r="I110" s="63">
        <f t="shared" si="5"/>
        <v>0</v>
      </c>
      <c r="J110" s="63">
        <f t="shared" si="5"/>
        <v>0</v>
      </c>
      <c r="K110" s="63">
        <f t="shared" si="5"/>
        <v>0</v>
      </c>
      <c r="L110" s="63">
        <f t="shared" si="5"/>
        <v>0</v>
      </c>
      <c r="M110" s="63">
        <f t="shared" si="5"/>
        <v>0</v>
      </c>
      <c r="N110" s="63">
        <f t="shared" si="5"/>
        <v>0</v>
      </c>
      <c r="O110" s="63">
        <f t="shared" si="5"/>
        <v>1.1735711770918906E-4</v>
      </c>
      <c r="P110" s="63">
        <f t="shared" si="5"/>
        <v>0.70929195648296772</v>
      </c>
      <c r="Q110" s="63">
        <f t="shared" si="5"/>
        <v>0</v>
      </c>
      <c r="R110" s="63">
        <f t="shared" si="5"/>
        <v>0</v>
      </c>
      <c r="S110" s="63">
        <f t="shared" si="5"/>
        <v>0</v>
      </c>
      <c r="T110" s="63">
        <f t="shared" si="5"/>
        <v>0</v>
      </c>
      <c r="U110" s="63">
        <f t="shared" si="5"/>
        <v>0</v>
      </c>
      <c r="V110" s="63">
        <f t="shared" si="5"/>
        <v>0</v>
      </c>
      <c r="W110" s="63">
        <f t="shared" si="5"/>
        <v>0</v>
      </c>
      <c r="X110" s="63">
        <f t="shared" si="5"/>
        <v>0</v>
      </c>
      <c r="Y110" s="63">
        <f t="shared" si="5"/>
        <v>0</v>
      </c>
      <c r="Z110" s="63">
        <f t="shared" si="5"/>
        <v>0</v>
      </c>
      <c r="AA110" s="63">
        <f t="shared" si="5"/>
        <v>0</v>
      </c>
      <c r="AB110" s="63">
        <f t="shared" si="5"/>
        <v>0</v>
      </c>
      <c r="AC110" s="63">
        <f t="shared" si="5"/>
        <v>0</v>
      </c>
      <c r="AD110" s="63">
        <f t="shared" si="5"/>
        <v>0</v>
      </c>
      <c r="AE110" s="63">
        <f t="shared" si="5"/>
        <v>0</v>
      </c>
      <c r="AF110" s="63">
        <f t="shared" si="5"/>
        <v>0</v>
      </c>
      <c r="AG110" s="63">
        <f t="shared" si="5"/>
        <v>0</v>
      </c>
      <c r="AH110" s="63">
        <f t="shared" si="5"/>
        <v>0</v>
      </c>
      <c r="AI110" s="63">
        <f t="shared" si="5"/>
        <v>0</v>
      </c>
      <c r="AJ110" s="63">
        <f t="shared" si="5"/>
        <v>0</v>
      </c>
      <c r="AK110" s="63">
        <f t="shared" si="5"/>
        <v>0</v>
      </c>
      <c r="AL110" s="63">
        <f t="shared" si="5"/>
        <v>0</v>
      </c>
      <c r="AM110" s="63">
        <f t="shared" si="5"/>
        <v>0</v>
      </c>
      <c r="AN110" s="63">
        <f t="shared" si="5"/>
        <v>0</v>
      </c>
      <c r="AO110" s="63">
        <f t="shared" si="5"/>
        <v>0</v>
      </c>
      <c r="AP110" s="63">
        <f t="shared" si="5"/>
        <v>0</v>
      </c>
      <c r="AQ110" s="63">
        <f t="shared" si="5"/>
        <v>0</v>
      </c>
      <c r="AR110" s="63">
        <f t="shared" si="5"/>
        <v>0</v>
      </c>
      <c r="AS110" s="63">
        <f t="shared" si="5"/>
        <v>0</v>
      </c>
      <c r="AT110" s="63">
        <f t="shared" si="5"/>
        <v>0</v>
      </c>
      <c r="AU110" s="63">
        <f t="shared" si="5"/>
        <v>0</v>
      </c>
      <c r="AV110" s="63">
        <f t="shared" si="5"/>
        <v>0</v>
      </c>
      <c r="AW110" s="63">
        <f t="shared" si="5"/>
        <v>0</v>
      </c>
      <c r="AX110" s="63">
        <f t="shared" si="5"/>
        <v>0</v>
      </c>
      <c r="AY110" s="63">
        <f t="shared" si="5"/>
        <v>0</v>
      </c>
      <c r="AZ110" s="63">
        <f t="shared" si="5"/>
        <v>0</v>
      </c>
      <c r="BA110" s="63">
        <f t="shared" si="5"/>
        <v>0</v>
      </c>
      <c r="BB110" s="63">
        <f t="shared" si="5"/>
        <v>0</v>
      </c>
      <c r="BC110" s="63">
        <f t="shared" si="5"/>
        <v>0</v>
      </c>
      <c r="BD110" s="63">
        <f t="shared" si="5"/>
        <v>0</v>
      </c>
      <c r="BE110" s="63">
        <f t="shared" si="5"/>
        <v>0</v>
      </c>
      <c r="BF110" s="63">
        <f t="shared" si="5"/>
        <v>0</v>
      </c>
      <c r="BG110" s="63">
        <f t="shared" si="5"/>
        <v>0</v>
      </c>
      <c r="BH110" s="63">
        <f t="shared" si="5"/>
        <v>0</v>
      </c>
      <c r="BI110" s="63">
        <f t="shared" si="5"/>
        <v>0</v>
      </c>
      <c r="BJ110" s="63">
        <f t="shared" si="5"/>
        <v>0</v>
      </c>
      <c r="BK110" s="63">
        <f t="shared" si="5"/>
        <v>0</v>
      </c>
    </row>
    <row r="111" spans="1:63">
      <c r="A111" s="34" t="s">
        <v>79</v>
      </c>
      <c r="B111" s="35" t="s">
        <v>93</v>
      </c>
      <c r="C111" s="63">
        <f t="shared" si="4"/>
        <v>4.6316718129686815E-3</v>
      </c>
      <c r="D111" s="63">
        <f t="shared" ref="D111:R111" si="6">D13/D$87</f>
        <v>2.7516838000708973E-2</v>
      </c>
      <c r="E111" s="63">
        <f t="shared" si="6"/>
        <v>1.3225771045988365E-2</v>
      </c>
      <c r="F111" s="63">
        <f t="shared" si="6"/>
        <v>0</v>
      </c>
      <c r="G111" s="63">
        <f t="shared" si="6"/>
        <v>0</v>
      </c>
      <c r="H111" s="63">
        <f t="shared" si="6"/>
        <v>0</v>
      </c>
      <c r="I111" s="63">
        <f t="shared" si="6"/>
        <v>0</v>
      </c>
      <c r="J111" s="63">
        <f t="shared" si="6"/>
        <v>0</v>
      </c>
      <c r="K111" s="63">
        <f t="shared" si="6"/>
        <v>0</v>
      </c>
      <c r="L111" s="63">
        <f t="shared" si="6"/>
        <v>6.3267113754270532E-5</v>
      </c>
      <c r="M111" s="63">
        <f t="shared" si="6"/>
        <v>0.25160128102481988</v>
      </c>
      <c r="N111" s="63">
        <f t="shared" si="6"/>
        <v>1.9793581224374383E-3</v>
      </c>
      <c r="O111" s="63">
        <f t="shared" si="6"/>
        <v>0.2595939443727262</v>
      </c>
      <c r="P111" s="63">
        <f t="shared" si="6"/>
        <v>0</v>
      </c>
      <c r="Q111" s="63">
        <f t="shared" si="6"/>
        <v>0.38920519243907992</v>
      </c>
      <c r="R111" s="63">
        <f t="shared" si="6"/>
        <v>0.10669856459330143</v>
      </c>
      <c r="S111" s="63">
        <f t="shared" si="5"/>
        <v>8.9951169365201741E-2</v>
      </c>
      <c r="T111" s="63">
        <f t="shared" si="5"/>
        <v>1.0429574555968608E-2</v>
      </c>
      <c r="U111" s="63">
        <f t="shared" si="5"/>
        <v>0.21756487025948104</v>
      </c>
      <c r="V111" s="63">
        <f t="shared" si="5"/>
        <v>0.14302694136291599</v>
      </c>
      <c r="W111" s="63">
        <f t="shared" si="5"/>
        <v>4.3562439496611814E-3</v>
      </c>
      <c r="X111" s="63">
        <f t="shared" si="5"/>
        <v>2.4177532164752612E-3</v>
      </c>
      <c r="Y111" s="63">
        <f t="shared" si="5"/>
        <v>0</v>
      </c>
      <c r="Z111" s="63">
        <f t="shared" si="5"/>
        <v>0</v>
      </c>
      <c r="AA111" s="63">
        <f t="shared" si="5"/>
        <v>0</v>
      </c>
      <c r="AB111" s="63">
        <f t="shared" si="5"/>
        <v>0</v>
      </c>
      <c r="AC111" s="63">
        <f t="shared" si="5"/>
        <v>0</v>
      </c>
      <c r="AD111" s="63">
        <f t="shared" si="5"/>
        <v>1.5609756097560975E-4</v>
      </c>
      <c r="AE111" s="63">
        <f t="shared" si="5"/>
        <v>0</v>
      </c>
      <c r="AF111" s="63">
        <f t="shared" si="5"/>
        <v>0</v>
      </c>
      <c r="AG111" s="63">
        <f t="shared" si="5"/>
        <v>0</v>
      </c>
      <c r="AH111" s="63">
        <f t="shared" si="5"/>
        <v>0</v>
      </c>
      <c r="AI111" s="63">
        <f t="shared" si="5"/>
        <v>0</v>
      </c>
      <c r="AJ111" s="63">
        <f t="shared" si="5"/>
        <v>0</v>
      </c>
      <c r="AK111" s="63">
        <f t="shared" si="5"/>
        <v>0</v>
      </c>
      <c r="AL111" s="63">
        <f t="shared" si="5"/>
        <v>0</v>
      </c>
      <c r="AM111" s="63">
        <f t="shared" si="5"/>
        <v>0</v>
      </c>
      <c r="AN111" s="63">
        <f t="shared" si="5"/>
        <v>0</v>
      </c>
      <c r="AO111" s="63">
        <f t="shared" si="5"/>
        <v>0</v>
      </c>
      <c r="AP111" s="63">
        <f t="shared" si="5"/>
        <v>0</v>
      </c>
      <c r="AQ111" s="63">
        <f t="shared" si="5"/>
        <v>0</v>
      </c>
      <c r="AR111" s="63">
        <f t="shared" si="5"/>
        <v>0</v>
      </c>
      <c r="AS111" s="63">
        <f t="shared" si="5"/>
        <v>0</v>
      </c>
      <c r="AT111" s="63">
        <f t="shared" si="5"/>
        <v>0</v>
      </c>
      <c r="AU111" s="63">
        <f t="shared" si="5"/>
        <v>5.1166387421059417E-2</v>
      </c>
      <c r="AV111" s="63">
        <f t="shared" si="5"/>
        <v>0</v>
      </c>
      <c r="AW111" s="63">
        <f t="shared" si="5"/>
        <v>0</v>
      </c>
      <c r="AX111" s="63">
        <f t="shared" si="5"/>
        <v>0</v>
      </c>
      <c r="AY111" s="63">
        <f t="shared" si="5"/>
        <v>0</v>
      </c>
      <c r="AZ111" s="63">
        <f t="shared" si="5"/>
        <v>0</v>
      </c>
      <c r="BA111" s="63">
        <f t="shared" si="5"/>
        <v>0</v>
      </c>
      <c r="BB111" s="63">
        <f t="shared" si="5"/>
        <v>0</v>
      </c>
      <c r="BC111" s="63">
        <f t="shared" si="5"/>
        <v>0</v>
      </c>
      <c r="BD111" s="63">
        <f t="shared" si="5"/>
        <v>1.875390706397166E-3</v>
      </c>
      <c r="BE111" s="63">
        <f t="shared" si="5"/>
        <v>0</v>
      </c>
      <c r="BF111" s="63">
        <f t="shared" si="5"/>
        <v>0</v>
      </c>
      <c r="BG111" s="63">
        <f t="shared" si="5"/>
        <v>0</v>
      </c>
      <c r="BH111" s="63">
        <f t="shared" si="5"/>
        <v>3.2467532467532468E-4</v>
      </c>
      <c r="BI111" s="63">
        <f t="shared" si="5"/>
        <v>1.218249375647195E-4</v>
      </c>
      <c r="BJ111" s="63">
        <f t="shared" si="5"/>
        <v>0</v>
      </c>
      <c r="BK111" s="63">
        <f t="shared" si="5"/>
        <v>0</v>
      </c>
    </row>
    <row r="112" spans="1:63" ht="24">
      <c r="A112" s="30" t="s">
        <v>80</v>
      </c>
      <c r="B112" s="31" t="s">
        <v>94</v>
      </c>
      <c r="C112" s="63">
        <f t="shared" si="4"/>
        <v>0</v>
      </c>
      <c r="D112" s="63">
        <f t="shared" si="5"/>
        <v>2.0382842963488127E-3</v>
      </c>
      <c r="E112" s="63">
        <f t="shared" si="5"/>
        <v>4.1598068269125231E-2</v>
      </c>
      <c r="F112" s="63">
        <f t="shared" si="5"/>
        <v>0</v>
      </c>
      <c r="G112" s="63">
        <f t="shared" si="5"/>
        <v>0</v>
      </c>
      <c r="H112" s="63">
        <f t="shared" si="5"/>
        <v>0</v>
      </c>
      <c r="I112" s="63">
        <f t="shared" si="5"/>
        <v>0</v>
      </c>
      <c r="J112" s="63">
        <f t="shared" si="5"/>
        <v>0</v>
      </c>
      <c r="K112" s="63">
        <f t="shared" si="5"/>
        <v>0</v>
      </c>
      <c r="L112" s="63">
        <f t="shared" si="5"/>
        <v>0.58661267872959633</v>
      </c>
      <c r="M112" s="63">
        <f t="shared" si="5"/>
        <v>0</v>
      </c>
      <c r="N112" s="63">
        <f t="shared" si="5"/>
        <v>0.46034214618973562</v>
      </c>
      <c r="O112" s="63">
        <f t="shared" si="5"/>
        <v>6.8653913859875598E-3</v>
      </c>
      <c r="P112" s="63">
        <f t="shared" si="5"/>
        <v>0</v>
      </c>
      <c r="Q112" s="63">
        <f t="shared" si="5"/>
        <v>0</v>
      </c>
      <c r="R112" s="63">
        <f t="shared" si="5"/>
        <v>1.4354066985645933E-3</v>
      </c>
      <c r="S112" s="63">
        <f t="shared" si="5"/>
        <v>1.5420200462606013E-3</v>
      </c>
      <c r="T112" s="63">
        <f t="shared" si="5"/>
        <v>0</v>
      </c>
      <c r="U112" s="63">
        <f t="shared" si="5"/>
        <v>0</v>
      </c>
      <c r="V112" s="63">
        <f t="shared" si="5"/>
        <v>1.1885895404120442E-3</v>
      </c>
      <c r="W112" s="63">
        <f t="shared" si="5"/>
        <v>0</v>
      </c>
      <c r="X112" s="63">
        <f t="shared" si="5"/>
        <v>9.498316207581383E-4</v>
      </c>
      <c r="Y112" s="63">
        <f t="shared" si="5"/>
        <v>0</v>
      </c>
      <c r="Z112" s="63">
        <f t="shared" si="5"/>
        <v>0</v>
      </c>
      <c r="AA112" s="63">
        <f t="shared" si="5"/>
        <v>0</v>
      </c>
      <c r="AB112" s="63">
        <f t="shared" si="5"/>
        <v>0</v>
      </c>
      <c r="AC112" s="63">
        <f t="shared" si="5"/>
        <v>0</v>
      </c>
      <c r="AD112" s="63">
        <f t="shared" si="5"/>
        <v>1.5609756097560975E-4</v>
      </c>
      <c r="AE112" s="63">
        <f t="shared" si="5"/>
        <v>0</v>
      </c>
      <c r="AF112" s="63">
        <f t="shared" si="5"/>
        <v>0</v>
      </c>
      <c r="AG112" s="63">
        <f t="shared" si="5"/>
        <v>0</v>
      </c>
      <c r="AH112" s="63">
        <f t="shared" si="5"/>
        <v>0</v>
      </c>
      <c r="AI112" s="63">
        <f t="shared" si="5"/>
        <v>0</v>
      </c>
      <c r="AJ112" s="63">
        <f t="shared" si="5"/>
        <v>0</v>
      </c>
      <c r="AK112" s="63">
        <f t="shared" si="5"/>
        <v>0</v>
      </c>
      <c r="AL112" s="63">
        <f t="shared" si="5"/>
        <v>0</v>
      </c>
      <c r="AM112" s="63">
        <f t="shared" si="5"/>
        <v>0</v>
      </c>
      <c r="AN112" s="63">
        <f t="shared" si="5"/>
        <v>0</v>
      </c>
      <c r="AO112" s="63">
        <f t="shared" si="5"/>
        <v>0</v>
      </c>
      <c r="AP112" s="63">
        <f t="shared" si="5"/>
        <v>0</v>
      </c>
      <c r="AQ112" s="63">
        <f t="shared" si="5"/>
        <v>0</v>
      </c>
      <c r="AR112" s="63">
        <f t="shared" si="5"/>
        <v>0</v>
      </c>
      <c r="AS112" s="63">
        <f t="shared" si="5"/>
        <v>0</v>
      </c>
      <c r="AT112" s="63">
        <f t="shared" si="5"/>
        <v>0</v>
      </c>
      <c r="AU112" s="63">
        <f t="shared" si="5"/>
        <v>1.4383296816600078E-2</v>
      </c>
      <c r="AV112" s="63">
        <f t="shared" si="5"/>
        <v>0</v>
      </c>
      <c r="AW112" s="63">
        <f t="shared" si="5"/>
        <v>0</v>
      </c>
      <c r="AX112" s="63">
        <f t="shared" si="5"/>
        <v>0</v>
      </c>
      <c r="AY112" s="63">
        <f t="shared" si="5"/>
        <v>0</v>
      </c>
      <c r="AZ112" s="63">
        <f t="shared" si="5"/>
        <v>0</v>
      </c>
      <c r="BA112" s="63">
        <f t="shared" si="5"/>
        <v>0</v>
      </c>
      <c r="BB112" s="63">
        <f t="shared" si="5"/>
        <v>0</v>
      </c>
      <c r="BC112" s="63">
        <f t="shared" si="5"/>
        <v>0</v>
      </c>
      <c r="BD112" s="63">
        <f t="shared" si="5"/>
        <v>7.1984693780901329E-4</v>
      </c>
      <c r="BE112" s="63">
        <f t="shared" si="5"/>
        <v>0</v>
      </c>
      <c r="BF112" s="63">
        <f t="shared" si="5"/>
        <v>0</v>
      </c>
      <c r="BG112" s="63">
        <f t="shared" si="5"/>
        <v>0</v>
      </c>
      <c r="BH112" s="63">
        <f t="shared" si="5"/>
        <v>0</v>
      </c>
      <c r="BI112" s="63">
        <f t="shared" si="5"/>
        <v>0</v>
      </c>
      <c r="BJ112" s="63">
        <f t="shared" si="5"/>
        <v>0</v>
      </c>
      <c r="BK112" s="63">
        <f t="shared" si="5"/>
        <v>0</v>
      </c>
    </row>
    <row r="113" spans="1:63" ht="24">
      <c r="A113" s="34" t="s">
        <v>81</v>
      </c>
      <c r="B113" s="35" t="s">
        <v>95</v>
      </c>
      <c r="C113" s="63">
        <f t="shared" si="4"/>
        <v>0</v>
      </c>
      <c r="D113" s="63">
        <f t="shared" si="5"/>
        <v>4.8741580999645521E-4</v>
      </c>
      <c r="E113" s="63">
        <f t="shared" si="5"/>
        <v>0</v>
      </c>
      <c r="F113" s="63">
        <f t="shared" si="5"/>
        <v>9.1608929946112388E-2</v>
      </c>
      <c r="G113" s="63">
        <f t="shared" si="5"/>
        <v>0</v>
      </c>
      <c r="H113" s="63">
        <f t="shared" si="5"/>
        <v>0</v>
      </c>
      <c r="I113" s="63">
        <f t="shared" si="5"/>
        <v>0</v>
      </c>
      <c r="J113" s="63">
        <f t="shared" si="5"/>
        <v>0</v>
      </c>
      <c r="K113" s="63">
        <f t="shared" si="5"/>
        <v>0</v>
      </c>
      <c r="L113" s="63">
        <f t="shared" si="5"/>
        <v>0</v>
      </c>
      <c r="M113" s="63">
        <f t="shared" si="5"/>
        <v>0</v>
      </c>
      <c r="N113" s="63">
        <f t="shared" si="5"/>
        <v>0</v>
      </c>
      <c r="O113" s="63">
        <f t="shared" si="5"/>
        <v>0</v>
      </c>
      <c r="P113" s="63">
        <f t="shared" si="5"/>
        <v>0</v>
      </c>
      <c r="Q113" s="63">
        <f t="shared" si="5"/>
        <v>0</v>
      </c>
      <c r="R113" s="63">
        <f t="shared" si="5"/>
        <v>4.7846889952153111E-4</v>
      </c>
      <c r="S113" s="63">
        <f t="shared" si="5"/>
        <v>2.5700334104343357E-4</v>
      </c>
      <c r="T113" s="63">
        <f t="shared" si="5"/>
        <v>0</v>
      </c>
      <c r="U113" s="63">
        <f t="shared" si="5"/>
        <v>0</v>
      </c>
      <c r="V113" s="63">
        <f t="shared" si="5"/>
        <v>0</v>
      </c>
      <c r="W113" s="63">
        <f t="shared" si="5"/>
        <v>1.9361084220716361E-3</v>
      </c>
      <c r="X113" s="63">
        <f t="shared" si="5"/>
        <v>0</v>
      </c>
      <c r="Y113" s="63">
        <f t="shared" si="5"/>
        <v>1.4371945961483186E-3</v>
      </c>
      <c r="Z113" s="63">
        <f t="shared" si="5"/>
        <v>0.10339123242349046</v>
      </c>
      <c r="AA113" s="63">
        <f t="shared" si="5"/>
        <v>6.1504053676265024E-3</v>
      </c>
      <c r="AB113" s="63">
        <f t="shared" si="5"/>
        <v>0</v>
      </c>
      <c r="AC113" s="63">
        <f t="shared" si="5"/>
        <v>0</v>
      </c>
      <c r="AD113" s="63">
        <f t="shared" si="5"/>
        <v>2.4195121951219511E-3</v>
      </c>
      <c r="AE113" s="63">
        <f t="shared" si="5"/>
        <v>3.4217279726261761E-3</v>
      </c>
      <c r="AF113" s="63">
        <f t="shared" si="5"/>
        <v>8.8417329796640142E-5</v>
      </c>
      <c r="AG113" s="63">
        <f t="shared" si="5"/>
        <v>0</v>
      </c>
      <c r="AH113" s="63">
        <f t="shared" si="5"/>
        <v>0</v>
      </c>
      <c r="AI113" s="63">
        <f t="shared" si="5"/>
        <v>0</v>
      </c>
      <c r="AJ113" s="63">
        <f t="shared" si="5"/>
        <v>0</v>
      </c>
      <c r="AK113" s="63">
        <f t="shared" si="5"/>
        <v>2.6007802340702211E-3</v>
      </c>
      <c r="AL113" s="63">
        <f t="shared" si="5"/>
        <v>7.0113935144609993E-3</v>
      </c>
      <c r="AM113" s="63">
        <f t="shared" si="5"/>
        <v>0</v>
      </c>
      <c r="AN113" s="63">
        <f t="shared" si="5"/>
        <v>0</v>
      </c>
      <c r="AO113" s="63">
        <f t="shared" si="5"/>
        <v>0</v>
      </c>
      <c r="AP113" s="63">
        <f t="shared" si="5"/>
        <v>0</v>
      </c>
      <c r="AQ113" s="63">
        <f t="shared" si="5"/>
        <v>2.1722151713365226E-3</v>
      </c>
      <c r="AR113" s="63">
        <f t="shared" si="5"/>
        <v>7.323929769185244E-3</v>
      </c>
      <c r="AS113" s="63">
        <f t="shared" si="5"/>
        <v>0</v>
      </c>
      <c r="AT113" s="63">
        <f t="shared" si="5"/>
        <v>0</v>
      </c>
      <c r="AU113" s="63">
        <f t="shared" si="5"/>
        <v>0</v>
      </c>
      <c r="AV113" s="63">
        <f t="shared" si="5"/>
        <v>0</v>
      </c>
      <c r="AW113" s="63">
        <f t="shared" si="5"/>
        <v>0</v>
      </c>
      <c r="AX113" s="63">
        <f t="shared" si="5"/>
        <v>0</v>
      </c>
      <c r="AY113" s="63">
        <f t="shared" si="5"/>
        <v>0</v>
      </c>
      <c r="AZ113" s="63">
        <f t="shared" si="5"/>
        <v>0</v>
      </c>
      <c r="BA113" s="63">
        <f t="shared" si="5"/>
        <v>0</v>
      </c>
      <c r="BB113" s="63">
        <f t="shared" si="5"/>
        <v>0</v>
      </c>
      <c r="BC113" s="63">
        <f t="shared" si="5"/>
        <v>0</v>
      </c>
      <c r="BD113" s="63">
        <f t="shared" si="5"/>
        <v>0</v>
      </c>
      <c r="BE113" s="63">
        <f t="shared" si="5"/>
        <v>0</v>
      </c>
      <c r="BF113" s="63">
        <f t="shared" si="5"/>
        <v>0</v>
      </c>
      <c r="BG113" s="63">
        <f t="shared" si="5"/>
        <v>0</v>
      </c>
      <c r="BH113" s="63">
        <f t="shared" si="5"/>
        <v>0</v>
      </c>
      <c r="BI113" s="63">
        <f t="shared" si="5"/>
        <v>0</v>
      </c>
      <c r="BJ113" s="63">
        <f t="shared" si="5"/>
        <v>0</v>
      </c>
      <c r="BK113" s="63">
        <f t="shared" si="5"/>
        <v>0</v>
      </c>
    </row>
    <row r="114" spans="1:63" ht="24">
      <c r="A114" s="30" t="s">
        <v>82</v>
      </c>
      <c r="B114" s="31" t="s">
        <v>96</v>
      </c>
      <c r="C114" s="63">
        <f t="shared" si="4"/>
        <v>0</v>
      </c>
      <c r="D114" s="63">
        <f t="shared" si="5"/>
        <v>0</v>
      </c>
      <c r="E114" s="63">
        <f t="shared" si="5"/>
        <v>0</v>
      </c>
      <c r="F114" s="63">
        <f t="shared" si="5"/>
        <v>0</v>
      </c>
      <c r="G114" s="63">
        <f t="shared" si="5"/>
        <v>6.5466448445171854E-2</v>
      </c>
      <c r="H114" s="63">
        <f t="shared" si="5"/>
        <v>0</v>
      </c>
      <c r="I114" s="63">
        <f t="shared" si="5"/>
        <v>0</v>
      </c>
      <c r="J114" s="63">
        <f t="shared" si="5"/>
        <v>0</v>
      </c>
      <c r="K114" s="63">
        <f t="shared" si="5"/>
        <v>0</v>
      </c>
      <c r="L114" s="63">
        <f t="shared" si="5"/>
        <v>2.5306845501708211E-2</v>
      </c>
      <c r="M114" s="63">
        <f t="shared" si="5"/>
        <v>0</v>
      </c>
      <c r="N114" s="63">
        <f t="shared" si="5"/>
        <v>0</v>
      </c>
      <c r="O114" s="63">
        <f t="shared" si="5"/>
        <v>0</v>
      </c>
      <c r="P114" s="63">
        <f t="shared" si="5"/>
        <v>0</v>
      </c>
      <c r="Q114" s="63">
        <f t="shared" si="5"/>
        <v>0</v>
      </c>
      <c r="R114" s="63">
        <f t="shared" si="5"/>
        <v>0</v>
      </c>
      <c r="S114" s="63">
        <f t="shared" si="5"/>
        <v>0</v>
      </c>
      <c r="T114" s="63">
        <f t="shared" si="5"/>
        <v>0</v>
      </c>
      <c r="U114" s="63">
        <f t="shared" si="5"/>
        <v>0</v>
      </c>
      <c r="V114" s="63">
        <f t="shared" si="5"/>
        <v>0</v>
      </c>
      <c r="W114" s="63">
        <f t="shared" si="5"/>
        <v>0</v>
      </c>
      <c r="X114" s="63">
        <f t="shared" si="5"/>
        <v>0</v>
      </c>
      <c r="Y114" s="63">
        <f t="shared" si="5"/>
        <v>0</v>
      </c>
      <c r="Z114" s="63">
        <f t="shared" si="5"/>
        <v>0</v>
      </c>
      <c r="AA114" s="63">
        <f t="shared" si="5"/>
        <v>0</v>
      </c>
      <c r="AB114" s="63">
        <f t="shared" si="5"/>
        <v>0</v>
      </c>
      <c r="AC114" s="63">
        <f t="shared" si="5"/>
        <v>0</v>
      </c>
      <c r="AD114" s="63">
        <f t="shared" si="5"/>
        <v>0</v>
      </c>
      <c r="AE114" s="63">
        <f t="shared" si="5"/>
        <v>0</v>
      </c>
      <c r="AF114" s="63">
        <f t="shared" si="5"/>
        <v>0</v>
      </c>
      <c r="AG114" s="63">
        <f t="shared" si="5"/>
        <v>0</v>
      </c>
      <c r="AH114" s="63">
        <f t="shared" ref="D114:BK118" si="7">AH16/AH$87</f>
        <v>0</v>
      </c>
      <c r="AI114" s="63">
        <f t="shared" si="7"/>
        <v>0</v>
      </c>
      <c r="AJ114" s="63">
        <f t="shared" si="7"/>
        <v>0</v>
      </c>
      <c r="AK114" s="63">
        <f t="shared" si="7"/>
        <v>0</v>
      </c>
      <c r="AL114" s="63">
        <f t="shared" si="7"/>
        <v>0</v>
      </c>
      <c r="AM114" s="63">
        <f t="shared" si="7"/>
        <v>0</v>
      </c>
      <c r="AN114" s="63">
        <f t="shared" si="7"/>
        <v>0</v>
      </c>
      <c r="AO114" s="63">
        <f t="shared" si="7"/>
        <v>0</v>
      </c>
      <c r="AP114" s="63">
        <f t="shared" si="7"/>
        <v>0</v>
      </c>
      <c r="AQ114" s="63">
        <f t="shared" si="7"/>
        <v>0</v>
      </c>
      <c r="AR114" s="63">
        <f t="shared" si="7"/>
        <v>0</v>
      </c>
      <c r="AS114" s="63">
        <f t="shared" si="7"/>
        <v>0</v>
      </c>
      <c r="AT114" s="63">
        <f t="shared" si="7"/>
        <v>0</v>
      </c>
      <c r="AU114" s="63">
        <f t="shared" si="7"/>
        <v>4.3304549555355076E-3</v>
      </c>
      <c r="AV114" s="63">
        <f t="shared" si="7"/>
        <v>0</v>
      </c>
      <c r="AW114" s="63">
        <f t="shared" si="7"/>
        <v>0</v>
      </c>
      <c r="AX114" s="63">
        <f t="shared" si="7"/>
        <v>0</v>
      </c>
      <c r="AY114" s="63">
        <f t="shared" si="7"/>
        <v>0</v>
      </c>
      <c r="AZ114" s="63">
        <f t="shared" si="7"/>
        <v>0</v>
      </c>
      <c r="BA114" s="63">
        <f t="shared" si="7"/>
        <v>0</v>
      </c>
      <c r="BB114" s="63">
        <f t="shared" si="7"/>
        <v>0</v>
      </c>
      <c r="BC114" s="63">
        <f t="shared" si="7"/>
        <v>0</v>
      </c>
      <c r="BD114" s="63">
        <f t="shared" si="7"/>
        <v>0</v>
      </c>
      <c r="BE114" s="63">
        <f t="shared" si="7"/>
        <v>0</v>
      </c>
      <c r="BF114" s="63">
        <f t="shared" si="7"/>
        <v>0</v>
      </c>
      <c r="BG114" s="63">
        <f t="shared" si="7"/>
        <v>0</v>
      </c>
      <c r="BH114" s="63">
        <f t="shared" si="7"/>
        <v>0</v>
      </c>
      <c r="BI114" s="63">
        <f t="shared" si="7"/>
        <v>0</v>
      </c>
      <c r="BJ114" s="63">
        <f t="shared" si="7"/>
        <v>0</v>
      </c>
      <c r="BK114" s="63">
        <f t="shared" si="7"/>
        <v>0</v>
      </c>
    </row>
    <row r="115" spans="1:63">
      <c r="A115" s="34" t="s">
        <v>83</v>
      </c>
      <c r="B115" s="35" t="s">
        <v>97</v>
      </c>
      <c r="C115" s="63">
        <f t="shared" si="4"/>
        <v>0</v>
      </c>
      <c r="D115" s="63">
        <f t="shared" si="7"/>
        <v>0</v>
      </c>
      <c r="E115" s="63">
        <f t="shared" si="7"/>
        <v>0</v>
      </c>
      <c r="F115" s="63">
        <f t="shared" si="7"/>
        <v>0</v>
      </c>
      <c r="G115" s="63">
        <f t="shared" si="7"/>
        <v>0</v>
      </c>
      <c r="H115" s="63">
        <f t="shared" si="7"/>
        <v>1.4402736519938788E-2</v>
      </c>
      <c r="I115" s="63">
        <f t="shared" si="7"/>
        <v>0</v>
      </c>
      <c r="J115" s="63">
        <f t="shared" si="7"/>
        <v>4.7463784863501128E-3</v>
      </c>
      <c r="K115" s="63">
        <f t="shared" si="7"/>
        <v>1.5824067384447305E-3</v>
      </c>
      <c r="L115" s="63">
        <f t="shared" si="7"/>
        <v>1.8170746743497313E-4</v>
      </c>
      <c r="M115" s="63">
        <f t="shared" si="7"/>
        <v>5.7487354489135019E-4</v>
      </c>
      <c r="N115" s="63">
        <f t="shared" si="7"/>
        <v>0</v>
      </c>
      <c r="O115" s="63">
        <f t="shared" si="7"/>
        <v>3.3705764936946194E-4</v>
      </c>
      <c r="P115" s="63">
        <f t="shared" si="7"/>
        <v>0</v>
      </c>
      <c r="Q115" s="63">
        <f t="shared" si="7"/>
        <v>1.3081613437837328E-3</v>
      </c>
      <c r="R115" s="63">
        <f t="shared" si="7"/>
        <v>4.5806510849715881E-4</v>
      </c>
      <c r="S115" s="63">
        <f t="shared" si="7"/>
        <v>2.4604371029531274E-4</v>
      </c>
      <c r="T115" s="63">
        <f t="shared" si="7"/>
        <v>4.9429785045387333E-4</v>
      </c>
      <c r="U115" s="63">
        <f t="shared" si="7"/>
        <v>0</v>
      </c>
      <c r="V115" s="63">
        <f t="shared" si="7"/>
        <v>2.6551079783333721E-3</v>
      </c>
      <c r="W115" s="63">
        <f t="shared" si="7"/>
        <v>0</v>
      </c>
      <c r="X115" s="63">
        <f t="shared" si="7"/>
        <v>3.3066439055662268E-4</v>
      </c>
      <c r="Y115" s="63">
        <f t="shared" si="7"/>
        <v>2.7518139602157571E-4</v>
      </c>
      <c r="Z115" s="63">
        <f t="shared" si="7"/>
        <v>3.9592889857694862E-4</v>
      </c>
      <c r="AA115" s="63">
        <f t="shared" si="7"/>
        <v>1.5998922278260838E-3</v>
      </c>
      <c r="AB115" s="63">
        <f t="shared" si="7"/>
        <v>0</v>
      </c>
      <c r="AC115" s="63">
        <f t="shared" si="7"/>
        <v>6.0926017794219163E-3</v>
      </c>
      <c r="AD115" s="63">
        <f t="shared" si="7"/>
        <v>2.6152165999271935E-4</v>
      </c>
      <c r="AE115" s="63">
        <f t="shared" si="7"/>
        <v>0</v>
      </c>
      <c r="AF115" s="63">
        <f t="shared" si="7"/>
        <v>4.7251427591108496E-3</v>
      </c>
      <c r="AG115" s="63">
        <f t="shared" si="7"/>
        <v>9.6852084616128368E-4</v>
      </c>
      <c r="AH115" s="63">
        <f t="shared" si="7"/>
        <v>0</v>
      </c>
      <c r="AI115" s="63">
        <f t="shared" si="7"/>
        <v>0</v>
      </c>
      <c r="AJ115" s="63">
        <f t="shared" si="7"/>
        <v>0</v>
      </c>
      <c r="AK115" s="63">
        <f t="shared" si="7"/>
        <v>0</v>
      </c>
      <c r="AL115" s="63">
        <f t="shared" si="7"/>
        <v>0</v>
      </c>
      <c r="AM115" s="63">
        <f t="shared" si="7"/>
        <v>0</v>
      </c>
      <c r="AN115" s="63">
        <f t="shared" si="7"/>
        <v>6.0833258102762017E-3</v>
      </c>
      <c r="AO115" s="63">
        <f t="shared" si="7"/>
        <v>0</v>
      </c>
      <c r="AP115" s="63">
        <f t="shared" si="7"/>
        <v>0</v>
      </c>
      <c r="AQ115" s="63">
        <f t="shared" si="7"/>
        <v>0</v>
      </c>
      <c r="AR115" s="63">
        <f t="shared" si="7"/>
        <v>0</v>
      </c>
      <c r="AS115" s="63">
        <f t="shared" si="7"/>
        <v>0</v>
      </c>
      <c r="AT115" s="63">
        <f t="shared" si="7"/>
        <v>0</v>
      </c>
      <c r="AU115" s="63">
        <f t="shared" si="7"/>
        <v>0</v>
      </c>
      <c r="AV115" s="63">
        <f t="shared" si="7"/>
        <v>0</v>
      </c>
      <c r="AW115" s="63">
        <f t="shared" si="7"/>
        <v>0</v>
      </c>
      <c r="AX115" s="63">
        <f t="shared" si="7"/>
        <v>0</v>
      </c>
      <c r="AY115" s="63">
        <f t="shared" si="7"/>
        <v>0</v>
      </c>
      <c r="AZ115" s="63">
        <f t="shared" si="7"/>
        <v>0</v>
      </c>
      <c r="BA115" s="63">
        <f t="shared" si="7"/>
        <v>0</v>
      </c>
      <c r="BB115" s="63">
        <f t="shared" si="7"/>
        <v>0</v>
      </c>
      <c r="BC115" s="63">
        <f t="shared" si="7"/>
        <v>0</v>
      </c>
      <c r="BD115" s="63">
        <f t="shared" si="7"/>
        <v>0</v>
      </c>
      <c r="BE115" s="63">
        <f t="shared" si="7"/>
        <v>0</v>
      </c>
      <c r="BF115" s="63">
        <f t="shared" si="7"/>
        <v>0</v>
      </c>
      <c r="BG115" s="63">
        <f t="shared" si="7"/>
        <v>0</v>
      </c>
      <c r="BH115" s="63">
        <f t="shared" si="7"/>
        <v>0</v>
      </c>
      <c r="BI115" s="63">
        <f t="shared" si="7"/>
        <v>0</v>
      </c>
      <c r="BJ115" s="63">
        <f t="shared" si="7"/>
        <v>0</v>
      </c>
      <c r="BK115" s="63">
        <f t="shared" si="7"/>
        <v>0</v>
      </c>
    </row>
    <row r="116" spans="1:63" ht="24">
      <c r="A116" s="30" t="s">
        <v>84</v>
      </c>
      <c r="B116" s="31" t="s">
        <v>98</v>
      </c>
      <c r="C116" s="63">
        <f t="shared" si="4"/>
        <v>0</v>
      </c>
      <c r="D116" s="63">
        <f t="shared" si="7"/>
        <v>0</v>
      </c>
      <c r="E116" s="63">
        <f t="shared" si="7"/>
        <v>0</v>
      </c>
      <c r="F116" s="63">
        <f t="shared" si="7"/>
        <v>0</v>
      </c>
      <c r="G116" s="63">
        <f t="shared" si="7"/>
        <v>0</v>
      </c>
      <c r="H116" s="63">
        <f t="shared" si="7"/>
        <v>0</v>
      </c>
      <c r="I116" s="63">
        <f t="shared" si="7"/>
        <v>9.469479400553496E-2</v>
      </c>
      <c r="J116" s="63">
        <f t="shared" si="7"/>
        <v>0</v>
      </c>
      <c r="K116" s="63">
        <f t="shared" si="7"/>
        <v>0</v>
      </c>
      <c r="L116" s="63">
        <f t="shared" si="7"/>
        <v>6.3267113754270532E-5</v>
      </c>
      <c r="M116" s="63">
        <f t="shared" si="7"/>
        <v>0</v>
      </c>
      <c r="N116" s="63">
        <f t="shared" si="7"/>
        <v>2.8250650334631674E-4</v>
      </c>
      <c r="O116" s="63">
        <f t="shared" si="7"/>
        <v>1.1724964782117698E-4</v>
      </c>
      <c r="P116" s="63">
        <f t="shared" si="7"/>
        <v>1.7802184736374143E-4</v>
      </c>
      <c r="Q116" s="63">
        <f t="shared" si="7"/>
        <v>0</v>
      </c>
      <c r="R116" s="63">
        <f t="shared" si="7"/>
        <v>4.7759258285574077E-4</v>
      </c>
      <c r="S116" s="63">
        <f t="shared" si="7"/>
        <v>0</v>
      </c>
      <c r="T116" s="63">
        <f t="shared" si="7"/>
        <v>2.0633710224788292E-4</v>
      </c>
      <c r="U116" s="63">
        <f t="shared" si="7"/>
        <v>0</v>
      </c>
      <c r="V116" s="63">
        <f t="shared" si="7"/>
        <v>0</v>
      </c>
      <c r="W116" s="63">
        <f t="shared" si="7"/>
        <v>0</v>
      </c>
      <c r="X116" s="63">
        <f t="shared" si="7"/>
        <v>8.6190182036827411E-5</v>
      </c>
      <c r="Y116" s="63">
        <f t="shared" si="7"/>
        <v>0</v>
      </c>
      <c r="Z116" s="63">
        <f t="shared" si="7"/>
        <v>0</v>
      </c>
      <c r="AA116" s="63">
        <f t="shared" si="7"/>
        <v>6.9788565734889469E-4</v>
      </c>
      <c r="AB116" s="63">
        <f t="shared" si="7"/>
        <v>0</v>
      </c>
      <c r="AC116" s="63">
        <f t="shared" si="7"/>
        <v>0.34764944722571844</v>
      </c>
      <c r="AD116" s="63">
        <f t="shared" si="7"/>
        <v>1.1685875100509246E-4</v>
      </c>
      <c r="AE116" s="63">
        <f t="shared" si="7"/>
        <v>1.2198075255633609E-4</v>
      </c>
      <c r="AF116" s="63">
        <f t="shared" si="7"/>
        <v>1.7680227229298847E-3</v>
      </c>
      <c r="AG116" s="63">
        <f t="shared" si="7"/>
        <v>1.1933174224343676E-4</v>
      </c>
      <c r="AH116" s="63">
        <f t="shared" si="7"/>
        <v>0</v>
      </c>
      <c r="AI116" s="63">
        <f t="shared" si="7"/>
        <v>0</v>
      </c>
      <c r="AJ116" s="63">
        <f t="shared" si="7"/>
        <v>0</v>
      </c>
      <c r="AK116" s="63">
        <f t="shared" si="7"/>
        <v>0</v>
      </c>
      <c r="AL116" s="63">
        <f t="shared" si="7"/>
        <v>0</v>
      </c>
      <c r="AM116" s="63">
        <f t="shared" si="7"/>
        <v>0</v>
      </c>
      <c r="AN116" s="63">
        <f t="shared" si="7"/>
        <v>1.1007456602267866E-2</v>
      </c>
      <c r="AO116" s="63">
        <f t="shared" si="7"/>
        <v>0.1667060104129782</v>
      </c>
      <c r="AP116" s="63">
        <f t="shared" si="7"/>
        <v>0</v>
      </c>
      <c r="AQ116" s="63">
        <f t="shared" si="7"/>
        <v>0</v>
      </c>
      <c r="AR116" s="63">
        <f t="shared" si="7"/>
        <v>0</v>
      </c>
      <c r="AS116" s="63">
        <f t="shared" si="7"/>
        <v>0</v>
      </c>
      <c r="AT116" s="63">
        <f t="shared" si="7"/>
        <v>0</v>
      </c>
      <c r="AU116" s="63">
        <f t="shared" si="7"/>
        <v>0</v>
      </c>
      <c r="AV116" s="63">
        <f t="shared" si="7"/>
        <v>0</v>
      </c>
      <c r="AW116" s="63">
        <f t="shared" si="7"/>
        <v>0</v>
      </c>
      <c r="AX116" s="63">
        <f t="shared" si="7"/>
        <v>0</v>
      </c>
      <c r="AY116" s="63">
        <f t="shared" si="7"/>
        <v>0</v>
      </c>
      <c r="AZ116" s="63">
        <f t="shared" si="7"/>
        <v>0</v>
      </c>
      <c r="BA116" s="63">
        <f t="shared" si="7"/>
        <v>0</v>
      </c>
      <c r="BB116" s="63">
        <f t="shared" si="7"/>
        <v>0</v>
      </c>
      <c r="BC116" s="63">
        <f t="shared" si="7"/>
        <v>0</v>
      </c>
      <c r="BD116" s="63">
        <f t="shared" si="7"/>
        <v>0</v>
      </c>
      <c r="BE116" s="63">
        <f t="shared" si="7"/>
        <v>0</v>
      </c>
      <c r="BF116" s="63">
        <f t="shared" si="7"/>
        <v>0</v>
      </c>
      <c r="BG116" s="63">
        <f t="shared" si="7"/>
        <v>0</v>
      </c>
      <c r="BH116" s="63">
        <f t="shared" si="7"/>
        <v>0</v>
      </c>
      <c r="BI116" s="63">
        <f t="shared" si="7"/>
        <v>0</v>
      </c>
      <c r="BJ116" s="63">
        <f t="shared" si="7"/>
        <v>0</v>
      </c>
      <c r="BK116" s="63">
        <f t="shared" si="7"/>
        <v>0</v>
      </c>
    </row>
    <row r="117" spans="1:63">
      <c r="A117" s="34" t="s">
        <v>85</v>
      </c>
      <c r="B117" s="35" t="s">
        <v>99</v>
      </c>
      <c r="C117" s="63">
        <f t="shared" si="4"/>
        <v>0</v>
      </c>
      <c r="D117" s="63">
        <f t="shared" si="7"/>
        <v>0</v>
      </c>
      <c r="E117" s="63">
        <f t="shared" si="7"/>
        <v>0</v>
      </c>
      <c r="F117" s="63">
        <f t="shared" si="7"/>
        <v>0</v>
      </c>
      <c r="G117" s="63">
        <f t="shared" si="7"/>
        <v>0</v>
      </c>
      <c r="H117" s="63">
        <f t="shared" si="7"/>
        <v>0</v>
      </c>
      <c r="I117" s="63">
        <f t="shared" si="7"/>
        <v>0</v>
      </c>
      <c r="J117" s="63">
        <f t="shared" si="7"/>
        <v>0</v>
      </c>
      <c r="K117" s="63">
        <f t="shared" si="7"/>
        <v>0</v>
      </c>
      <c r="L117" s="63">
        <f t="shared" si="7"/>
        <v>0</v>
      </c>
      <c r="M117" s="63">
        <f t="shared" si="7"/>
        <v>0</v>
      </c>
      <c r="N117" s="63">
        <f t="shared" si="7"/>
        <v>0</v>
      </c>
      <c r="O117" s="63">
        <f t="shared" si="7"/>
        <v>0</v>
      </c>
      <c r="P117" s="63">
        <f t="shared" si="7"/>
        <v>0</v>
      </c>
      <c r="Q117" s="63">
        <f t="shared" si="7"/>
        <v>0</v>
      </c>
      <c r="R117" s="63">
        <f t="shared" si="7"/>
        <v>0</v>
      </c>
      <c r="S117" s="63">
        <f t="shared" si="7"/>
        <v>0</v>
      </c>
      <c r="T117" s="63">
        <f t="shared" si="7"/>
        <v>0</v>
      </c>
      <c r="U117" s="63">
        <f t="shared" si="7"/>
        <v>0</v>
      </c>
      <c r="V117" s="63">
        <f t="shared" si="7"/>
        <v>0</v>
      </c>
      <c r="W117" s="63">
        <f t="shared" si="7"/>
        <v>0</v>
      </c>
      <c r="X117" s="63">
        <f t="shared" si="7"/>
        <v>0</v>
      </c>
      <c r="Y117" s="63">
        <f t="shared" si="7"/>
        <v>0</v>
      </c>
      <c r="Z117" s="63">
        <f t="shared" si="7"/>
        <v>0</v>
      </c>
      <c r="AA117" s="63">
        <f t="shared" si="7"/>
        <v>0</v>
      </c>
      <c r="AB117" s="63">
        <f t="shared" si="7"/>
        <v>0</v>
      </c>
      <c r="AC117" s="63">
        <f t="shared" si="7"/>
        <v>0</v>
      </c>
      <c r="AD117" s="63">
        <f t="shared" si="7"/>
        <v>4.2926829268292684E-4</v>
      </c>
      <c r="AE117" s="63">
        <f t="shared" si="7"/>
        <v>0</v>
      </c>
      <c r="AF117" s="63">
        <f t="shared" si="7"/>
        <v>1.3262599469496021E-3</v>
      </c>
      <c r="AG117" s="63">
        <f t="shared" si="7"/>
        <v>0.18794749403341288</v>
      </c>
      <c r="AH117" s="63">
        <f t="shared" si="7"/>
        <v>0</v>
      </c>
      <c r="AI117" s="63">
        <f t="shared" si="7"/>
        <v>2.2261798753339269E-4</v>
      </c>
      <c r="AJ117" s="63">
        <f t="shared" si="7"/>
        <v>2.5623505295524433E-3</v>
      </c>
      <c r="AK117" s="63">
        <f t="shared" si="7"/>
        <v>0</v>
      </c>
      <c r="AL117" s="63">
        <f t="shared" si="7"/>
        <v>0</v>
      </c>
      <c r="AM117" s="63">
        <f t="shared" si="7"/>
        <v>0</v>
      </c>
      <c r="AN117" s="63">
        <f t="shared" si="7"/>
        <v>0</v>
      </c>
      <c r="AO117" s="63">
        <f t="shared" si="7"/>
        <v>0</v>
      </c>
      <c r="AP117" s="63">
        <f t="shared" si="7"/>
        <v>0</v>
      </c>
      <c r="AQ117" s="63">
        <f t="shared" si="7"/>
        <v>0</v>
      </c>
      <c r="AR117" s="63">
        <f t="shared" si="7"/>
        <v>0</v>
      </c>
      <c r="AS117" s="63">
        <f t="shared" si="7"/>
        <v>0</v>
      </c>
      <c r="AT117" s="63">
        <f t="shared" si="7"/>
        <v>0</v>
      </c>
      <c r="AU117" s="63">
        <f t="shared" si="7"/>
        <v>0</v>
      </c>
      <c r="AV117" s="63">
        <f t="shared" si="7"/>
        <v>2.7179821700369644E-5</v>
      </c>
      <c r="AW117" s="63">
        <f t="shared" si="7"/>
        <v>0</v>
      </c>
      <c r="AX117" s="63">
        <f t="shared" si="7"/>
        <v>0</v>
      </c>
      <c r="AY117" s="63">
        <f t="shared" si="7"/>
        <v>0</v>
      </c>
      <c r="AZ117" s="63">
        <f t="shared" si="7"/>
        <v>0</v>
      </c>
      <c r="BA117" s="63">
        <f t="shared" si="7"/>
        <v>0</v>
      </c>
      <c r="BB117" s="63">
        <f t="shared" si="7"/>
        <v>0</v>
      </c>
      <c r="BC117" s="63">
        <f t="shared" si="7"/>
        <v>0</v>
      </c>
      <c r="BD117" s="63">
        <f t="shared" si="7"/>
        <v>0</v>
      </c>
      <c r="BE117" s="63">
        <f t="shared" si="7"/>
        <v>0</v>
      </c>
      <c r="BF117" s="63">
        <f t="shared" si="7"/>
        <v>0</v>
      </c>
      <c r="BG117" s="63">
        <f t="shared" si="7"/>
        <v>0</v>
      </c>
      <c r="BH117" s="63">
        <f t="shared" si="7"/>
        <v>0</v>
      </c>
      <c r="BI117" s="63">
        <f t="shared" si="7"/>
        <v>0</v>
      </c>
      <c r="BJ117" s="63">
        <f t="shared" si="7"/>
        <v>0</v>
      </c>
      <c r="BK117" s="63">
        <f t="shared" si="7"/>
        <v>0</v>
      </c>
    </row>
    <row r="118" spans="1:63">
      <c r="A118" s="30" t="s">
        <v>86</v>
      </c>
      <c r="B118" s="31" t="s">
        <v>100</v>
      </c>
      <c r="C118" s="63">
        <f t="shared" si="4"/>
        <v>2.2055580061755624E-4</v>
      </c>
      <c r="D118" s="63">
        <f t="shared" si="7"/>
        <v>4.431052818149593E-5</v>
      </c>
      <c r="E118" s="63">
        <f t="shared" si="7"/>
        <v>1.0975743606629349E-4</v>
      </c>
      <c r="F118" s="63">
        <f t="shared" si="7"/>
        <v>0</v>
      </c>
      <c r="G118" s="63">
        <f t="shared" si="7"/>
        <v>8.1833060556464816E-4</v>
      </c>
      <c r="H118" s="63">
        <f t="shared" si="7"/>
        <v>9.7218471509586818E-3</v>
      </c>
      <c r="I118" s="63">
        <f t="shared" si="7"/>
        <v>0</v>
      </c>
      <c r="J118" s="63">
        <f t="shared" si="7"/>
        <v>4.6322030757828423E-3</v>
      </c>
      <c r="K118" s="63">
        <f t="shared" si="7"/>
        <v>7.8512396694214882E-3</v>
      </c>
      <c r="L118" s="63">
        <f t="shared" si="7"/>
        <v>0</v>
      </c>
      <c r="M118" s="63">
        <f t="shared" si="7"/>
        <v>2.2017614091273019E-3</v>
      </c>
      <c r="N118" s="63">
        <f t="shared" si="7"/>
        <v>0</v>
      </c>
      <c r="O118" s="63">
        <f t="shared" si="7"/>
        <v>2.9339279427297266E-4</v>
      </c>
      <c r="P118" s="63">
        <f t="shared" si="7"/>
        <v>0</v>
      </c>
      <c r="Q118" s="63">
        <f t="shared" si="7"/>
        <v>0</v>
      </c>
      <c r="R118" s="63">
        <f t="shared" si="7"/>
        <v>0</v>
      </c>
      <c r="S118" s="63">
        <f t="shared" si="7"/>
        <v>0</v>
      </c>
      <c r="T118" s="63">
        <f t="shared" si="7"/>
        <v>2.0652622883106156E-4</v>
      </c>
      <c r="U118" s="63">
        <f t="shared" si="7"/>
        <v>0</v>
      </c>
      <c r="V118" s="63">
        <f t="shared" si="7"/>
        <v>3.9619651347068136E-4</v>
      </c>
      <c r="W118" s="63">
        <f t="shared" si="7"/>
        <v>0</v>
      </c>
      <c r="X118" s="63">
        <f t="shared" si="7"/>
        <v>0</v>
      </c>
      <c r="Y118" s="63">
        <f t="shared" si="7"/>
        <v>0</v>
      </c>
      <c r="Z118" s="63">
        <f t="shared" si="7"/>
        <v>0</v>
      </c>
      <c r="AA118" s="63">
        <f t="shared" si="7"/>
        <v>8.3869164103997763E-4</v>
      </c>
      <c r="AB118" s="63">
        <f t="shared" si="7"/>
        <v>0</v>
      </c>
      <c r="AC118" s="63">
        <f t="shared" si="7"/>
        <v>0</v>
      </c>
      <c r="AD118" s="63">
        <f t="shared" si="7"/>
        <v>3.6292682926829267E-3</v>
      </c>
      <c r="AE118" s="63">
        <f t="shared" si="7"/>
        <v>1.2220457045093486E-4</v>
      </c>
      <c r="AF118" s="63">
        <f t="shared" si="7"/>
        <v>4.6684350132625993E-2</v>
      </c>
      <c r="AG118" s="63">
        <f t="shared" si="7"/>
        <v>7.1599045346062051E-4</v>
      </c>
      <c r="AH118" s="63">
        <f t="shared" si="7"/>
        <v>1.898333684876608E-3</v>
      </c>
      <c r="AI118" s="63">
        <f t="shared" si="7"/>
        <v>2.2261798753339269E-4</v>
      </c>
      <c r="AJ118" s="63">
        <f t="shared" si="7"/>
        <v>1.7082336863682955E-4</v>
      </c>
      <c r="AK118" s="63">
        <f t="shared" si="7"/>
        <v>0</v>
      </c>
      <c r="AL118" s="63">
        <f t="shared" si="7"/>
        <v>4.9664037394098748E-3</v>
      </c>
      <c r="AM118" s="63">
        <f t="shared" si="7"/>
        <v>0</v>
      </c>
      <c r="AN118" s="63">
        <f t="shared" si="7"/>
        <v>0</v>
      </c>
      <c r="AO118" s="63">
        <f t="shared" si="7"/>
        <v>0</v>
      </c>
      <c r="AP118" s="63">
        <f t="shared" si="7"/>
        <v>0</v>
      </c>
      <c r="AQ118" s="63">
        <f t="shared" si="7"/>
        <v>1.1959386898369619E-2</v>
      </c>
      <c r="AR118" s="63">
        <f t="shared" si="7"/>
        <v>2.399388439534425E-2</v>
      </c>
      <c r="AS118" s="63">
        <f t="shared" si="7"/>
        <v>0</v>
      </c>
      <c r="AT118" s="63">
        <f t="shared" si="7"/>
        <v>0</v>
      </c>
      <c r="AU118" s="63">
        <f t="shared" si="7"/>
        <v>0</v>
      </c>
      <c r="AV118" s="63">
        <f t="shared" si="7"/>
        <v>0</v>
      </c>
      <c r="AW118" s="63">
        <f t="shared" ref="D118:BK122" si="8">AW20/AW$87</f>
        <v>0</v>
      </c>
      <c r="AX118" s="63">
        <f t="shared" si="8"/>
        <v>0</v>
      </c>
      <c r="AY118" s="63">
        <f t="shared" si="8"/>
        <v>0</v>
      </c>
      <c r="AZ118" s="63">
        <f t="shared" si="8"/>
        <v>0</v>
      </c>
      <c r="BA118" s="63">
        <f t="shared" si="8"/>
        <v>0</v>
      </c>
      <c r="BB118" s="63">
        <f t="shared" si="8"/>
        <v>0</v>
      </c>
      <c r="BC118" s="63">
        <f t="shared" si="8"/>
        <v>0</v>
      </c>
      <c r="BD118" s="63">
        <f t="shared" si="8"/>
        <v>0</v>
      </c>
      <c r="BE118" s="63">
        <f t="shared" si="8"/>
        <v>0</v>
      </c>
      <c r="BF118" s="63">
        <f t="shared" si="8"/>
        <v>0</v>
      </c>
      <c r="BG118" s="63">
        <f t="shared" si="8"/>
        <v>0</v>
      </c>
      <c r="BH118" s="63">
        <f t="shared" si="8"/>
        <v>0</v>
      </c>
      <c r="BI118" s="63">
        <f t="shared" si="8"/>
        <v>0</v>
      </c>
      <c r="BJ118" s="63">
        <f t="shared" si="8"/>
        <v>0</v>
      </c>
      <c r="BK118" s="63">
        <f t="shared" si="8"/>
        <v>0</v>
      </c>
    </row>
    <row r="119" spans="1:63">
      <c r="A119" s="34" t="s">
        <v>101</v>
      </c>
      <c r="B119" s="35" t="s">
        <v>102</v>
      </c>
      <c r="C119" s="63">
        <f t="shared" si="4"/>
        <v>0</v>
      </c>
      <c r="D119" s="63">
        <f t="shared" si="8"/>
        <v>0</v>
      </c>
      <c r="E119" s="63">
        <f t="shared" si="8"/>
        <v>0</v>
      </c>
      <c r="F119" s="63">
        <f t="shared" si="8"/>
        <v>0</v>
      </c>
      <c r="G119" s="63">
        <f t="shared" si="8"/>
        <v>0</v>
      </c>
      <c r="H119" s="63">
        <f t="shared" si="8"/>
        <v>0</v>
      </c>
      <c r="I119" s="63">
        <f t="shared" si="8"/>
        <v>0</v>
      </c>
      <c r="J119" s="63">
        <f t="shared" si="8"/>
        <v>0</v>
      </c>
      <c r="K119" s="63">
        <f t="shared" si="8"/>
        <v>0</v>
      </c>
      <c r="L119" s="63">
        <f t="shared" si="8"/>
        <v>7.2124509679868401E-2</v>
      </c>
      <c r="M119" s="63">
        <f t="shared" si="8"/>
        <v>0</v>
      </c>
      <c r="N119" s="63">
        <f t="shared" si="8"/>
        <v>2.8276544606249118E-4</v>
      </c>
      <c r="O119" s="63">
        <f t="shared" si="8"/>
        <v>1.6606032155850253E-2</v>
      </c>
      <c r="P119" s="63">
        <f t="shared" si="8"/>
        <v>0</v>
      </c>
      <c r="Q119" s="63">
        <f t="shared" si="8"/>
        <v>2.2773855613755409E-4</v>
      </c>
      <c r="R119" s="63">
        <f t="shared" si="8"/>
        <v>0</v>
      </c>
      <c r="S119" s="63">
        <f t="shared" si="8"/>
        <v>1.3621177075301978E-2</v>
      </c>
      <c r="T119" s="63">
        <f t="shared" si="8"/>
        <v>0</v>
      </c>
      <c r="U119" s="63">
        <f t="shared" si="8"/>
        <v>0</v>
      </c>
      <c r="V119" s="63">
        <f t="shared" si="8"/>
        <v>0</v>
      </c>
      <c r="W119" s="63">
        <f t="shared" si="8"/>
        <v>0</v>
      </c>
      <c r="X119" s="63">
        <f t="shared" si="8"/>
        <v>1.3815732665572922E-3</v>
      </c>
      <c r="Y119" s="63">
        <f t="shared" si="8"/>
        <v>0.10405288876113826</v>
      </c>
      <c r="Z119" s="63">
        <f t="shared" si="8"/>
        <v>7.8577336641852749E-3</v>
      </c>
      <c r="AA119" s="63">
        <f t="shared" si="8"/>
        <v>0</v>
      </c>
      <c r="AB119" s="63">
        <f t="shared" si="8"/>
        <v>0</v>
      </c>
      <c r="AC119" s="63">
        <f t="shared" si="8"/>
        <v>0</v>
      </c>
      <c r="AD119" s="63">
        <f t="shared" si="8"/>
        <v>2.3414634146341464E-4</v>
      </c>
      <c r="AE119" s="63">
        <f t="shared" si="8"/>
        <v>0</v>
      </c>
      <c r="AF119" s="63">
        <f t="shared" si="8"/>
        <v>0</v>
      </c>
      <c r="AG119" s="63">
        <f t="shared" si="8"/>
        <v>0</v>
      </c>
      <c r="AH119" s="63">
        <f t="shared" si="8"/>
        <v>0</v>
      </c>
      <c r="AI119" s="63">
        <f t="shared" si="8"/>
        <v>0</v>
      </c>
      <c r="AJ119" s="63">
        <f t="shared" si="8"/>
        <v>0</v>
      </c>
      <c r="AK119" s="63">
        <f t="shared" si="8"/>
        <v>0</v>
      </c>
      <c r="AL119" s="63">
        <f t="shared" si="8"/>
        <v>0</v>
      </c>
      <c r="AM119" s="63">
        <f t="shared" si="8"/>
        <v>0</v>
      </c>
      <c r="AN119" s="63">
        <f t="shared" si="8"/>
        <v>0</v>
      </c>
      <c r="AO119" s="63">
        <f t="shared" si="8"/>
        <v>0</v>
      </c>
      <c r="AP119" s="63">
        <f t="shared" si="8"/>
        <v>0</v>
      </c>
      <c r="AQ119" s="63">
        <f t="shared" si="8"/>
        <v>0</v>
      </c>
      <c r="AR119" s="63">
        <f t="shared" si="8"/>
        <v>0</v>
      </c>
      <c r="AS119" s="63">
        <f t="shared" si="8"/>
        <v>0</v>
      </c>
      <c r="AT119" s="63">
        <f t="shared" si="8"/>
        <v>0</v>
      </c>
      <c r="AU119" s="63">
        <f t="shared" si="8"/>
        <v>5.8358035829359452E-2</v>
      </c>
      <c r="AV119" s="63">
        <f t="shared" si="8"/>
        <v>0</v>
      </c>
      <c r="AW119" s="63">
        <f t="shared" si="8"/>
        <v>0</v>
      </c>
      <c r="AX119" s="63">
        <f t="shared" si="8"/>
        <v>0</v>
      </c>
      <c r="AY119" s="63">
        <f t="shared" si="8"/>
        <v>0</v>
      </c>
      <c r="AZ119" s="63">
        <f t="shared" si="8"/>
        <v>0</v>
      </c>
      <c r="BA119" s="63">
        <f t="shared" si="8"/>
        <v>0</v>
      </c>
      <c r="BB119" s="63">
        <f t="shared" si="8"/>
        <v>0</v>
      </c>
      <c r="BC119" s="63">
        <f t="shared" si="8"/>
        <v>0</v>
      </c>
      <c r="BD119" s="63">
        <f t="shared" si="8"/>
        <v>2.0648241110837484E-3</v>
      </c>
      <c r="BE119" s="63">
        <f t="shared" si="8"/>
        <v>0</v>
      </c>
      <c r="BF119" s="63">
        <f t="shared" si="8"/>
        <v>0</v>
      </c>
      <c r="BG119" s="63">
        <f t="shared" si="8"/>
        <v>0</v>
      </c>
      <c r="BH119" s="63">
        <f t="shared" si="8"/>
        <v>0</v>
      </c>
      <c r="BI119" s="63">
        <f t="shared" si="8"/>
        <v>0</v>
      </c>
      <c r="BJ119" s="63">
        <f t="shared" si="8"/>
        <v>0</v>
      </c>
      <c r="BK119" s="63">
        <f t="shared" si="8"/>
        <v>0</v>
      </c>
    </row>
    <row r="120" spans="1:63">
      <c r="A120" s="30" t="s">
        <v>103</v>
      </c>
      <c r="B120" s="31" t="s">
        <v>104</v>
      </c>
      <c r="C120" s="63">
        <f t="shared" si="4"/>
        <v>0</v>
      </c>
      <c r="D120" s="63">
        <f t="shared" si="8"/>
        <v>4.431052818149593E-5</v>
      </c>
      <c r="E120" s="63">
        <f t="shared" si="8"/>
        <v>2.4695423114916037E-3</v>
      </c>
      <c r="F120" s="63">
        <f t="shared" si="8"/>
        <v>7.6982294072363352E-4</v>
      </c>
      <c r="G120" s="63">
        <f t="shared" si="8"/>
        <v>0</v>
      </c>
      <c r="H120" s="63">
        <f t="shared" si="8"/>
        <v>0</v>
      </c>
      <c r="I120" s="63">
        <f t="shared" si="8"/>
        <v>0</v>
      </c>
      <c r="J120" s="63">
        <f t="shared" si="8"/>
        <v>0</v>
      </c>
      <c r="K120" s="63">
        <f t="shared" si="8"/>
        <v>0</v>
      </c>
      <c r="L120" s="63">
        <f t="shared" si="8"/>
        <v>3.2758778172277008E-3</v>
      </c>
      <c r="M120" s="63">
        <f t="shared" si="8"/>
        <v>0.353410014219597</v>
      </c>
      <c r="N120" s="63">
        <f t="shared" si="8"/>
        <v>1.6654743553303594E-3</v>
      </c>
      <c r="O120" s="63">
        <f t="shared" si="8"/>
        <v>6.5607621999892424E-2</v>
      </c>
      <c r="P120" s="63">
        <f t="shared" si="8"/>
        <v>0</v>
      </c>
      <c r="Q120" s="63">
        <f t="shared" si="8"/>
        <v>0</v>
      </c>
      <c r="R120" s="63">
        <f t="shared" si="8"/>
        <v>4.3062200956937796E-3</v>
      </c>
      <c r="S120" s="63">
        <f t="shared" si="8"/>
        <v>1.5506854919886147E-2</v>
      </c>
      <c r="T120" s="63">
        <f t="shared" si="8"/>
        <v>0</v>
      </c>
      <c r="U120" s="63">
        <f t="shared" si="8"/>
        <v>0</v>
      </c>
      <c r="V120" s="63">
        <f t="shared" si="8"/>
        <v>0</v>
      </c>
      <c r="W120" s="63">
        <f t="shared" si="8"/>
        <v>0</v>
      </c>
      <c r="X120" s="63">
        <f t="shared" si="8"/>
        <v>0</v>
      </c>
      <c r="Y120" s="63">
        <f t="shared" si="8"/>
        <v>0</v>
      </c>
      <c r="Z120" s="63">
        <f t="shared" si="8"/>
        <v>0</v>
      </c>
      <c r="AA120" s="63">
        <f t="shared" si="8"/>
        <v>1.3978194017332961E-4</v>
      </c>
      <c r="AB120" s="63">
        <f t="shared" si="8"/>
        <v>0</v>
      </c>
      <c r="AC120" s="63">
        <f t="shared" si="8"/>
        <v>0</v>
      </c>
      <c r="AD120" s="63">
        <f t="shared" si="8"/>
        <v>2.5565584925461241E-2</v>
      </c>
      <c r="AE120" s="63">
        <f t="shared" si="8"/>
        <v>0</v>
      </c>
      <c r="AF120" s="63">
        <f t="shared" si="8"/>
        <v>0</v>
      </c>
      <c r="AG120" s="63">
        <f t="shared" si="8"/>
        <v>0</v>
      </c>
      <c r="AH120" s="63">
        <f t="shared" si="8"/>
        <v>0</v>
      </c>
      <c r="AI120" s="63">
        <f t="shared" si="8"/>
        <v>0</v>
      </c>
      <c r="AJ120" s="63">
        <f t="shared" si="8"/>
        <v>0</v>
      </c>
      <c r="AK120" s="63">
        <f t="shared" si="8"/>
        <v>2.600780234070221E-4</v>
      </c>
      <c r="AL120" s="63">
        <f t="shared" si="8"/>
        <v>0</v>
      </c>
      <c r="AM120" s="63">
        <f t="shared" si="8"/>
        <v>0</v>
      </c>
      <c r="AN120" s="63">
        <f t="shared" si="8"/>
        <v>0</v>
      </c>
      <c r="AO120" s="63">
        <f t="shared" si="8"/>
        <v>0</v>
      </c>
      <c r="AP120" s="63">
        <f t="shared" si="8"/>
        <v>0</v>
      </c>
      <c r="AQ120" s="63">
        <f t="shared" si="8"/>
        <v>0</v>
      </c>
      <c r="AR120" s="63">
        <f t="shared" si="8"/>
        <v>0</v>
      </c>
      <c r="AS120" s="63">
        <f t="shared" si="8"/>
        <v>0</v>
      </c>
      <c r="AT120" s="63">
        <f t="shared" si="8"/>
        <v>0</v>
      </c>
      <c r="AU120" s="63">
        <f t="shared" si="8"/>
        <v>1.2424709074666095E-2</v>
      </c>
      <c r="AV120" s="63">
        <f t="shared" si="8"/>
        <v>0</v>
      </c>
      <c r="AW120" s="63">
        <f t="shared" si="8"/>
        <v>0</v>
      </c>
      <c r="AX120" s="63">
        <f t="shared" si="8"/>
        <v>0</v>
      </c>
      <c r="AY120" s="63">
        <f t="shared" si="8"/>
        <v>0</v>
      </c>
      <c r="AZ120" s="63">
        <f t="shared" si="8"/>
        <v>0</v>
      </c>
      <c r="BA120" s="63">
        <f t="shared" si="8"/>
        <v>0</v>
      </c>
      <c r="BB120" s="63">
        <f t="shared" si="8"/>
        <v>0</v>
      </c>
      <c r="BC120" s="63">
        <f t="shared" si="8"/>
        <v>0</v>
      </c>
      <c r="BD120" s="63">
        <f t="shared" si="8"/>
        <v>8.9503826900456062E-4</v>
      </c>
      <c r="BE120" s="63">
        <f t="shared" si="8"/>
        <v>0</v>
      </c>
      <c r="BF120" s="63">
        <f t="shared" si="8"/>
        <v>0</v>
      </c>
      <c r="BG120" s="63">
        <f t="shared" si="8"/>
        <v>0</v>
      </c>
      <c r="BH120" s="63">
        <f t="shared" si="8"/>
        <v>0</v>
      </c>
      <c r="BI120" s="63">
        <f t="shared" si="8"/>
        <v>0</v>
      </c>
      <c r="BJ120" s="63">
        <f t="shared" si="8"/>
        <v>0</v>
      </c>
      <c r="BK120" s="63">
        <f t="shared" si="8"/>
        <v>0</v>
      </c>
    </row>
    <row r="121" spans="1:63">
      <c r="A121" s="34" t="s">
        <v>105</v>
      </c>
      <c r="B121" s="35" t="s">
        <v>106</v>
      </c>
      <c r="C121" s="63">
        <f t="shared" si="4"/>
        <v>0</v>
      </c>
      <c r="D121" s="63">
        <f t="shared" si="8"/>
        <v>0</v>
      </c>
      <c r="E121" s="63">
        <f t="shared" si="8"/>
        <v>0</v>
      </c>
      <c r="F121" s="63">
        <f t="shared" si="8"/>
        <v>0</v>
      </c>
      <c r="G121" s="63">
        <f t="shared" si="8"/>
        <v>0</v>
      </c>
      <c r="H121" s="63">
        <f t="shared" si="8"/>
        <v>0</v>
      </c>
      <c r="I121" s="63">
        <f t="shared" si="8"/>
        <v>0</v>
      </c>
      <c r="J121" s="63">
        <f t="shared" si="8"/>
        <v>0</v>
      </c>
      <c r="K121" s="63">
        <f t="shared" si="8"/>
        <v>0</v>
      </c>
      <c r="L121" s="63">
        <f t="shared" si="8"/>
        <v>5.9262866048304038E-5</v>
      </c>
      <c r="M121" s="63">
        <f t="shared" si="8"/>
        <v>1.9128205790438803E-3</v>
      </c>
      <c r="N121" s="63">
        <f t="shared" si="8"/>
        <v>1.8974929650693455E-2</v>
      </c>
      <c r="O121" s="63">
        <f t="shared" si="8"/>
        <v>9.1478531482448496E-3</v>
      </c>
      <c r="P121" s="63">
        <f t="shared" si="8"/>
        <v>0</v>
      </c>
      <c r="Q121" s="63">
        <f t="shared" si="8"/>
        <v>0</v>
      </c>
      <c r="R121" s="63">
        <f t="shared" si="8"/>
        <v>1.887444050007717E-2</v>
      </c>
      <c r="S121" s="63">
        <f t="shared" si="8"/>
        <v>8.2740724976096795E-3</v>
      </c>
      <c r="T121" s="63">
        <f t="shared" si="8"/>
        <v>9.8682895630970946E-5</v>
      </c>
      <c r="U121" s="63">
        <f t="shared" si="8"/>
        <v>0</v>
      </c>
      <c r="V121" s="63">
        <f t="shared" si="8"/>
        <v>0</v>
      </c>
      <c r="W121" s="63">
        <f t="shared" si="8"/>
        <v>0</v>
      </c>
      <c r="X121" s="63">
        <f t="shared" si="8"/>
        <v>0</v>
      </c>
      <c r="Y121" s="63">
        <f t="shared" si="8"/>
        <v>0</v>
      </c>
      <c r="Z121" s="63">
        <f t="shared" si="8"/>
        <v>0</v>
      </c>
      <c r="AA121" s="63">
        <f t="shared" si="8"/>
        <v>0</v>
      </c>
      <c r="AB121" s="63">
        <f t="shared" si="8"/>
        <v>0</v>
      </c>
      <c r="AC121" s="63">
        <f t="shared" si="8"/>
        <v>0</v>
      </c>
      <c r="AD121" s="63">
        <f t="shared" si="8"/>
        <v>3.8851298190401256E-4</v>
      </c>
      <c r="AE121" s="63">
        <f t="shared" si="8"/>
        <v>0</v>
      </c>
      <c r="AF121" s="63">
        <f t="shared" si="8"/>
        <v>0</v>
      </c>
      <c r="AG121" s="63">
        <f t="shared" si="8"/>
        <v>0</v>
      </c>
      <c r="AH121" s="63">
        <f t="shared" si="8"/>
        <v>0</v>
      </c>
      <c r="AI121" s="63">
        <f t="shared" si="8"/>
        <v>0</v>
      </c>
      <c r="AJ121" s="63">
        <f t="shared" si="8"/>
        <v>0</v>
      </c>
      <c r="AK121" s="63">
        <f t="shared" si="8"/>
        <v>0</v>
      </c>
      <c r="AL121" s="63">
        <f t="shared" si="8"/>
        <v>0</v>
      </c>
      <c r="AM121" s="63">
        <f t="shared" si="8"/>
        <v>0</v>
      </c>
      <c r="AN121" s="63">
        <f t="shared" si="8"/>
        <v>0</v>
      </c>
      <c r="AO121" s="63">
        <f t="shared" si="8"/>
        <v>0</v>
      </c>
      <c r="AP121" s="63">
        <f t="shared" si="8"/>
        <v>0</v>
      </c>
      <c r="AQ121" s="63">
        <f t="shared" si="8"/>
        <v>0</v>
      </c>
      <c r="AR121" s="63">
        <f t="shared" si="8"/>
        <v>0</v>
      </c>
      <c r="AS121" s="63">
        <f t="shared" si="8"/>
        <v>0</v>
      </c>
      <c r="AT121" s="63">
        <f t="shared" si="8"/>
        <v>0</v>
      </c>
      <c r="AU121" s="63">
        <f t="shared" si="8"/>
        <v>1.9306235396442366E-2</v>
      </c>
      <c r="AV121" s="63">
        <f t="shared" si="8"/>
        <v>0</v>
      </c>
      <c r="AW121" s="63">
        <f t="shared" si="8"/>
        <v>0</v>
      </c>
      <c r="AX121" s="63">
        <f t="shared" si="8"/>
        <v>0</v>
      </c>
      <c r="AY121" s="63">
        <f t="shared" si="8"/>
        <v>0</v>
      </c>
      <c r="AZ121" s="63">
        <f t="shared" si="8"/>
        <v>0</v>
      </c>
      <c r="BA121" s="63">
        <f t="shared" si="8"/>
        <v>0</v>
      </c>
      <c r="BB121" s="63">
        <f t="shared" si="8"/>
        <v>0</v>
      </c>
      <c r="BC121" s="63">
        <f t="shared" si="8"/>
        <v>0</v>
      </c>
      <c r="BD121" s="63">
        <f t="shared" si="8"/>
        <v>1.0581893859264407E-3</v>
      </c>
      <c r="BE121" s="63">
        <f t="shared" si="8"/>
        <v>0</v>
      </c>
      <c r="BF121" s="63">
        <f t="shared" si="8"/>
        <v>0</v>
      </c>
      <c r="BG121" s="63">
        <f t="shared" si="8"/>
        <v>0</v>
      </c>
      <c r="BH121" s="63">
        <f t="shared" si="8"/>
        <v>0</v>
      </c>
      <c r="BI121" s="63">
        <f t="shared" si="8"/>
        <v>0</v>
      </c>
      <c r="BJ121" s="63">
        <f t="shared" si="8"/>
        <v>0</v>
      </c>
      <c r="BK121" s="63">
        <f t="shared" si="8"/>
        <v>0</v>
      </c>
    </row>
    <row r="122" spans="1:63" ht="24">
      <c r="A122" s="30" t="s">
        <v>107</v>
      </c>
      <c r="B122" s="31" t="s">
        <v>108</v>
      </c>
      <c r="C122" s="63">
        <f t="shared" si="4"/>
        <v>0</v>
      </c>
      <c r="D122" s="63">
        <f t="shared" si="8"/>
        <v>1.7724211272598372E-4</v>
      </c>
      <c r="E122" s="63">
        <f t="shared" si="8"/>
        <v>0.19944662816252126</v>
      </c>
      <c r="F122" s="63">
        <f t="shared" si="8"/>
        <v>0</v>
      </c>
      <c r="G122" s="63">
        <f t="shared" si="8"/>
        <v>7.7620243984204015E-2</v>
      </c>
      <c r="H122" s="63">
        <f t="shared" si="8"/>
        <v>0</v>
      </c>
      <c r="I122" s="63">
        <f t="shared" si="8"/>
        <v>0</v>
      </c>
      <c r="J122" s="63">
        <f t="shared" si="8"/>
        <v>0</v>
      </c>
      <c r="K122" s="63">
        <f t="shared" si="8"/>
        <v>0</v>
      </c>
      <c r="L122" s="63">
        <f t="shared" si="8"/>
        <v>8.5784333354155425E-4</v>
      </c>
      <c r="M122" s="63">
        <f t="shared" si="8"/>
        <v>1.9095980024858692E-4</v>
      </c>
      <c r="N122" s="63">
        <f t="shared" si="8"/>
        <v>6.5024121562893568E-4</v>
      </c>
      <c r="O122" s="63">
        <f t="shared" si="8"/>
        <v>0.12481701913087372</v>
      </c>
      <c r="P122" s="63">
        <f t="shared" si="8"/>
        <v>0</v>
      </c>
      <c r="Q122" s="63">
        <f t="shared" si="8"/>
        <v>2.1860979544849603E-4</v>
      </c>
      <c r="R122" s="63">
        <f t="shared" si="8"/>
        <v>5.2933397936729049E-2</v>
      </c>
      <c r="S122" s="63">
        <f t="shared" si="8"/>
        <v>3.4918411018182112E-2</v>
      </c>
      <c r="T122" s="63">
        <f t="shared" si="8"/>
        <v>7.2613140645233255E-3</v>
      </c>
      <c r="U122" s="63">
        <f t="shared" si="8"/>
        <v>0</v>
      </c>
      <c r="V122" s="63">
        <f t="shared" si="8"/>
        <v>4.183467404896119E-3</v>
      </c>
      <c r="W122" s="63">
        <f t="shared" si="8"/>
        <v>0</v>
      </c>
      <c r="X122" s="63">
        <f t="shared" si="8"/>
        <v>0</v>
      </c>
      <c r="Y122" s="63">
        <f t="shared" si="8"/>
        <v>0</v>
      </c>
      <c r="Z122" s="63">
        <f t="shared" si="8"/>
        <v>4.135649296939619E-4</v>
      </c>
      <c r="AA122" s="63">
        <f t="shared" si="8"/>
        <v>5.7416758969930952E-3</v>
      </c>
      <c r="AB122" s="63">
        <f t="shared" si="8"/>
        <v>0</v>
      </c>
      <c r="AC122" s="63">
        <f t="shared" si="8"/>
        <v>0</v>
      </c>
      <c r="AD122" s="63">
        <f t="shared" si="8"/>
        <v>8.9991874038683863E-4</v>
      </c>
      <c r="AE122" s="63">
        <f t="shared" si="8"/>
        <v>0</v>
      </c>
      <c r="AF122" s="63">
        <f t="shared" si="8"/>
        <v>0</v>
      </c>
      <c r="AG122" s="63">
        <f t="shared" si="8"/>
        <v>0</v>
      </c>
      <c r="AH122" s="63">
        <f t="shared" si="8"/>
        <v>0</v>
      </c>
      <c r="AI122" s="63">
        <f t="shared" si="8"/>
        <v>0</v>
      </c>
      <c r="AJ122" s="63">
        <f t="shared" si="8"/>
        <v>0</v>
      </c>
      <c r="AK122" s="63">
        <f t="shared" si="8"/>
        <v>0</v>
      </c>
      <c r="AL122" s="63">
        <f t="shared" si="8"/>
        <v>0</v>
      </c>
      <c r="AM122" s="63">
        <f t="shared" si="8"/>
        <v>0</v>
      </c>
      <c r="AN122" s="63">
        <f t="shared" si="8"/>
        <v>0</v>
      </c>
      <c r="AO122" s="63">
        <f t="shared" si="8"/>
        <v>0</v>
      </c>
      <c r="AP122" s="63">
        <f t="shared" si="8"/>
        <v>0</v>
      </c>
      <c r="AQ122" s="63">
        <f t="shared" si="8"/>
        <v>0</v>
      </c>
      <c r="AR122" s="63">
        <f t="shared" si="8"/>
        <v>0</v>
      </c>
      <c r="AS122" s="63">
        <f t="shared" si="8"/>
        <v>0</v>
      </c>
      <c r="AT122" s="63">
        <f t="shared" si="8"/>
        <v>0</v>
      </c>
      <c r="AU122" s="63">
        <f t="shared" si="8"/>
        <v>4.5495553550715301E-2</v>
      </c>
      <c r="AV122" s="63">
        <f t="shared" si="8"/>
        <v>0</v>
      </c>
      <c r="AW122" s="63">
        <f t="shared" si="8"/>
        <v>0</v>
      </c>
      <c r="AX122" s="63">
        <f t="shared" si="8"/>
        <v>0</v>
      </c>
      <c r="AY122" s="63">
        <f t="shared" si="8"/>
        <v>0</v>
      </c>
      <c r="AZ122" s="63">
        <f t="shared" si="8"/>
        <v>0</v>
      </c>
      <c r="BA122" s="63">
        <f t="shared" si="8"/>
        <v>0</v>
      </c>
      <c r="BB122" s="63">
        <f t="shared" si="8"/>
        <v>0</v>
      </c>
      <c r="BC122" s="63">
        <f t="shared" si="8"/>
        <v>8.1895277402691137E-5</v>
      </c>
      <c r="BD122" s="63">
        <f t="shared" si="8"/>
        <v>2.4700454767369699E-3</v>
      </c>
      <c r="BE122" s="63">
        <f t="shared" si="8"/>
        <v>0</v>
      </c>
      <c r="BF122" s="63">
        <f t="shared" si="8"/>
        <v>0</v>
      </c>
      <c r="BG122" s="63">
        <f t="shared" si="8"/>
        <v>0</v>
      </c>
      <c r="BH122" s="63">
        <f t="shared" si="8"/>
        <v>0</v>
      </c>
      <c r="BI122" s="63">
        <f t="shared" si="8"/>
        <v>0</v>
      </c>
      <c r="BJ122" s="63">
        <f t="shared" si="8"/>
        <v>0</v>
      </c>
      <c r="BK122" s="63">
        <f t="shared" si="8"/>
        <v>0</v>
      </c>
    </row>
    <row r="123" spans="1:63">
      <c r="A123" s="34" t="s">
        <v>109</v>
      </c>
      <c r="B123" s="35" t="s">
        <v>110</v>
      </c>
      <c r="C123" s="63">
        <f t="shared" si="4"/>
        <v>0</v>
      </c>
      <c r="D123" s="63">
        <f t="shared" ref="D123:BK127" si="9">D25/D$87</f>
        <v>0</v>
      </c>
      <c r="E123" s="63">
        <f t="shared" si="9"/>
        <v>0</v>
      </c>
      <c r="F123" s="63">
        <f t="shared" si="9"/>
        <v>0</v>
      </c>
      <c r="G123" s="63">
        <f t="shared" si="9"/>
        <v>0</v>
      </c>
      <c r="H123" s="63">
        <f t="shared" si="9"/>
        <v>0</v>
      </c>
      <c r="I123" s="63">
        <f t="shared" si="9"/>
        <v>0</v>
      </c>
      <c r="J123" s="63">
        <f t="shared" si="9"/>
        <v>0</v>
      </c>
      <c r="K123" s="63">
        <f t="shared" si="9"/>
        <v>0</v>
      </c>
      <c r="L123" s="63">
        <f t="shared" si="9"/>
        <v>5.97522741012555E-5</v>
      </c>
      <c r="M123" s="63">
        <f t="shared" si="9"/>
        <v>0</v>
      </c>
      <c r="N123" s="63">
        <f t="shared" si="9"/>
        <v>2.1207408454686836E-3</v>
      </c>
      <c r="O123" s="63">
        <f t="shared" si="9"/>
        <v>5.5418638918228169E-5</v>
      </c>
      <c r="P123" s="63">
        <f t="shared" si="9"/>
        <v>0.13985494322572972</v>
      </c>
      <c r="Q123" s="63">
        <f t="shared" si="9"/>
        <v>0</v>
      </c>
      <c r="R123" s="63">
        <f t="shared" si="9"/>
        <v>2.8708133971291866E-3</v>
      </c>
      <c r="S123" s="63">
        <f t="shared" si="9"/>
        <v>5.1400668208686714E-4</v>
      </c>
      <c r="T123" s="63">
        <f t="shared" si="9"/>
        <v>0</v>
      </c>
      <c r="U123" s="63">
        <f t="shared" si="9"/>
        <v>0</v>
      </c>
      <c r="V123" s="63">
        <f t="shared" si="9"/>
        <v>0</v>
      </c>
      <c r="W123" s="63">
        <f t="shared" si="9"/>
        <v>0</v>
      </c>
      <c r="X123" s="63">
        <f t="shared" si="9"/>
        <v>8.155119976206238E-5</v>
      </c>
      <c r="Y123" s="63">
        <f t="shared" si="9"/>
        <v>0</v>
      </c>
      <c r="Z123" s="63">
        <f t="shared" si="9"/>
        <v>0</v>
      </c>
      <c r="AA123" s="63">
        <f t="shared" si="9"/>
        <v>1.3201627683036683E-4</v>
      </c>
      <c r="AB123" s="63">
        <f t="shared" si="9"/>
        <v>0</v>
      </c>
      <c r="AC123" s="63">
        <f t="shared" si="9"/>
        <v>0</v>
      </c>
      <c r="AD123" s="63">
        <f t="shared" si="9"/>
        <v>3.6856368563685635E-5</v>
      </c>
      <c r="AE123" s="63">
        <f t="shared" si="9"/>
        <v>0</v>
      </c>
      <c r="AF123" s="63">
        <f t="shared" si="9"/>
        <v>0</v>
      </c>
      <c r="AG123" s="63">
        <f t="shared" si="9"/>
        <v>5.6351100503845131E-5</v>
      </c>
      <c r="AH123" s="63">
        <f t="shared" si="9"/>
        <v>0</v>
      </c>
      <c r="AI123" s="63">
        <f t="shared" si="9"/>
        <v>0</v>
      </c>
      <c r="AJ123" s="63">
        <f t="shared" si="9"/>
        <v>0</v>
      </c>
      <c r="AK123" s="63">
        <f t="shared" si="9"/>
        <v>0</v>
      </c>
      <c r="AL123" s="63">
        <f t="shared" si="9"/>
        <v>0</v>
      </c>
      <c r="AM123" s="63">
        <f t="shared" si="9"/>
        <v>0</v>
      </c>
      <c r="AN123" s="63">
        <f t="shared" si="9"/>
        <v>0</v>
      </c>
      <c r="AO123" s="63">
        <f t="shared" si="9"/>
        <v>0</v>
      </c>
      <c r="AP123" s="63">
        <f t="shared" si="9"/>
        <v>0</v>
      </c>
      <c r="AQ123" s="63">
        <f t="shared" si="9"/>
        <v>0</v>
      </c>
      <c r="AR123" s="63">
        <f t="shared" si="9"/>
        <v>0</v>
      </c>
      <c r="AS123" s="63">
        <f t="shared" si="9"/>
        <v>0</v>
      </c>
      <c r="AT123" s="63">
        <f t="shared" si="9"/>
        <v>1.423749822031272E-4</v>
      </c>
      <c r="AU123" s="63">
        <f t="shared" si="9"/>
        <v>5.1911042373730867E-3</v>
      </c>
      <c r="AV123" s="63">
        <f t="shared" si="9"/>
        <v>0</v>
      </c>
      <c r="AW123" s="63">
        <f t="shared" si="9"/>
        <v>0</v>
      </c>
      <c r="AX123" s="63">
        <f t="shared" si="9"/>
        <v>0</v>
      </c>
      <c r="AY123" s="63">
        <f t="shared" si="9"/>
        <v>0</v>
      </c>
      <c r="AZ123" s="63">
        <f t="shared" si="9"/>
        <v>7.9817827546540841E-5</v>
      </c>
      <c r="BA123" s="63">
        <f t="shared" si="9"/>
        <v>7.2752171866307194E-5</v>
      </c>
      <c r="BB123" s="63">
        <f t="shared" si="9"/>
        <v>0</v>
      </c>
      <c r="BC123" s="63">
        <f t="shared" si="9"/>
        <v>6.548864157296013E-5</v>
      </c>
      <c r="BD123" s="63">
        <f t="shared" si="9"/>
        <v>1.9574785150946853E-4</v>
      </c>
      <c r="BE123" s="63">
        <f t="shared" si="9"/>
        <v>0</v>
      </c>
      <c r="BF123" s="63">
        <f t="shared" si="9"/>
        <v>5.0659467062406502E-5</v>
      </c>
      <c r="BG123" s="63">
        <f t="shared" si="9"/>
        <v>6.2331338730493954E-5</v>
      </c>
      <c r="BH123" s="63">
        <f t="shared" si="9"/>
        <v>0</v>
      </c>
      <c r="BI123" s="63">
        <f t="shared" si="9"/>
        <v>3.4178663038990744E-4</v>
      </c>
      <c r="BJ123" s="63">
        <f t="shared" si="9"/>
        <v>2.1689644805222693E-3</v>
      </c>
      <c r="BK123" s="63">
        <f t="shared" si="9"/>
        <v>0</v>
      </c>
    </row>
    <row r="124" spans="1:63">
      <c r="A124" s="30" t="s">
        <v>111</v>
      </c>
      <c r="B124" s="31" t="s">
        <v>112</v>
      </c>
      <c r="C124" s="63">
        <f t="shared" si="4"/>
        <v>0</v>
      </c>
      <c r="D124" s="63">
        <f t="shared" si="9"/>
        <v>0</v>
      </c>
      <c r="E124" s="63">
        <f t="shared" si="9"/>
        <v>0</v>
      </c>
      <c r="F124" s="63">
        <f t="shared" si="9"/>
        <v>0</v>
      </c>
      <c r="G124" s="63">
        <f t="shared" si="9"/>
        <v>0</v>
      </c>
      <c r="H124" s="63">
        <f t="shared" si="9"/>
        <v>0</v>
      </c>
      <c r="I124" s="63">
        <f t="shared" si="9"/>
        <v>0</v>
      </c>
      <c r="J124" s="63">
        <f t="shared" si="9"/>
        <v>0</v>
      </c>
      <c r="K124" s="63">
        <f t="shared" si="9"/>
        <v>0</v>
      </c>
      <c r="L124" s="63">
        <f t="shared" si="9"/>
        <v>6.2624590594951595E-5</v>
      </c>
      <c r="M124" s="63">
        <f t="shared" si="9"/>
        <v>0</v>
      </c>
      <c r="N124" s="63">
        <f t="shared" si="9"/>
        <v>6.6729390692154104E-3</v>
      </c>
      <c r="O124" s="63">
        <f t="shared" si="9"/>
        <v>1.0918939603355189E-2</v>
      </c>
      <c r="P124" s="63">
        <f t="shared" si="9"/>
        <v>0</v>
      </c>
      <c r="Q124" s="63">
        <f t="shared" si="9"/>
        <v>9.9487981433062991E-3</v>
      </c>
      <c r="R124" s="63">
        <f t="shared" si="9"/>
        <v>6.9606048728024283E-2</v>
      </c>
      <c r="S124" s="63">
        <f t="shared" si="9"/>
        <v>2.3666405835246068E-2</v>
      </c>
      <c r="T124" s="63">
        <f t="shared" si="9"/>
        <v>4.5353831026587771E-2</v>
      </c>
      <c r="U124" s="63">
        <f t="shared" si="9"/>
        <v>0</v>
      </c>
      <c r="V124" s="63">
        <f t="shared" si="9"/>
        <v>0</v>
      </c>
      <c r="W124" s="63">
        <f t="shared" si="9"/>
        <v>0</v>
      </c>
      <c r="X124" s="63">
        <f t="shared" si="9"/>
        <v>0</v>
      </c>
      <c r="Y124" s="63">
        <f t="shared" si="9"/>
        <v>0</v>
      </c>
      <c r="Z124" s="63">
        <f t="shared" si="9"/>
        <v>0</v>
      </c>
      <c r="AA124" s="63">
        <f t="shared" si="9"/>
        <v>0</v>
      </c>
      <c r="AB124" s="63">
        <f t="shared" si="9"/>
        <v>0</v>
      </c>
      <c r="AC124" s="63">
        <f t="shared" si="9"/>
        <v>0</v>
      </c>
      <c r="AD124" s="63">
        <f t="shared" si="9"/>
        <v>2.3618607262579057E-3</v>
      </c>
      <c r="AE124" s="63">
        <f t="shared" si="9"/>
        <v>0</v>
      </c>
      <c r="AF124" s="63">
        <f t="shared" si="9"/>
        <v>0</v>
      </c>
      <c r="AG124" s="63">
        <f t="shared" si="9"/>
        <v>0</v>
      </c>
      <c r="AH124" s="63">
        <f t="shared" si="9"/>
        <v>0</v>
      </c>
      <c r="AI124" s="63">
        <f t="shared" si="9"/>
        <v>0</v>
      </c>
      <c r="AJ124" s="63">
        <f t="shared" si="9"/>
        <v>0</v>
      </c>
      <c r="AK124" s="63">
        <f t="shared" si="9"/>
        <v>0</v>
      </c>
      <c r="AL124" s="63">
        <f t="shared" si="9"/>
        <v>0</v>
      </c>
      <c r="AM124" s="63">
        <f t="shared" si="9"/>
        <v>0</v>
      </c>
      <c r="AN124" s="63">
        <f t="shared" si="9"/>
        <v>0</v>
      </c>
      <c r="AO124" s="63">
        <f t="shared" si="9"/>
        <v>0</v>
      </c>
      <c r="AP124" s="63">
        <f t="shared" si="9"/>
        <v>0</v>
      </c>
      <c r="AQ124" s="63">
        <f t="shared" si="9"/>
        <v>0</v>
      </c>
      <c r="AR124" s="63">
        <f t="shared" si="9"/>
        <v>0</v>
      </c>
      <c r="AS124" s="63">
        <f t="shared" si="9"/>
        <v>0</v>
      </c>
      <c r="AT124" s="63">
        <f t="shared" si="9"/>
        <v>0</v>
      </c>
      <c r="AU124" s="63">
        <f t="shared" si="9"/>
        <v>8.780211383151007E-3</v>
      </c>
      <c r="AV124" s="63">
        <f t="shared" si="9"/>
        <v>0</v>
      </c>
      <c r="AW124" s="63">
        <f t="shared" si="9"/>
        <v>0</v>
      </c>
      <c r="AX124" s="63">
        <f t="shared" si="9"/>
        <v>0</v>
      </c>
      <c r="AY124" s="63">
        <f t="shared" si="9"/>
        <v>0</v>
      </c>
      <c r="AZ124" s="63">
        <f t="shared" si="9"/>
        <v>4.1827351740705895E-5</v>
      </c>
      <c r="BA124" s="63">
        <f t="shared" si="9"/>
        <v>3.047368244002944E-4</v>
      </c>
      <c r="BB124" s="63">
        <f t="shared" si="9"/>
        <v>3.7529640907821991E-5</v>
      </c>
      <c r="BC124" s="63">
        <f t="shared" si="9"/>
        <v>5.9951488119640826E-4</v>
      </c>
      <c r="BD124" s="63">
        <f t="shared" si="9"/>
        <v>6.7830497451992452E-4</v>
      </c>
      <c r="BE124" s="63">
        <f t="shared" si="9"/>
        <v>0</v>
      </c>
      <c r="BF124" s="63">
        <f t="shared" si="9"/>
        <v>5.3094688566421983E-5</v>
      </c>
      <c r="BG124" s="63">
        <f t="shared" si="9"/>
        <v>3.2663815963034745E-5</v>
      </c>
      <c r="BH124" s="63">
        <f t="shared" si="9"/>
        <v>0</v>
      </c>
      <c r="BI124" s="63">
        <f t="shared" si="9"/>
        <v>3.0146929370280959E-4</v>
      </c>
      <c r="BJ124" s="63">
        <f t="shared" si="9"/>
        <v>1.1478673509205315E-3</v>
      </c>
      <c r="BK124" s="63">
        <f t="shared" si="9"/>
        <v>0</v>
      </c>
    </row>
    <row r="125" spans="1:63">
      <c r="A125" s="34" t="s">
        <v>113</v>
      </c>
      <c r="B125" s="35" t="s">
        <v>114</v>
      </c>
      <c r="C125" s="63">
        <f t="shared" si="4"/>
        <v>0</v>
      </c>
      <c r="D125" s="63">
        <f t="shared" si="9"/>
        <v>0</v>
      </c>
      <c r="E125" s="63">
        <f t="shared" si="9"/>
        <v>0</v>
      </c>
      <c r="F125" s="63">
        <f t="shared" si="9"/>
        <v>0</v>
      </c>
      <c r="G125" s="63">
        <f t="shared" si="9"/>
        <v>0</v>
      </c>
      <c r="H125" s="63">
        <f t="shared" si="9"/>
        <v>0</v>
      </c>
      <c r="I125" s="63">
        <f t="shared" si="9"/>
        <v>0</v>
      </c>
      <c r="J125" s="63">
        <f t="shared" si="9"/>
        <v>0</v>
      </c>
      <c r="K125" s="63">
        <f t="shared" si="9"/>
        <v>0</v>
      </c>
      <c r="L125" s="63">
        <f t="shared" si="9"/>
        <v>0</v>
      </c>
      <c r="M125" s="63">
        <f t="shared" si="9"/>
        <v>0</v>
      </c>
      <c r="N125" s="63">
        <f t="shared" si="9"/>
        <v>1.8379753994061925E-3</v>
      </c>
      <c r="O125" s="63">
        <f t="shared" si="9"/>
        <v>2.1711066776199978E-3</v>
      </c>
      <c r="P125" s="63">
        <f t="shared" si="9"/>
        <v>0</v>
      </c>
      <c r="Q125" s="63">
        <f t="shared" si="9"/>
        <v>0</v>
      </c>
      <c r="R125" s="63">
        <f t="shared" si="9"/>
        <v>1.0047846889952153E-2</v>
      </c>
      <c r="S125" s="63">
        <f t="shared" si="9"/>
        <v>1.5420200462606013E-3</v>
      </c>
      <c r="T125" s="63">
        <f t="shared" si="9"/>
        <v>0</v>
      </c>
      <c r="U125" s="63">
        <f t="shared" si="9"/>
        <v>0</v>
      </c>
      <c r="V125" s="63">
        <f t="shared" si="9"/>
        <v>0</v>
      </c>
      <c r="W125" s="63">
        <f t="shared" si="9"/>
        <v>0</v>
      </c>
      <c r="X125" s="63">
        <f t="shared" si="9"/>
        <v>0</v>
      </c>
      <c r="Y125" s="63">
        <f t="shared" si="9"/>
        <v>0</v>
      </c>
      <c r="Z125" s="63">
        <f t="shared" si="9"/>
        <v>0</v>
      </c>
      <c r="AA125" s="63">
        <f t="shared" si="9"/>
        <v>0</v>
      </c>
      <c r="AB125" s="63">
        <f t="shared" si="9"/>
        <v>0</v>
      </c>
      <c r="AC125" s="63">
        <f t="shared" si="9"/>
        <v>0</v>
      </c>
      <c r="AD125" s="63">
        <f t="shared" si="9"/>
        <v>0</v>
      </c>
      <c r="AE125" s="63">
        <f t="shared" si="9"/>
        <v>0</v>
      </c>
      <c r="AF125" s="63">
        <f t="shared" si="9"/>
        <v>0</v>
      </c>
      <c r="AG125" s="63">
        <f t="shared" si="9"/>
        <v>0</v>
      </c>
      <c r="AH125" s="63">
        <f t="shared" si="9"/>
        <v>0</v>
      </c>
      <c r="AI125" s="63">
        <f t="shared" si="9"/>
        <v>0</v>
      </c>
      <c r="AJ125" s="63">
        <f t="shared" si="9"/>
        <v>0</v>
      </c>
      <c r="AK125" s="63">
        <f t="shared" si="9"/>
        <v>0</v>
      </c>
      <c r="AL125" s="63">
        <f t="shared" si="9"/>
        <v>0</v>
      </c>
      <c r="AM125" s="63">
        <f t="shared" si="9"/>
        <v>0</v>
      </c>
      <c r="AN125" s="63">
        <f t="shared" si="9"/>
        <v>0</v>
      </c>
      <c r="AO125" s="63">
        <f t="shared" si="9"/>
        <v>0</v>
      </c>
      <c r="AP125" s="63">
        <f t="shared" si="9"/>
        <v>0</v>
      </c>
      <c r="AQ125" s="63">
        <f t="shared" si="9"/>
        <v>0</v>
      </c>
      <c r="AR125" s="63">
        <f t="shared" si="9"/>
        <v>0</v>
      </c>
      <c r="AS125" s="63">
        <f t="shared" si="9"/>
        <v>0</v>
      </c>
      <c r="AT125" s="63">
        <f t="shared" si="9"/>
        <v>0</v>
      </c>
      <c r="AU125" s="63">
        <f t="shared" si="9"/>
        <v>5.5161747647892766E-3</v>
      </c>
      <c r="AV125" s="63">
        <f t="shared" si="9"/>
        <v>0</v>
      </c>
      <c r="AW125" s="63">
        <f t="shared" si="9"/>
        <v>0</v>
      </c>
      <c r="AX125" s="63">
        <f t="shared" si="9"/>
        <v>0</v>
      </c>
      <c r="AY125" s="63">
        <f t="shared" si="9"/>
        <v>0</v>
      </c>
      <c r="AZ125" s="63">
        <f t="shared" si="9"/>
        <v>0</v>
      </c>
      <c r="BA125" s="63">
        <f t="shared" si="9"/>
        <v>0</v>
      </c>
      <c r="BB125" s="63">
        <f t="shared" si="9"/>
        <v>0</v>
      </c>
      <c r="BC125" s="63">
        <f t="shared" si="9"/>
        <v>0</v>
      </c>
      <c r="BD125" s="63">
        <f t="shared" si="9"/>
        <v>1.3260338328060771E-4</v>
      </c>
      <c r="BE125" s="63">
        <f t="shared" si="9"/>
        <v>0</v>
      </c>
      <c r="BF125" s="63">
        <f t="shared" si="9"/>
        <v>0</v>
      </c>
      <c r="BG125" s="63">
        <f t="shared" si="9"/>
        <v>0</v>
      </c>
      <c r="BH125" s="63">
        <f t="shared" si="9"/>
        <v>0</v>
      </c>
      <c r="BI125" s="63">
        <f t="shared" si="9"/>
        <v>0</v>
      </c>
      <c r="BJ125" s="63">
        <f t="shared" si="9"/>
        <v>0</v>
      </c>
      <c r="BK125" s="63">
        <f t="shared" si="9"/>
        <v>0</v>
      </c>
    </row>
    <row r="126" spans="1:63">
      <c r="A126" s="30" t="s">
        <v>115</v>
      </c>
      <c r="B126" s="38" t="s">
        <v>116</v>
      </c>
      <c r="C126" s="63">
        <f t="shared" si="4"/>
        <v>0</v>
      </c>
      <c r="D126" s="63">
        <f t="shared" si="9"/>
        <v>0</v>
      </c>
      <c r="E126" s="63">
        <f t="shared" si="9"/>
        <v>0</v>
      </c>
      <c r="F126" s="63">
        <f t="shared" si="9"/>
        <v>0</v>
      </c>
      <c r="G126" s="63">
        <f t="shared" si="9"/>
        <v>0</v>
      </c>
      <c r="H126" s="63">
        <f t="shared" si="9"/>
        <v>0</v>
      </c>
      <c r="I126" s="63">
        <f t="shared" si="9"/>
        <v>0</v>
      </c>
      <c r="J126" s="63">
        <f t="shared" si="9"/>
        <v>0</v>
      </c>
      <c r="K126" s="63">
        <f t="shared" si="9"/>
        <v>0</v>
      </c>
      <c r="L126" s="63">
        <f t="shared" si="9"/>
        <v>4.1130570856932813E-3</v>
      </c>
      <c r="M126" s="63">
        <f t="shared" si="9"/>
        <v>3.7742225338456168E-4</v>
      </c>
      <c r="N126" s="63">
        <f t="shared" si="9"/>
        <v>6.0673260450523799E-3</v>
      </c>
      <c r="O126" s="63">
        <f t="shared" si="9"/>
        <v>6.1101585176825506E-3</v>
      </c>
      <c r="P126" s="63">
        <f t="shared" si="9"/>
        <v>0</v>
      </c>
      <c r="Q126" s="63">
        <f t="shared" si="9"/>
        <v>0</v>
      </c>
      <c r="R126" s="63">
        <f t="shared" si="9"/>
        <v>5.8097637854722878E-3</v>
      </c>
      <c r="S126" s="63">
        <f t="shared" si="9"/>
        <v>5.8006124141022158E-2</v>
      </c>
      <c r="T126" s="63">
        <f t="shared" si="9"/>
        <v>3.2424108739521951E-2</v>
      </c>
      <c r="U126" s="63">
        <f t="shared" si="9"/>
        <v>0</v>
      </c>
      <c r="V126" s="63">
        <f t="shared" si="9"/>
        <v>0</v>
      </c>
      <c r="W126" s="63">
        <f t="shared" si="9"/>
        <v>0</v>
      </c>
      <c r="X126" s="63">
        <f t="shared" si="9"/>
        <v>8.1409272856802968E-5</v>
      </c>
      <c r="Y126" s="63">
        <f t="shared" si="9"/>
        <v>0</v>
      </c>
      <c r="Z126" s="63">
        <f t="shared" si="9"/>
        <v>0</v>
      </c>
      <c r="AA126" s="63">
        <f t="shared" si="9"/>
        <v>0</v>
      </c>
      <c r="AB126" s="63">
        <f t="shared" si="9"/>
        <v>0</v>
      </c>
      <c r="AC126" s="63">
        <f t="shared" si="9"/>
        <v>0</v>
      </c>
      <c r="AD126" s="63">
        <f t="shared" si="9"/>
        <v>7.6147592245153232E-4</v>
      </c>
      <c r="AE126" s="63">
        <f t="shared" si="9"/>
        <v>0</v>
      </c>
      <c r="AF126" s="63">
        <f t="shared" si="9"/>
        <v>0</v>
      </c>
      <c r="AG126" s="63">
        <f t="shared" si="9"/>
        <v>0</v>
      </c>
      <c r="AH126" s="63">
        <f t="shared" si="9"/>
        <v>0</v>
      </c>
      <c r="AI126" s="63">
        <f t="shared" si="9"/>
        <v>0</v>
      </c>
      <c r="AJ126" s="63">
        <f t="shared" si="9"/>
        <v>0</v>
      </c>
      <c r="AK126" s="63">
        <f t="shared" si="9"/>
        <v>0</v>
      </c>
      <c r="AL126" s="63">
        <f t="shared" si="9"/>
        <v>2.4621699940246423E-3</v>
      </c>
      <c r="AM126" s="63">
        <f t="shared" si="9"/>
        <v>0</v>
      </c>
      <c r="AN126" s="63">
        <f t="shared" si="9"/>
        <v>0</v>
      </c>
      <c r="AO126" s="63">
        <f t="shared" si="9"/>
        <v>0</v>
      </c>
      <c r="AP126" s="63">
        <f t="shared" si="9"/>
        <v>0</v>
      </c>
      <c r="AQ126" s="63">
        <f t="shared" si="9"/>
        <v>0</v>
      </c>
      <c r="AR126" s="63">
        <f t="shared" si="9"/>
        <v>0</v>
      </c>
      <c r="AS126" s="63">
        <f t="shared" si="9"/>
        <v>0</v>
      </c>
      <c r="AT126" s="63">
        <f t="shared" si="9"/>
        <v>0</v>
      </c>
      <c r="AU126" s="63">
        <f t="shared" si="9"/>
        <v>1.2645519334679983E-2</v>
      </c>
      <c r="AV126" s="63">
        <f t="shared" si="9"/>
        <v>0</v>
      </c>
      <c r="AW126" s="63">
        <f t="shared" si="9"/>
        <v>0</v>
      </c>
      <c r="AX126" s="63">
        <f t="shared" si="9"/>
        <v>0</v>
      </c>
      <c r="AY126" s="63">
        <f t="shared" si="9"/>
        <v>0</v>
      </c>
      <c r="AZ126" s="63">
        <f t="shared" si="9"/>
        <v>0</v>
      </c>
      <c r="BA126" s="63">
        <f t="shared" si="9"/>
        <v>0</v>
      </c>
      <c r="BB126" s="63">
        <f t="shared" si="9"/>
        <v>0</v>
      </c>
      <c r="BC126" s="63">
        <f t="shared" si="9"/>
        <v>0</v>
      </c>
      <c r="BD126" s="63">
        <f t="shared" si="9"/>
        <v>2.2117115950767196E-3</v>
      </c>
      <c r="BE126" s="63">
        <f t="shared" si="9"/>
        <v>0</v>
      </c>
      <c r="BF126" s="63">
        <f t="shared" si="9"/>
        <v>0</v>
      </c>
      <c r="BG126" s="63">
        <f t="shared" si="9"/>
        <v>0</v>
      </c>
      <c r="BH126" s="63">
        <f t="shared" si="9"/>
        <v>0</v>
      </c>
      <c r="BI126" s="63">
        <f t="shared" si="9"/>
        <v>0</v>
      </c>
      <c r="BJ126" s="63">
        <f t="shared" si="9"/>
        <v>0</v>
      </c>
      <c r="BK126" s="63">
        <f t="shared" si="9"/>
        <v>0</v>
      </c>
    </row>
    <row r="127" spans="1:63">
      <c r="A127" s="34" t="s">
        <v>117</v>
      </c>
      <c r="B127" s="35" t="s">
        <v>118</v>
      </c>
      <c r="C127" s="63">
        <f t="shared" si="4"/>
        <v>0</v>
      </c>
      <c r="D127" s="63">
        <f t="shared" si="9"/>
        <v>0</v>
      </c>
      <c r="E127" s="63">
        <f t="shared" si="9"/>
        <v>0</v>
      </c>
      <c r="F127" s="63">
        <f t="shared" si="9"/>
        <v>0</v>
      </c>
      <c r="G127" s="63">
        <f t="shared" si="9"/>
        <v>0</v>
      </c>
      <c r="H127" s="63">
        <f t="shared" si="9"/>
        <v>0</v>
      </c>
      <c r="I127" s="63">
        <f t="shared" si="9"/>
        <v>0</v>
      </c>
      <c r="J127" s="63">
        <f t="shared" si="9"/>
        <v>0</v>
      </c>
      <c r="K127" s="63">
        <f t="shared" si="9"/>
        <v>0</v>
      </c>
      <c r="L127" s="63">
        <f t="shared" si="9"/>
        <v>1.100388414141933E-4</v>
      </c>
      <c r="M127" s="63">
        <f t="shared" si="9"/>
        <v>0</v>
      </c>
      <c r="N127" s="63">
        <f t="shared" si="9"/>
        <v>0</v>
      </c>
      <c r="O127" s="63">
        <f t="shared" si="9"/>
        <v>1.760356765637836E-4</v>
      </c>
      <c r="P127" s="63">
        <f t="shared" si="9"/>
        <v>0</v>
      </c>
      <c r="Q127" s="63">
        <f t="shared" si="9"/>
        <v>0</v>
      </c>
      <c r="R127" s="63">
        <f t="shared" si="9"/>
        <v>2.3017101577473094E-3</v>
      </c>
      <c r="S127" s="63">
        <f t="shared" ref="D127:BK131" si="10">S29/S$87</f>
        <v>5.1400668208686714E-4</v>
      </c>
      <c r="T127" s="63">
        <f t="shared" si="10"/>
        <v>2.9393180237811772E-2</v>
      </c>
      <c r="U127" s="63">
        <f t="shared" si="10"/>
        <v>0</v>
      </c>
      <c r="V127" s="63">
        <f t="shared" si="10"/>
        <v>0</v>
      </c>
      <c r="W127" s="63">
        <f t="shared" si="10"/>
        <v>0</v>
      </c>
      <c r="X127" s="63">
        <f t="shared" si="10"/>
        <v>0</v>
      </c>
      <c r="Y127" s="63">
        <f t="shared" si="10"/>
        <v>0</v>
      </c>
      <c r="Z127" s="63">
        <f t="shared" si="10"/>
        <v>0</v>
      </c>
      <c r="AA127" s="63">
        <f t="shared" si="10"/>
        <v>1.3978194017332961E-4</v>
      </c>
      <c r="AB127" s="63">
        <f t="shared" si="10"/>
        <v>0</v>
      </c>
      <c r="AC127" s="63">
        <f t="shared" si="10"/>
        <v>4.2800890258517374E-5</v>
      </c>
      <c r="AD127" s="63">
        <f t="shared" si="10"/>
        <v>1.2878048780487804E-3</v>
      </c>
      <c r="AE127" s="63">
        <f t="shared" si="10"/>
        <v>3.6661371135280458E-4</v>
      </c>
      <c r="AF127" s="63">
        <f t="shared" si="10"/>
        <v>0</v>
      </c>
      <c r="AG127" s="63">
        <f t="shared" si="10"/>
        <v>0</v>
      </c>
      <c r="AH127" s="63">
        <f t="shared" si="10"/>
        <v>0</v>
      </c>
      <c r="AI127" s="63">
        <f t="shared" si="10"/>
        <v>0</v>
      </c>
      <c r="AJ127" s="63">
        <f t="shared" si="10"/>
        <v>0</v>
      </c>
      <c r="AK127" s="63">
        <f t="shared" si="10"/>
        <v>0</v>
      </c>
      <c r="AL127" s="63">
        <f t="shared" si="10"/>
        <v>0</v>
      </c>
      <c r="AM127" s="63">
        <f t="shared" si="10"/>
        <v>0</v>
      </c>
      <c r="AN127" s="63">
        <f t="shared" si="10"/>
        <v>0</v>
      </c>
      <c r="AO127" s="63">
        <f t="shared" si="10"/>
        <v>0</v>
      </c>
      <c r="AP127" s="63">
        <f t="shared" si="10"/>
        <v>0</v>
      </c>
      <c r="AQ127" s="63">
        <f t="shared" si="10"/>
        <v>0</v>
      </c>
      <c r="AR127" s="63">
        <f t="shared" si="10"/>
        <v>0</v>
      </c>
      <c r="AS127" s="63">
        <f t="shared" si="10"/>
        <v>3.8591280925919397E-4</v>
      </c>
      <c r="AT127" s="63">
        <f t="shared" si="10"/>
        <v>0</v>
      </c>
      <c r="AU127" s="63">
        <f t="shared" si="10"/>
        <v>7.0692090829407833E-2</v>
      </c>
      <c r="AV127" s="63">
        <f t="shared" si="10"/>
        <v>0</v>
      </c>
      <c r="AW127" s="63">
        <f t="shared" si="10"/>
        <v>0</v>
      </c>
      <c r="AX127" s="63">
        <f t="shared" si="10"/>
        <v>9.62277202198178E-4</v>
      </c>
      <c r="AY127" s="63">
        <f t="shared" si="10"/>
        <v>0</v>
      </c>
      <c r="AZ127" s="63">
        <f t="shared" si="10"/>
        <v>0</v>
      </c>
      <c r="BA127" s="63">
        <f t="shared" si="10"/>
        <v>0</v>
      </c>
      <c r="BB127" s="63">
        <f t="shared" si="10"/>
        <v>0</v>
      </c>
      <c r="BC127" s="63">
        <f t="shared" si="10"/>
        <v>0</v>
      </c>
      <c r="BD127" s="63">
        <f t="shared" si="10"/>
        <v>1.350833145410811E-4</v>
      </c>
      <c r="BE127" s="63">
        <f t="shared" si="10"/>
        <v>0</v>
      </c>
      <c r="BF127" s="63">
        <f t="shared" si="10"/>
        <v>0</v>
      </c>
      <c r="BG127" s="63">
        <f t="shared" si="10"/>
        <v>0</v>
      </c>
      <c r="BH127" s="63">
        <f t="shared" si="10"/>
        <v>0</v>
      </c>
      <c r="BI127" s="63">
        <f t="shared" si="10"/>
        <v>0</v>
      </c>
      <c r="BJ127" s="63">
        <f t="shared" si="10"/>
        <v>0</v>
      </c>
      <c r="BK127" s="63">
        <f t="shared" si="10"/>
        <v>0</v>
      </c>
    </row>
    <row r="128" spans="1:63">
      <c r="A128" s="30" t="s">
        <v>119</v>
      </c>
      <c r="B128" s="31" t="s">
        <v>120</v>
      </c>
      <c r="C128" s="63">
        <f t="shared" si="4"/>
        <v>0</v>
      </c>
      <c r="D128" s="63">
        <f t="shared" si="10"/>
        <v>0</v>
      </c>
      <c r="E128" s="63">
        <f t="shared" si="10"/>
        <v>0</v>
      </c>
      <c r="F128" s="63">
        <f t="shared" si="10"/>
        <v>0</v>
      </c>
      <c r="G128" s="63">
        <f t="shared" si="10"/>
        <v>0</v>
      </c>
      <c r="H128" s="63">
        <f t="shared" si="10"/>
        <v>0</v>
      </c>
      <c r="I128" s="63">
        <f t="shared" si="10"/>
        <v>0</v>
      </c>
      <c r="J128" s="63">
        <f t="shared" si="10"/>
        <v>0</v>
      </c>
      <c r="K128" s="63">
        <f t="shared" si="10"/>
        <v>0</v>
      </c>
      <c r="L128" s="63">
        <f t="shared" si="10"/>
        <v>0</v>
      </c>
      <c r="M128" s="63">
        <f t="shared" si="10"/>
        <v>0</v>
      </c>
      <c r="N128" s="63">
        <f t="shared" si="10"/>
        <v>0</v>
      </c>
      <c r="O128" s="63">
        <f t="shared" si="10"/>
        <v>0</v>
      </c>
      <c r="P128" s="63">
        <f t="shared" si="10"/>
        <v>0</v>
      </c>
      <c r="Q128" s="63">
        <f t="shared" si="10"/>
        <v>0</v>
      </c>
      <c r="R128" s="63">
        <f t="shared" si="10"/>
        <v>0</v>
      </c>
      <c r="S128" s="63">
        <f t="shared" si="10"/>
        <v>0</v>
      </c>
      <c r="T128" s="63">
        <f t="shared" si="10"/>
        <v>0</v>
      </c>
      <c r="U128" s="63">
        <f t="shared" si="10"/>
        <v>7.9840319361277438E-3</v>
      </c>
      <c r="V128" s="63">
        <f t="shared" si="10"/>
        <v>0</v>
      </c>
      <c r="W128" s="63">
        <f t="shared" si="10"/>
        <v>0</v>
      </c>
      <c r="X128" s="63">
        <f t="shared" si="10"/>
        <v>0</v>
      </c>
      <c r="Y128" s="63">
        <f t="shared" si="10"/>
        <v>0</v>
      </c>
      <c r="Z128" s="63">
        <f t="shared" si="10"/>
        <v>0</v>
      </c>
      <c r="AA128" s="63">
        <f t="shared" si="10"/>
        <v>0</v>
      </c>
      <c r="AB128" s="63">
        <f t="shared" si="10"/>
        <v>0</v>
      </c>
      <c r="AC128" s="63">
        <f t="shared" si="10"/>
        <v>0</v>
      </c>
      <c r="AD128" s="63">
        <f t="shared" si="10"/>
        <v>0</v>
      </c>
      <c r="AE128" s="63">
        <f t="shared" si="10"/>
        <v>0</v>
      </c>
      <c r="AF128" s="63">
        <f t="shared" si="10"/>
        <v>0</v>
      </c>
      <c r="AG128" s="63">
        <f t="shared" si="10"/>
        <v>0</v>
      </c>
      <c r="AH128" s="63">
        <f t="shared" si="10"/>
        <v>0</v>
      </c>
      <c r="AI128" s="63">
        <f t="shared" si="10"/>
        <v>0</v>
      </c>
      <c r="AJ128" s="63">
        <f t="shared" si="10"/>
        <v>0</v>
      </c>
      <c r="AK128" s="63">
        <f t="shared" si="10"/>
        <v>0</v>
      </c>
      <c r="AL128" s="63">
        <f t="shared" si="10"/>
        <v>0</v>
      </c>
      <c r="AM128" s="63">
        <f t="shared" si="10"/>
        <v>0</v>
      </c>
      <c r="AN128" s="63">
        <f t="shared" si="10"/>
        <v>0</v>
      </c>
      <c r="AO128" s="63">
        <f t="shared" si="10"/>
        <v>0</v>
      </c>
      <c r="AP128" s="63">
        <f t="shared" si="10"/>
        <v>0</v>
      </c>
      <c r="AQ128" s="63">
        <f t="shared" si="10"/>
        <v>0</v>
      </c>
      <c r="AR128" s="63">
        <f t="shared" si="10"/>
        <v>0</v>
      </c>
      <c r="AS128" s="63">
        <f t="shared" si="10"/>
        <v>0</v>
      </c>
      <c r="AT128" s="63">
        <f t="shared" si="10"/>
        <v>0</v>
      </c>
      <c r="AU128" s="63">
        <f t="shared" si="10"/>
        <v>0</v>
      </c>
      <c r="AV128" s="63">
        <f t="shared" si="10"/>
        <v>0</v>
      </c>
      <c r="AW128" s="63">
        <f t="shared" si="10"/>
        <v>0</v>
      </c>
      <c r="AX128" s="63">
        <f t="shared" si="10"/>
        <v>0</v>
      </c>
      <c r="AY128" s="63">
        <f t="shared" si="10"/>
        <v>0</v>
      </c>
      <c r="AZ128" s="63">
        <f t="shared" si="10"/>
        <v>0</v>
      </c>
      <c r="BA128" s="63">
        <f t="shared" si="10"/>
        <v>0</v>
      </c>
      <c r="BB128" s="63">
        <f t="shared" si="10"/>
        <v>0</v>
      </c>
      <c r="BC128" s="63">
        <f t="shared" si="10"/>
        <v>0</v>
      </c>
      <c r="BD128" s="63">
        <f t="shared" si="10"/>
        <v>0</v>
      </c>
      <c r="BE128" s="63">
        <f t="shared" si="10"/>
        <v>0</v>
      </c>
      <c r="BF128" s="63">
        <f t="shared" si="10"/>
        <v>0</v>
      </c>
      <c r="BG128" s="63">
        <f t="shared" si="10"/>
        <v>0</v>
      </c>
      <c r="BH128" s="63">
        <f t="shared" si="10"/>
        <v>0</v>
      </c>
      <c r="BI128" s="63">
        <f t="shared" si="10"/>
        <v>0</v>
      </c>
      <c r="BJ128" s="63">
        <f t="shared" si="10"/>
        <v>0</v>
      </c>
      <c r="BK128" s="63">
        <f t="shared" si="10"/>
        <v>0</v>
      </c>
    </row>
    <row r="129" spans="1:63" ht="24">
      <c r="A129" s="34" t="s">
        <v>121</v>
      </c>
      <c r="B129" s="35" t="s">
        <v>122</v>
      </c>
      <c r="C129" s="63">
        <f t="shared" si="4"/>
        <v>0</v>
      </c>
      <c r="D129" s="63">
        <f t="shared" si="10"/>
        <v>8.862105636299186E-5</v>
      </c>
      <c r="E129" s="63">
        <f t="shared" si="10"/>
        <v>0</v>
      </c>
      <c r="F129" s="63">
        <f t="shared" si="10"/>
        <v>0</v>
      </c>
      <c r="G129" s="63">
        <f t="shared" si="10"/>
        <v>0</v>
      </c>
      <c r="H129" s="63">
        <f t="shared" si="10"/>
        <v>0</v>
      </c>
      <c r="I129" s="63">
        <f t="shared" si="10"/>
        <v>0</v>
      </c>
      <c r="J129" s="63">
        <f t="shared" si="10"/>
        <v>0</v>
      </c>
      <c r="K129" s="63">
        <f t="shared" si="10"/>
        <v>0</v>
      </c>
      <c r="L129" s="63">
        <f t="shared" si="10"/>
        <v>6.3267113754270532E-5</v>
      </c>
      <c r="M129" s="63">
        <f t="shared" si="10"/>
        <v>0</v>
      </c>
      <c r="N129" s="63">
        <f t="shared" si="10"/>
        <v>0</v>
      </c>
      <c r="O129" s="63">
        <f t="shared" si="10"/>
        <v>5.8678558854594528E-5</v>
      </c>
      <c r="P129" s="63">
        <f t="shared" si="10"/>
        <v>0</v>
      </c>
      <c r="Q129" s="63">
        <f t="shared" si="10"/>
        <v>0</v>
      </c>
      <c r="R129" s="63">
        <f t="shared" si="10"/>
        <v>0</v>
      </c>
      <c r="S129" s="63">
        <f t="shared" si="10"/>
        <v>0</v>
      </c>
      <c r="T129" s="63">
        <f t="shared" si="10"/>
        <v>0</v>
      </c>
      <c r="U129" s="63">
        <f t="shared" si="10"/>
        <v>0</v>
      </c>
      <c r="V129" s="63">
        <f t="shared" si="10"/>
        <v>0.21077654516640248</v>
      </c>
      <c r="W129" s="63">
        <f t="shared" si="10"/>
        <v>0.11955469506292353</v>
      </c>
      <c r="X129" s="63">
        <f t="shared" si="10"/>
        <v>0.14299283308867974</v>
      </c>
      <c r="Y129" s="63">
        <f t="shared" si="10"/>
        <v>8.3644725495832142E-2</v>
      </c>
      <c r="Z129" s="63">
        <f t="shared" si="10"/>
        <v>1.2406947890818856E-3</v>
      </c>
      <c r="AA129" s="63">
        <f t="shared" si="10"/>
        <v>6.7095331283198211E-3</v>
      </c>
      <c r="AB129" s="63">
        <f t="shared" si="10"/>
        <v>3.817522427944264E-4</v>
      </c>
      <c r="AC129" s="63">
        <f t="shared" si="10"/>
        <v>0</v>
      </c>
      <c r="AD129" s="63">
        <f t="shared" si="10"/>
        <v>6.2439024390243899E-4</v>
      </c>
      <c r="AE129" s="63">
        <f t="shared" si="10"/>
        <v>1.0998411340584137E-3</v>
      </c>
      <c r="AF129" s="63">
        <f t="shared" si="10"/>
        <v>2.652519893899204E-4</v>
      </c>
      <c r="AG129" s="63">
        <f t="shared" si="10"/>
        <v>2.3866348448687351E-4</v>
      </c>
      <c r="AH129" s="63">
        <f t="shared" si="10"/>
        <v>2.1092596498628976E-4</v>
      </c>
      <c r="AI129" s="63">
        <f t="shared" si="10"/>
        <v>1.3357079252003562E-3</v>
      </c>
      <c r="AJ129" s="63">
        <f t="shared" si="10"/>
        <v>1.3665869490946364E-3</v>
      </c>
      <c r="AK129" s="63">
        <f t="shared" si="10"/>
        <v>8.816644993498049E-2</v>
      </c>
      <c r="AL129" s="63">
        <f t="shared" si="10"/>
        <v>2.3371311714869996E-3</v>
      </c>
      <c r="AM129" s="63">
        <f t="shared" si="10"/>
        <v>0</v>
      </c>
      <c r="AN129" s="63">
        <f t="shared" si="10"/>
        <v>0</v>
      </c>
      <c r="AO129" s="63">
        <f t="shared" si="10"/>
        <v>0</v>
      </c>
      <c r="AP129" s="63">
        <f t="shared" si="10"/>
        <v>0</v>
      </c>
      <c r="AQ129" s="63">
        <f t="shared" si="10"/>
        <v>4.8813824074978031E-5</v>
      </c>
      <c r="AR129" s="63">
        <f t="shared" si="10"/>
        <v>0</v>
      </c>
      <c r="AS129" s="63">
        <f t="shared" si="10"/>
        <v>0</v>
      </c>
      <c r="AT129" s="63">
        <f t="shared" si="10"/>
        <v>8.8188738976407617E-3</v>
      </c>
      <c r="AU129" s="63">
        <f t="shared" si="10"/>
        <v>0</v>
      </c>
      <c r="AV129" s="63">
        <f t="shared" si="10"/>
        <v>0</v>
      </c>
      <c r="AW129" s="63">
        <f t="shared" si="10"/>
        <v>0</v>
      </c>
      <c r="AX129" s="63">
        <f t="shared" si="10"/>
        <v>0</v>
      </c>
      <c r="AY129" s="63">
        <f t="shared" si="10"/>
        <v>0</v>
      </c>
      <c r="AZ129" s="63">
        <f t="shared" si="10"/>
        <v>0</v>
      </c>
      <c r="BA129" s="63">
        <f t="shared" si="10"/>
        <v>0</v>
      </c>
      <c r="BB129" s="63">
        <f t="shared" si="10"/>
        <v>0</v>
      </c>
      <c r="BC129" s="63">
        <f t="shared" si="10"/>
        <v>0</v>
      </c>
      <c r="BD129" s="63">
        <f t="shared" si="10"/>
        <v>0</v>
      </c>
      <c r="BE129" s="63">
        <f t="shared" si="10"/>
        <v>0</v>
      </c>
      <c r="BF129" s="63">
        <f t="shared" si="10"/>
        <v>0</v>
      </c>
      <c r="BG129" s="63">
        <f t="shared" si="10"/>
        <v>0</v>
      </c>
      <c r="BH129" s="63">
        <f t="shared" si="10"/>
        <v>0</v>
      </c>
      <c r="BI129" s="63">
        <f t="shared" si="10"/>
        <v>0</v>
      </c>
      <c r="BJ129" s="63">
        <f t="shared" si="10"/>
        <v>0</v>
      </c>
      <c r="BK129" s="63">
        <f t="shared" si="10"/>
        <v>0</v>
      </c>
    </row>
    <row r="130" spans="1:63">
      <c r="A130" s="30" t="s">
        <v>123</v>
      </c>
      <c r="B130" s="31" t="s">
        <v>124</v>
      </c>
      <c r="C130" s="63">
        <f t="shared" si="4"/>
        <v>1.3012792236435818E-2</v>
      </c>
      <c r="D130" s="63">
        <f t="shared" si="10"/>
        <v>7.5327897908543081E-3</v>
      </c>
      <c r="E130" s="63">
        <f t="shared" si="10"/>
        <v>0</v>
      </c>
      <c r="F130" s="63">
        <f t="shared" si="10"/>
        <v>0</v>
      </c>
      <c r="G130" s="63">
        <f t="shared" si="10"/>
        <v>0</v>
      </c>
      <c r="H130" s="63">
        <f t="shared" si="10"/>
        <v>0</v>
      </c>
      <c r="I130" s="63">
        <f t="shared" si="10"/>
        <v>0</v>
      </c>
      <c r="J130" s="63">
        <f t="shared" si="10"/>
        <v>0</v>
      </c>
      <c r="K130" s="63">
        <f t="shared" si="10"/>
        <v>0</v>
      </c>
      <c r="L130" s="63">
        <f t="shared" si="10"/>
        <v>1.2653422750854106E-4</v>
      </c>
      <c r="M130" s="63">
        <f t="shared" si="10"/>
        <v>0</v>
      </c>
      <c r="N130" s="63">
        <f t="shared" si="10"/>
        <v>0</v>
      </c>
      <c r="O130" s="63">
        <f t="shared" si="10"/>
        <v>1.760356765637836E-4</v>
      </c>
      <c r="P130" s="63">
        <f t="shared" si="10"/>
        <v>8.9174246477617268E-4</v>
      </c>
      <c r="Q130" s="63">
        <f t="shared" si="10"/>
        <v>0</v>
      </c>
      <c r="R130" s="63">
        <f t="shared" si="10"/>
        <v>0</v>
      </c>
      <c r="S130" s="63">
        <f t="shared" si="10"/>
        <v>0</v>
      </c>
      <c r="T130" s="63">
        <f t="shared" si="10"/>
        <v>0</v>
      </c>
      <c r="U130" s="63">
        <f t="shared" si="10"/>
        <v>0</v>
      </c>
      <c r="V130" s="63">
        <f t="shared" si="10"/>
        <v>0</v>
      </c>
      <c r="W130" s="63">
        <f t="shared" si="10"/>
        <v>1.8992140482943971E-2</v>
      </c>
      <c r="X130" s="63">
        <f t="shared" si="10"/>
        <v>9.2424916706066867E-3</v>
      </c>
      <c r="Y130" s="63">
        <f t="shared" si="10"/>
        <v>5.8734022516718689E-3</v>
      </c>
      <c r="Z130" s="63">
        <f t="shared" si="10"/>
        <v>6.6170388751033904E-3</v>
      </c>
      <c r="AA130" s="63">
        <f t="shared" si="10"/>
        <v>8.9424600187809587E-3</v>
      </c>
      <c r="AB130" s="63">
        <f t="shared" si="10"/>
        <v>1.580845825930766E-3</v>
      </c>
      <c r="AC130" s="63">
        <f t="shared" si="10"/>
        <v>0</v>
      </c>
      <c r="AD130" s="63">
        <f t="shared" si="10"/>
        <v>7.2954687588833926E-5</v>
      </c>
      <c r="AE130" s="63">
        <f t="shared" si="10"/>
        <v>5.8601221988732683E-3</v>
      </c>
      <c r="AF130" s="63">
        <f t="shared" si="10"/>
        <v>0</v>
      </c>
      <c r="AG130" s="63">
        <f t="shared" si="10"/>
        <v>4.9805008038898257E-4</v>
      </c>
      <c r="AH130" s="63">
        <f t="shared" si="10"/>
        <v>1.0270963656325391E-3</v>
      </c>
      <c r="AI130" s="63">
        <f t="shared" si="10"/>
        <v>4.1617628438643577E-4</v>
      </c>
      <c r="AJ130" s="63">
        <f t="shared" si="10"/>
        <v>2.8406851092194455E-3</v>
      </c>
      <c r="AK130" s="63">
        <f t="shared" si="10"/>
        <v>2.9002640185995195E-3</v>
      </c>
      <c r="AL130" s="63">
        <f t="shared" si="10"/>
        <v>2.9466103085734989E-3</v>
      </c>
      <c r="AM130" s="63">
        <f t="shared" si="10"/>
        <v>0</v>
      </c>
      <c r="AN130" s="63">
        <f t="shared" si="10"/>
        <v>0</v>
      </c>
      <c r="AO130" s="63">
        <f t="shared" si="10"/>
        <v>0</v>
      </c>
      <c r="AP130" s="63">
        <f t="shared" si="10"/>
        <v>0</v>
      </c>
      <c r="AQ130" s="63">
        <f t="shared" si="10"/>
        <v>1.299881413129485E-3</v>
      </c>
      <c r="AR130" s="63">
        <f t="shared" si="10"/>
        <v>0</v>
      </c>
      <c r="AS130" s="63">
        <f t="shared" si="10"/>
        <v>0</v>
      </c>
      <c r="AT130" s="63">
        <f t="shared" si="10"/>
        <v>0</v>
      </c>
      <c r="AU130" s="63">
        <f t="shared" si="10"/>
        <v>2.0363448898053872E-3</v>
      </c>
      <c r="AV130" s="63">
        <f t="shared" si="10"/>
        <v>0</v>
      </c>
      <c r="AW130" s="63">
        <f t="shared" si="10"/>
        <v>0</v>
      </c>
      <c r="AX130" s="63">
        <f t="shared" si="10"/>
        <v>0</v>
      </c>
      <c r="AY130" s="63">
        <f t="shared" si="10"/>
        <v>0</v>
      </c>
      <c r="AZ130" s="63">
        <f t="shared" si="10"/>
        <v>0</v>
      </c>
      <c r="BA130" s="63">
        <f t="shared" si="10"/>
        <v>0</v>
      </c>
      <c r="BB130" s="63">
        <f t="shared" si="10"/>
        <v>0</v>
      </c>
      <c r="BC130" s="63">
        <f t="shared" si="10"/>
        <v>0</v>
      </c>
      <c r="BD130" s="63">
        <f t="shared" si="10"/>
        <v>2.3300308776449639E-3</v>
      </c>
      <c r="BE130" s="63">
        <f t="shared" si="10"/>
        <v>0</v>
      </c>
      <c r="BF130" s="63">
        <f t="shared" si="10"/>
        <v>0</v>
      </c>
      <c r="BG130" s="63">
        <f t="shared" si="10"/>
        <v>1.3199577613516366E-4</v>
      </c>
      <c r="BH130" s="63">
        <f t="shared" si="10"/>
        <v>0</v>
      </c>
      <c r="BI130" s="63">
        <f t="shared" si="10"/>
        <v>9.7459950051775597E-4</v>
      </c>
      <c r="BJ130" s="63">
        <f t="shared" si="10"/>
        <v>0</v>
      </c>
      <c r="BK130" s="63">
        <f t="shared" si="10"/>
        <v>0</v>
      </c>
    </row>
    <row r="131" spans="1:63">
      <c r="A131" s="34" t="s">
        <v>125</v>
      </c>
      <c r="B131" s="35" t="s">
        <v>126</v>
      </c>
      <c r="C131" s="63">
        <f t="shared" si="4"/>
        <v>0</v>
      </c>
      <c r="D131" s="63">
        <f t="shared" si="10"/>
        <v>0</v>
      </c>
      <c r="E131" s="63">
        <f t="shared" si="10"/>
        <v>5.9412177348928431E-4</v>
      </c>
      <c r="F131" s="63">
        <f t="shared" si="10"/>
        <v>0</v>
      </c>
      <c r="G131" s="63">
        <f t="shared" si="10"/>
        <v>0</v>
      </c>
      <c r="H131" s="63">
        <f t="shared" si="10"/>
        <v>4.140786749482402E-3</v>
      </c>
      <c r="I131" s="63">
        <f t="shared" si="10"/>
        <v>1.0443318886742206E-4</v>
      </c>
      <c r="J131" s="63">
        <f t="shared" si="10"/>
        <v>2.0059453319477001E-3</v>
      </c>
      <c r="K131" s="63">
        <f t="shared" si="10"/>
        <v>1.6409150796502575E-3</v>
      </c>
      <c r="L131" s="63">
        <f t="shared" si="10"/>
        <v>0</v>
      </c>
      <c r="M131" s="63">
        <f t="shared" si="10"/>
        <v>0</v>
      </c>
      <c r="N131" s="63">
        <f t="shared" si="10"/>
        <v>0</v>
      </c>
      <c r="O131" s="63">
        <f t="shared" si="10"/>
        <v>1.7348443487445338E-4</v>
      </c>
      <c r="P131" s="63">
        <f t="shared" si="10"/>
        <v>0</v>
      </c>
      <c r="Q131" s="63">
        <f t="shared" si="10"/>
        <v>0</v>
      </c>
      <c r="R131" s="63">
        <f t="shared" si="10"/>
        <v>0</v>
      </c>
      <c r="S131" s="63">
        <f t="shared" si="10"/>
        <v>0</v>
      </c>
      <c r="T131" s="63">
        <f t="shared" si="10"/>
        <v>0</v>
      </c>
      <c r="U131" s="63">
        <f t="shared" si="10"/>
        <v>0</v>
      </c>
      <c r="V131" s="63">
        <f t="shared" si="10"/>
        <v>0</v>
      </c>
      <c r="W131" s="63">
        <f t="shared" si="10"/>
        <v>9.6805421103581804E-4</v>
      </c>
      <c r="X131" s="63">
        <f t="shared" si="10"/>
        <v>0.12425149138581561</v>
      </c>
      <c r="Y131" s="63">
        <f t="shared" si="10"/>
        <v>1.7246335153779822E-3</v>
      </c>
      <c r="Z131" s="63">
        <f t="shared" si="10"/>
        <v>9.5119933829611227E-3</v>
      </c>
      <c r="AA131" s="63">
        <f t="shared" si="10"/>
        <v>1.3978194017332962E-3</v>
      </c>
      <c r="AB131" s="63">
        <f t="shared" si="10"/>
        <v>0</v>
      </c>
      <c r="AC131" s="63">
        <f t="shared" si="10"/>
        <v>0</v>
      </c>
      <c r="AD131" s="63">
        <f t="shared" si="10"/>
        <v>3.9024390243902437E-5</v>
      </c>
      <c r="AE131" s="63">
        <f t="shared" si="10"/>
        <v>2.1996822681168275E-3</v>
      </c>
      <c r="AF131" s="63">
        <f t="shared" si="10"/>
        <v>0</v>
      </c>
      <c r="AG131" s="63">
        <f t="shared" si="10"/>
        <v>0</v>
      </c>
      <c r="AH131" s="63">
        <f t="shared" ref="D131:BK135" si="11">AH33/AH$87</f>
        <v>0</v>
      </c>
      <c r="AI131" s="63">
        <f t="shared" si="11"/>
        <v>0</v>
      </c>
      <c r="AJ131" s="63">
        <f t="shared" si="11"/>
        <v>1.7082336863682955E-4</v>
      </c>
      <c r="AK131" s="63">
        <f t="shared" si="11"/>
        <v>1.0403120936280884E-3</v>
      </c>
      <c r="AL131" s="63">
        <f t="shared" si="11"/>
        <v>5.842827928717499E-4</v>
      </c>
      <c r="AM131" s="63">
        <f t="shared" si="11"/>
        <v>0</v>
      </c>
      <c r="AN131" s="63">
        <f t="shared" si="11"/>
        <v>0</v>
      </c>
      <c r="AO131" s="63">
        <f t="shared" si="11"/>
        <v>0</v>
      </c>
      <c r="AP131" s="63">
        <f t="shared" si="11"/>
        <v>0</v>
      </c>
      <c r="AQ131" s="63">
        <f t="shared" si="11"/>
        <v>0</v>
      </c>
      <c r="AR131" s="63">
        <f t="shared" si="11"/>
        <v>0</v>
      </c>
      <c r="AS131" s="63">
        <f t="shared" si="11"/>
        <v>1.4368246175951148E-3</v>
      </c>
      <c r="AT131" s="63">
        <f t="shared" si="11"/>
        <v>1.1306248586718925E-3</v>
      </c>
      <c r="AU131" s="63">
        <f t="shared" si="11"/>
        <v>1.5465910555483955E-3</v>
      </c>
      <c r="AV131" s="63">
        <f t="shared" si="11"/>
        <v>2.9897803870406608E-4</v>
      </c>
      <c r="AW131" s="63">
        <f t="shared" si="11"/>
        <v>0</v>
      </c>
      <c r="AX131" s="63">
        <f t="shared" si="11"/>
        <v>5.2766763147071827E-4</v>
      </c>
      <c r="AY131" s="63">
        <f t="shared" si="11"/>
        <v>0</v>
      </c>
      <c r="AZ131" s="63">
        <f t="shared" si="11"/>
        <v>3.6763152334671457E-3</v>
      </c>
      <c r="BA131" s="63">
        <f t="shared" si="11"/>
        <v>3.0812684555141869E-4</v>
      </c>
      <c r="BB131" s="63">
        <f t="shared" si="11"/>
        <v>0</v>
      </c>
      <c r="BC131" s="63">
        <f t="shared" si="11"/>
        <v>0</v>
      </c>
      <c r="BD131" s="63">
        <f t="shared" si="11"/>
        <v>2.2185671641627137E-3</v>
      </c>
      <c r="BE131" s="63">
        <f t="shared" si="11"/>
        <v>9.0966472357331164E-4</v>
      </c>
      <c r="BF131" s="63">
        <f t="shared" si="11"/>
        <v>1.2663571127057831E-3</v>
      </c>
      <c r="BG131" s="63">
        <f t="shared" si="11"/>
        <v>3.2998944033790916E-5</v>
      </c>
      <c r="BH131" s="63">
        <f t="shared" si="11"/>
        <v>0</v>
      </c>
      <c r="BI131" s="63">
        <f t="shared" si="11"/>
        <v>7.8577084729244077E-3</v>
      </c>
      <c r="BJ131" s="63">
        <f t="shared" si="11"/>
        <v>0</v>
      </c>
      <c r="BK131" s="63">
        <f t="shared" si="11"/>
        <v>0</v>
      </c>
    </row>
    <row r="132" spans="1:63" ht="24">
      <c r="A132" s="30" t="s">
        <v>127</v>
      </c>
      <c r="B132" s="31" t="s">
        <v>128</v>
      </c>
      <c r="C132" s="63">
        <f t="shared" si="4"/>
        <v>0</v>
      </c>
      <c r="D132" s="63">
        <f t="shared" si="11"/>
        <v>0</v>
      </c>
      <c r="E132" s="63">
        <f t="shared" si="11"/>
        <v>1.0015366041049281E-4</v>
      </c>
      <c r="F132" s="63">
        <f t="shared" si="11"/>
        <v>0</v>
      </c>
      <c r="G132" s="63">
        <f t="shared" si="11"/>
        <v>1.4934533551554828E-3</v>
      </c>
      <c r="H132" s="63">
        <f t="shared" si="11"/>
        <v>0</v>
      </c>
      <c r="I132" s="63">
        <f t="shared" si="11"/>
        <v>0</v>
      </c>
      <c r="J132" s="63">
        <f t="shared" si="11"/>
        <v>0</v>
      </c>
      <c r="K132" s="63">
        <f t="shared" si="11"/>
        <v>0</v>
      </c>
      <c r="L132" s="63">
        <f t="shared" si="11"/>
        <v>0</v>
      </c>
      <c r="M132" s="63">
        <f t="shared" si="11"/>
        <v>0</v>
      </c>
      <c r="N132" s="63">
        <f t="shared" si="11"/>
        <v>0</v>
      </c>
      <c r="O132" s="63">
        <f t="shared" si="11"/>
        <v>0</v>
      </c>
      <c r="P132" s="63">
        <f t="shared" si="11"/>
        <v>0</v>
      </c>
      <c r="Q132" s="63">
        <f t="shared" si="11"/>
        <v>0</v>
      </c>
      <c r="R132" s="63">
        <f t="shared" si="11"/>
        <v>0</v>
      </c>
      <c r="S132" s="63">
        <f t="shared" si="11"/>
        <v>0</v>
      </c>
      <c r="T132" s="63">
        <f t="shared" si="11"/>
        <v>0</v>
      </c>
      <c r="U132" s="63">
        <f t="shared" si="11"/>
        <v>0</v>
      </c>
      <c r="V132" s="63">
        <f t="shared" si="11"/>
        <v>0</v>
      </c>
      <c r="W132" s="63">
        <f t="shared" si="11"/>
        <v>0</v>
      </c>
      <c r="X132" s="63">
        <f t="shared" si="11"/>
        <v>2.4177532164752612E-3</v>
      </c>
      <c r="Y132" s="63">
        <f t="shared" si="11"/>
        <v>0.16284372904091213</v>
      </c>
      <c r="Z132" s="63">
        <f t="shared" si="11"/>
        <v>4.0529363110008265E-2</v>
      </c>
      <c r="AA132" s="63">
        <f t="shared" si="11"/>
        <v>0</v>
      </c>
      <c r="AB132" s="63">
        <f t="shared" si="11"/>
        <v>3.817522427944264E-4</v>
      </c>
      <c r="AC132" s="63">
        <f t="shared" si="11"/>
        <v>0</v>
      </c>
      <c r="AD132" s="63">
        <f t="shared" si="11"/>
        <v>0</v>
      </c>
      <c r="AE132" s="63">
        <f t="shared" si="11"/>
        <v>3.6661371135280458E-4</v>
      </c>
      <c r="AF132" s="63">
        <f t="shared" si="11"/>
        <v>0</v>
      </c>
      <c r="AG132" s="63">
        <f t="shared" si="11"/>
        <v>5.9665871121718378E-5</v>
      </c>
      <c r="AH132" s="63">
        <f t="shared" si="11"/>
        <v>0</v>
      </c>
      <c r="AI132" s="63">
        <f t="shared" si="11"/>
        <v>0</v>
      </c>
      <c r="AJ132" s="63">
        <f t="shared" si="11"/>
        <v>5.1247010591048861E-4</v>
      </c>
      <c r="AK132" s="63">
        <f t="shared" si="11"/>
        <v>3.6410923276983093E-3</v>
      </c>
      <c r="AL132" s="63">
        <f t="shared" si="11"/>
        <v>1.7528483786152498E-3</v>
      </c>
      <c r="AM132" s="63">
        <f t="shared" si="11"/>
        <v>0</v>
      </c>
      <c r="AN132" s="63">
        <f t="shared" si="11"/>
        <v>0</v>
      </c>
      <c r="AO132" s="63">
        <f t="shared" si="11"/>
        <v>0</v>
      </c>
      <c r="AP132" s="63">
        <f t="shared" si="11"/>
        <v>0</v>
      </c>
      <c r="AQ132" s="63">
        <f t="shared" si="11"/>
        <v>0</v>
      </c>
      <c r="AR132" s="63">
        <f t="shared" si="11"/>
        <v>0</v>
      </c>
      <c r="AS132" s="63">
        <f t="shared" si="11"/>
        <v>0</v>
      </c>
      <c r="AT132" s="63">
        <f t="shared" si="11"/>
        <v>2.261249717343785E-4</v>
      </c>
      <c r="AU132" s="63">
        <f t="shared" si="11"/>
        <v>0</v>
      </c>
      <c r="AV132" s="63">
        <f t="shared" si="11"/>
        <v>5.1188664202362834E-5</v>
      </c>
      <c r="AW132" s="63">
        <f t="shared" si="11"/>
        <v>0</v>
      </c>
      <c r="AX132" s="63">
        <f t="shared" si="11"/>
        <v>3.3612945445892081E-4</v>
      </c>
      <c r="AY132" s="63">
        <f t="shared" si="11"/>
        <v>0</v>
      </c>
      <c r="AZ132" s="63">
        <f t="shared" si="11"/>
        <v>4.225649693640397E-5</v>
      </c>
      <c r="BA132" s="63">
        <f t="shared" si="11"/>
        <v>0</v>
      </c>
      <c r="BB132" s="63">
        <f t="shared" si="11"/>
        <v>0</v>
      </c>
      <c r="BC132" s="63">
        <f t="shared" si="11"/>
        <v>1.7335228651665916E-5</v>
      </c>
      <c r="BD132" s="63">
        <f t="shared" si="11"/>
        <v>2.2580461838640625E-3</v>
      </c>
      <c r="BE132" s="63">
        <f t="shared" si="11"/>
        <v>1.3153525002372144E-3</v>
      </c>
      <c r="BF132" s="63">
        <f t="shared" si="11"/>
        <v>0</v>
      </c>
      <c r="BG132" s="63">
        <f t="shared" si="11"/>
        <v>0</v>
      </c>
      <c r="BH132" s="63">
        <f t="shared" si="11"/>
        <v>0</v>
      </c>
      <c r="BI132" s="63">
        <f t="shared" si="11"/>
        <v>2.8243081358754136E-3</v>
      </c>
      <c r="BJ132" s="63">
        <f t="shared" si="11"/>
        <v>0</v>
      </c>
      <c r="BK132" s="63">
        <f t="shared" si="11"/>
        <v>0</v>
      </c>
    </row>
    <row r="133" spans="1:63" ht="24">
      <c r="A133" s="34" t="s">
        <v>129</v>
      </c>
      <c r="B133" s="35" t="s">
        <v>130</v>
      </c>
      <c r="C133" s="63">
        <f t="shared" si="4"/>
        <v>0</v>
      </c>
      <c r="D133" s="63">
        <f t="shared" si="11"/>
        <v>2.7527774695959876E-3</v>
      </c>
      <c r="E133" s="63">
        <f t="shared" si="11"/>
        <v>1.1513359546648726E-3</v>
      </c>
      <c r="F133" s="63">
        <f t="shared" si="11"/>
        <v>1.6497325208077462E-2</v>
      </c>
      <c r="G133" s="63">
        <f t="shared" si="11"/>
        <v>8.0167247618928637E-4</v>
      </c>
      <c r="H133" s="63">
        <f t="shared" si="11"/>
        <v>0</v>
      </c>
      <c r="I133" s="63">
        <f t="shared" si="11"/>
        <v>2.5576830606843193E-5</v>
      </c>
      <c r="J133" s="63">
        <f t="shared" si="11"/>
        <v>9.3898174511237754E-3</v>
      </c>
      <c r="K133" s="63">
        <f t="shared" si="11"/>
        <v>7.640947994868883E-3</v>
      </c>
      <c r="L133" s="63">
        <f t="shared" si="11"/>
        <v>0</v>
      </c>
      <c r="M133" s="63">
        <f t="shared" si="11"/>
        <v>0</v>
      </c>
      <c r="N133" s="63">
        <f t="shared" si="11"/>
        <v>2.8276544606249118E-4</v>
      </c>
      <c r="O133" s="63">
        <f t="shared" si="11"/>
        <v>5.8678558854594528E-5</v>
      </c>
      <c r="P133" s="63">
        <f t="shared" si="11"/>
        <v>0</v>
      </c>
      <c r="Q133" s="63">
        <f t="shared" si="11"/>
        <v>0</v>
      </c>
      <c r="R133" s="63">
        <f t="shared" si="11"/>
        <v>9.5693779904306223E-4</v>
      </c>
      <c r="S133" s="63">
        <f t="shared" si="11"/>
        <v>0</v>
      </c>
      <c r="T133" s="63">
        <f t="shared" si="11"/>
        <v>0</v>
      </c>
      <c r="U133" s="63">
        <f t="shared" si="11"/>
        <v>0</v>
      </c>
      <c r="V133" s="63">
        <f t="shared" si="11"/>
        <v>0</v>
      </c>
      <c r="W133" s="63">
        <f t="shared" si="11"/>
        <v>0</v>
      </c>
      <c r="X133" s="63">
        <f t="shared" si="11"/>
        <v>8.6348329159830761E-5</v>
      </c>
      <c r="Y133" s="63">
        <f t="shared" si="11"/>
        <v>0</v>
      </c>
      <c r="Z133" s="63">
        <f t="shared" si="11"/>
        <v>8.1389157232545542E-2</v>
      </c>
      <c r="AA133" s="63">
        <f t="shared" si="11"/>
        <v>1.3978194017332961E-4</v>
      </c>
      <c r="AB133" s="63">
        <f t="shared" si="11"/>
        <v>1.8699060238658291E-4</v>
      </c>
      <c r="AC133" s="63">
        <f t="shared" si="11"/>
        <v>0</v>
      </c>
      <c r="AD133" s="63">
        <f t="shared" si="11"/>
        <v>1.9432756159622666E-4</v>
      </c>
      <c r="AE133" s="63">
        <f t="shared" si="11"/>
        <v>1.7058887366255182E-3</v>
      </c>
      <c r="AF133" s="63">
        <f t="shared" si="11"/>
        <v>9.6899094003595194E-4</v>
      </c>
      <c r="AG133" s="63">
        <f t="shared" si="11"/>
        <v>1.0630545282296999E-3</v>
      </c>
      <c r="AH133" s="63">
        <f t="shared" si="11"/>
        <v>2.3073046398881928E-3</v>
      </c>
      <c r="AI133" s="63">
        <f t="shared" si="11"/>
        <v>2.8895021740657409E-3</v>
      </c>
      <c r="AJ133" s="63">
        <f t="shared" si="11"/>
        <v>1.1818542985331795E-3</v>
      </c>
      <c r="AK133" s="63">
        <f t="shared" si="11"/>
        <v>0.13019849975348838</v>
      </c>
      <c r="AL133" s="63">
        <f t="shared" si="11"/>
        <v>3.4521746693338502E-3</v>
      </c>
      <c r="AM133" s="63">
        <f t="shared" si="11"/>
        <v>0</v>
      </c>
      <c r="AN133" s="63">
        <f t="shared" si="11"/>
        <v>0</v>
      </c>
      <c r="AO133" s="63">
        <f t="shared" si="11"/>
        <v>0</v>
      </c>
      <c r="AP133" s="63">
        <f t="shared" si="11"/>
        <v>0</v>
      </c>
      <c r="AQ133" s="63">
        <f t="shared" si="11"/>
        <v>2.4577822525853315E-2</v>
      </c>
      <c r="AR133" s="63">
        <f t="shared" si="11"/>
        <v>9.2862266623898095E-3</v>
      </c>
      <c r="AS133" s="63">
        <f t="shared" si="11"/>
        <v>2.2899392342922141E-3</v>
      </c>
      <c r="AT133" s="63">
        <f t="shared" si="11"/>
        <v>2.261249717343785E-4</v>
      </c>
      <c r="AU133" s="63">
        <f t="shared" si="11"/>
        <v>1.8043562314731281E-4</v>
      </c>
      <c r="AV133" s="63">
        <f t="shared" si="11"/>
        <v>2.7179821700369644E-5</v>
      </c>
      <c r="AW133" s="63">
        <f t="shared" si="11"/>
        <v>0</v>
      </c>
      <c r="AX133" s="63">
        <f t="shared" si="11"/>
        <v>0</v>
      </c>
      <c r="AY133" s="63">
        <f t="shared" si="11"/>
        <v>0</v>
      </c>
      <c r="AZ133" s="63">
        <f t="shared" si="11"/>
        <v>2.1128248468201986E-4</v>
      </c>
      <c r="BA133" s="63">
        <f t="shared" si="11"/>
        <v>0</v>
      </c>
      <c r="BB133" s="63">
        <f t="shared" si="11"/>
        <v>0</v>
      </c>
      <c r="BC133" s="63">
        <f t="shared" si="11"/>
        <v>0</v>
      </c>
      <c r="BD133" s="63">
        <f t="shared" si="11"/>
        <v>1.3260338328060771E-4</v>
      </c>
      <c r="BE133" s="63">
        <f t="shared" si="11"/>
        <v>0</v>
      </c>
      <c r="BF133" s="63">
        <f t="shared" si="11"/>
        <v>0</v>
      </c>
      <c r="BG133" s="63">
        <f t="shared" si="11"/>
        <v>0</v>
      </c>
      <c r="BH133" s="63">
        <f t="shared" si="11"/>
        <v>0</v>
      </c>
      <c r="BI133" s="63">
        <f t="shared" si="11"/>
        <v>0</v>
      </c>
      <c r="BJ133" s="63">
        <f t="shared" si="11"/>
        <v>0</v>
      </c>
      <c r="BK133" s="63">
        <f t="shared" si="11"/>
        <v>0</v>
      </c>
    </row>
    <row r="134" spans="1:63">
      <c r="A134" s="30" t="s">
        <v>131</v>
      </c>
      <c r="B134" s="31" t="s">
        <v>132</v>
      </c>
      <c r="C134" s="63">
        <f t="shared" si="4"/>
        <v>0</v>
      </c>
      <c r="D134" s="63">
        <f t="shared" si="11"/>
        <v>2.1548572976604913E-3</v>
      </c>
      <c r="E134" s="63">
        <f t="shared" si="11"/>
        <v>9.8781692459664152E-4</v>
      </c>
      <c r="F134" s="63">
        <f t="shared" si="11"/>
        <v>0</v>
      </c>
      <c r="G134" s="63">
        <f t="shared" si="11"/>
        <v>3.1262769009755354E-3</v>
      </c>
      <c r="H134" s="63">
        <f t="shared" si="11"/>
        <v>3.330632820235845E-3</v>
      </c>
      <c r="I134" s="63">
        <f t="shared" si="11"/>
        <v>2.6108297216855516E-5</v>
      </c>
      <c r="J134" s="63">
        <f t="shared" si="11"/>
        <v>0</v>
      </c>
      <c r="K134" s="63">
        <f t="shared" si="11"/>
        <v>3.9466016249918432E-4</v>
      </c>
      <c r="L134" s="63">
        <f t="shared" si="11"/>
        <v>9.9602383501094256E-3</v>
      </c>
      <c r="M134" s="63">
        <f t="shared" si="11"/>
        <v>7.5837964136623755E-3</v>
      </c>
      <c r="N134" s="63">
        <f t="shared" si="11"/>
        <v>1.1994051070765305E-2</v>
      </c>
      <c r="O134" s="63">
        <f t="shared" si="11"/>
        <v>6.8141574795768101E-3</v>
      </c>
      <c r="P134" s="63">
        <f t="shared" si="11"/>
        <v>1.3867287259211932E-3</v>
      </c>
      <c r="Q134" s="63">
        <f t="shared" si="11"/>
        <v>3.4392056171624968E-3</v>
      </c>
      <c r="R134" s="63">
        <f t="shared" si="11"/>
        <v>4.5412469371086304E-2</v>
      </c>
      <c r="S134" s="63">
        <f t="shared" si="11"/>
        <v>3.8594652833127727E-2</v>
      </c>
      <c r="T134" s="63">
        <f t="shared" si="11"/>
        <v>1.5369251241490843E-2</v>
      </c>
      <c r="U134" s="63">
        <f t="shared" si="11"/>
        <v>8.7309725770348776E-2</v>
      </c>
      <c r="V134" s="63">
        <f t="shared" si="11"/>
        <v>6.3615806094328622E-3</v>
      </c>
      <c r="W134" s="63">
        <f t="shared" si="11"/>
        <v>5.0851178730533823E-3</v>
      </c>
      <c r="X134" s="63">
        <f t="shared" si="11"/>
        <v>5.3770348190645169E-3</v>
      </c>
      <c r="Y134" s="63">
        <f t="shared" si="11"/>
        <v>5.4259671834437058E-3</v>
      </c>
      <c r="Z134" s="63">
        <f t="shared" si="11"/>
        <v>1.1394034711530297E-2</v>
      </c>
      <c r="AA134" s="63">
        <f t="shared" si="11"/>
        <v>0.23863642850559064</v>
      </c>
      <c r="AB134" s="63">
        <f t="shared" si="11"/>
        <v>0.19867668230174049</v>
      </c>
      <c r="AC134" s="63">
        <f t="shared" si="11"/>
        <v>4.0493627456669723E-4</v>
      </c>
      <c r="AD134" s="63">
        <f t="shared" si="11"/>
        <v>1.1963711460692063E-2</v>
      </c>
      <c r="AE134" s="63">
        <f t="shared" si="11"/>
        <v>1.4504148717073262E-2</v>
      </c>
      <c r="AF134" s="63">
        <f t="shared" si="11"/>
        <v>1.1473695182398958E-2</v>
      </c>
      <c r="AG134" s="63">
        <f t="shared" si="11"/>
        <v>2.7762092857184627E-3</v>
      </c>
      <c r="AH134" s="63">
        <f t="shared" si="11"/>
        <v>7.453674530727053E-3</v>
      </c>
      <c r="AI134" s="63">
        <f t="shared" si="11"/>
        <v>1.8902952133920386E-2</v>
      </c>
      <c r="AJ134" s="63">
        <f t="shared" si="11"/>
        <v>2.5796979612163523E-3</v>
      </c>
      <c r="AK134" s="63">
        <f t="shared" si="11"/>
        <v>1.3059768733778315E-2</v>
      </c>
      <c r="AL134" s="63">
        <f t="shared" si="11"/>
        <v>1.4269273875520086E-2</v>
      </c>
      <c r="AM134" s="63">
        <f t="shared" si="11"/>
        <v>0</v>
      </c>
      <c r="AN134" s="63">
        <f t="shared" si="11"/>
        <v>0</v>
      </c>
      <c r="AO134" s="63">
        <f t="shared" si="11"/>
        <v>0</v>
      </c>
      <c r="AP134" s="63">
        <f t="shared" si="11"/>
        <v>0</v>
      </c>
      <c r="AQ134" s="63">
        <f t="shared" si="11"/>
        <v>9.7627648149956062E-5</v>
      </c>
      <c r="AR134" s="63">
        <f t="shared" si="11"/>
        <v>6.9547996966662671E-5</v>
      </c>
      <c r="AS134" s="63">
        <f t="shared" si="11"/>
        <v>3.9281714500526395E-3</v>
      </c>
      <c r="AT134" s="63">
        <f t="shared" si="11"/>
        <v>1.138279329536483E-3</v>
      </c>
      <c r="AU134" s="63">
        <f t="shared" si="11"/>
        <v>4.8658177165100273E-4</v>
      </c>
      <c r="AV134" s="63">
        <f t="shared" si="11"/>
        <v>1.0261437177212792E-4</v>
      </c>
      <c r="AW134" s="63">
        <f t="shared" si="11"/>
        <v>0</v>
      </c>
      <c r="AX134" s="63">
        <f t="shared" si="11"/>
        <v>2.5328211098455239E-3</v>
      </c>
      <c r="AY134" s="63">
        <f t="shared" si="11"/>
        <v>2.4936751781932799E-3</v>
      </c>
      <c r="AZ134" s="63">
        <f t="shared" si="11"/>
        <v>1.9179824748858296E-2</v>
      </c>
      <c r="BA134" s="63">
        <f t="shared" si="11"/>
        <v>6.1629843227289649E-3</v>
      </c>
      <c r="BB134" s="63">
        <f t="shared" si="11"/>
        <v>2.4644549763033177E-4</v>
      </c>
      <c r="BC134" s="63">
        <f t="shared" si="11"/>
        <v>6.7656145597193157E-3</v>
      </c>
      <c r="BD134" s="63">
        <f t="shared" si="11"/>
        <v>3.4668530764260844E-3</v>
      </c>
      <c r="BE134" s="63">
        <f t="shared" si="11"/>
        <v>4.2307948951461763E-3</v>
      </c>
      <c r="BF134" s="63">
        <f t="shared" si="11"/>
        <v>2.1462053881594473E-3</v>
      </c>
      <c r="BG134" s="63">
        <f t="shared" si="11"/>
        <v>2.7275024286072835E-3</v>
      </c>
      <c r="BH134" s="63">
        <f t="shared" si="11"/>
        <v>6.0559505835846704E-4</v>
      </c>
      <c r="BI134" s="63">
        <f t="shared" si="11"/>
        <v>2.053295806520639E-3</v>
      </c>
      <c r="BJ134" s="63">
        <f t="shared" si="11"/>
        <v>1.032429735432908E-2</v>
      </c>
      <c r="BK134" s="63">
        <f t="shared" si="11"/>
        <v>0</v>
      </c>
    </row>
    <row r="135" spans="1:63">
      <c r="A135" s="34" t="s">
        <v>133</v>
      </c>
      <c r="B135" s="35" t="s">
        <v>134</v>
      </c>
      <c r="C135" s="63">
        <f t="shared" si="4"/>
        <v>0</v>
      </c>
      <c r="D135" s="63">
        <f t="shared" si="11"/>
        <v>1.329315845444878E-4</v>
      </c>
      <c r="E135" s="63">
        <f t="shared" si="11"/>
        <v>0</v>
      </c>
      <c r="F135" s="63">
        <f t="shared" si="11"/>
        <v>0</v>
      </c>
      <c r="G135" s="63">
        <f t="shared" si="11"/>
        <v>0</v>
      </c>
      <c r="H135" s="63">
        <f t="shared" si="11"/>
        <v>3.6006841299846969E-4</v>
      </c>
      <c r="I135" s="63">
        <f t="shared" si="11"/>
        <v>7.832489165056655E-5</v>
      </c>
      <c r="J135" s="63">
        <f t="shared" si="11"/>
        <v>0</v>
      </c>
      <c r="K135" s="63">
        <f t="shared" si="11"/>
        <v>0</v>
      </c>
      <c r="L135" s="63">
        <f t="shared" si="11"/>
        <v>1.20207516133114E-3</v>
      </c>
      <c r="M135" s="63">
        <f t="shared" si="11"/>
        <v>3.2025620496397116E-3</v>
      </c>
      <c r="N135" s="63">
        <f t="shared" si="11"/>
        <v>6.7863707054997878E-3</v>
      </c>
      <c r="O135" s="63">
        <f t="shared" si="11"/>
        <v>2.1711066776199978E-3</v>
      </c>
      <c r="P135" s="63">
        <f t="shared" si="11"/>
        <v>3.5669698591046908E-4</v>
      </c>
      <c r="Q135" s="63">
        <f t="shared" si="11"/>
        <v>4.5547711227510819E-4</v>
      </c>
      <c r="R135" s="63">
        <f t="shared" si="11"/>
        <v>2.1052631578947368E-2</v>
      </c>
      <c r="S135" s="63">
        <f t="shared" si="11"/>
        <v>1.0794140323824209E-2</v>
      </c>
      <c r="T135" s="63">
        <f t="shared" si="11"/>
        <v>1.7141676992978108E-2</v>
      </c>
      <c r="U135" s="63">
        <f t="shared" si="11"/>
        <v>1.996007984031936E-3</v>
      </c>
      <c r="V135" s="63">
        <f t="shared" si="11"/>
        <v>7.9239302694136273E-4</v>
      </c>
      <c r="W135" s="63">
        <f t="shared" si="11"/>
        <v>9.6805421103581804E-4</v>
      </c>
      <c r="X135" s="63">
        <f t="shared" si="11"/>
        <v>2.5904498747949226E-3</v>
      </c>
      <c r="Y135" s="63">
        <f t="shared" si="11"/>
        <v>1.4371945961483186E-3</v>
      </c>
      <c r="Z135" s="63">
        <f t="shared" si="11"/>
        <v>8.2712985938792379E-4</v>
      </c>
      <c r="AA135" s="63">
        <f t="shared" si="11"/>
        <v>7.9675705898797876E-3</v>
      </c>
      <c r="AB135" s="63">
        <f t="shared" si="11"/>
        <v>3.7029967551059362E-2</v>
      </c>
      <c r="AC135" s="63">
        <f t="shared" si="11"/>
        <v>1.712035610340695E-4</v>
      </c>
      <c r="AD135" s="63">
        <f t="shared" si="11"/>
        <v>7.297560975609756E-3</v>
      </c>
      <c r="AE135" s="63">
        <f t="shared" si="11"/>
        <v>2.1996822681168275E-3</v>
      </c>
      <c r="AF135" s="63">
        <f t="shared" si="11"/>
        <v>1.3262599469496021E-3</v>
      </c>
      <c r="AG135" s="63">
        <f t="shared" si="11"/>
        <v>8.949880668257757E-4</v>
      </c>
      <c r="AH135" s="63">
        <f t="shared" si="11"/>
        <v>2.7420375448217672E-3</v>
      </c>
      <c r="AI135" s="63">
        <f t="shared" si="11"/>
        <v>3.5618878005342831E-3</v>
      </c>
      <c r="AJ135" s="63">
        <f t="shared" si="11"/>
        <v>3.416467372736591E-3</v>
      </c>
      <c r="AK135" s="63">
        <f t="shared" si="11"/>
        <v>1.3003901170351106E-3</v>
      </c>
      <c r="AL135" s="63">
        <f t="shared" si="11"/>
        <v>3.7978381536663743E-3</v>
      </c>
      <c r="AM135" s="63">
        <f t="shared" si="11"/>
        <v>0</v>
      </c>
      <c r="AN135" s="63">
        <f t="shared" si="11"/>
        <v>7.2513394835434881E-4</v>
      </c>
      <c r="AO135" s="63">
        <f t="shared" si="11"/>
        <v>4.406499586890664E-3</v>
      </c>
      <c r="AP135" s="63">
        <f t="shared" si="11"/>
        <v>2.2107590272660281E-3</v>
      </c>
      <c r="AQ135" s="63">
        <f t="shared" si="11"/>
        <v>2.4406912037489015E-5</v>
      </c>
      <c r="AR135" s="63">
        <f t="shared" si="11"/>
        <v>9.863878477017163E-5</v>
      </c>
      <c r="AS135" s="63">
        <f t="shared" si="11"/>
        <v>1.887329002903583E-2</v>
      </c>
      <c r="AT135" s="63">
        <f t="shared" si="11"/>
        <v>4.4471244441094439E-3</v>
      </c>
      <c r="AU135" s="63">
        <f t="shared" si="11"/>
        <v>1.1599432916612965E-3</v>
      </c>
      <c r="AV135" s="63">
        <f t="shared" si="11"/>
        <v>8.1539465101108932E-5</v>
      </c>
      <c r="AW135" s="63">
        <f t="shared" ref="D135:BK139" si="12">AW37/AW$87</f>
        <v>0</v>
      </c>
      <c r="AX135" s="63">
        <f t="shared" si="12"/>
        <v>1.6062823487417454E-3</v>
      </c>
      <c r="AY135" s="63">
        <f t="shared" si="12"/>
        <v>1.5955903684363214E-3</v>
      </c>
      <c r="AZ135" s="63">
        <f t="shared" si="12"/>
        <v>9.592224804563702E-3</v>
      </c>
      <c r="BA135" s="63">
        <f t="shared" si="12"/>
        <v>3.4921042495827449E-3</v>
      </c>
      <c r="BB135" s="63">
        <f t="shared" si="12"/>
        <v>5.3080568720379146E-4</v>
      </c>
      <c r="BC135" s="63">
        <f t="shared" si="12"/>
        <v>6.53538120167805E-3</v>
      </c>
      <c r="BD135" s="63">
        <f t="shared" si="12"/>
        <v>4.0349315198242057E-3</v>
      </c>
      <c r="BE135" s="63">
        <f t="shared" si="12"/>
        <v>4.2698548249359529E-3</v>
      </c>
      <c r="BF135" s="63">
        <f t="shared" si="12"/>
        <v>1.1800675856889985E-3</v>
      </c>
      <c r="BG135" s="63">
        <f t="shared" si="12"/>
        <v>2.045934530095037E-3</v>
      </c>
      <c r="BH135" s="63">
        <f t="shared" si="12"/>
        <v>1.9480519480519481E-3</v>
      </c>
      <c r="BI135" s="63">
        <f t="shared" si="12"/>
        <v>1.1329719193518913E-2</v>
      </c>
      <c r="BJ135" s="63">
        <f t="shared" si="12"/>
        <v>1.8554310011596443E-2</v>
      </c>
      <c r="BK135" s="63">
        <f t="shared" si="12"/>
        <v>0</v>
      </c>
    </row>
    <row r="136" spans="1:63" ht="24">
      <c r="A136" s="30" t="s">
        <v>135</v>
      </c>
      <c r="B136" s="31" t="s">
        <v>136</v>
      </c>
      <c r="C136" s="63">
        <f t="shared" si="4"/>
        <v>2.4426959687748689E-3</v>
      </c>
      <c r="D136" s="63">
        <f t="shared" si="12"/>
        <v>4.8161766887310116E-3</v>
      </c>
      <c r="E136" s="63">
        <f t="shared" si="12"/>
        <v>8.8686546072402374E-3</v>
      </c>
      <c r="F136" s="63">
        <f t="shared" si="12"/>
        <v>0</v>
      </c>
      <c r="G136" s="63">
        <f t="shared" si="12"/>
        <v>1.0737608477198117E-2</v>
      </c>
      <c r="H136" s="63">
        <f t="shared" si="12"/>
        <v>1.0601520023355121E-2</v>
      </c>
      <c r="I136" s="63">
        <f t="shared" si="12"/>
        <v>2.5645688362762984E-3</v>
      </c>
      <c r="J136" s="63">
        <f t="shared" si="12"/>
        <v>2.6354332702617639E-2</v>
      </c>
      <c r="K136" s="63">
        <f t="shared" si="12"/>
        <v>2.7629579320432265E-2</v>
      </c>
      <c r="L136" s="63">
        <f t="shared" si="12"/>
        <v>2.6320796076190374E-3</v>
      </c>
      <c r="M136" s="63">
        <f t="shared" si="12"/>
        <v>3.0434901925126159E-3</v>
      </c>
      <c r="N136" s="63">
        <f t="shared" si="12"/>
        <v>3.0784908380485335E-3</v>
      </c>
      <c r="O136" s="63">
        <f t="shared" si="12"/>
        <v>3.2685314440059053E-3</v>
      </c>
      <c r="P136" s="63">
        <f t="shared" si="12"/>
        <v>5.793095022800245E-4</v>
      </c>
      <c r="Q136" s="63">
        <f t="shared" si="12"/>
        <v>1.6102709389865553E-2</v>
      </c>
      <c r="R136" s="63">
        <f t="shared" si="12"/>
        <v>2.7087992410906184E-3</v>
      </c>
      <c r="S136" s="63">
        <f t="shared" si="12"/>
        <v>2.5069347740902356E-3</v>
      </c>
      <c r="T136" s="63">
        <f t="shared" si="12"/>
        <v>1.2677816878354515E-3</v>
      </c>
      <c r="U136" s="63">
        <f t="shared" si="12"/>
        <v>3.1501311175778286E-3</v>
      </c>
      <c r="V136" s="63">
        <f t="shared" si="12"/>
        <v>7.9979305301751194E-3</v>
      </c>
      <c r="W136" s="63">
        <f t="shared" si="12"/>
        <v>4.6111303468058312E-3</v>
      </c>
      <c r="X136" s="63">
        <f t="shared" si="12"/>
        <v>4.5295640864372998E-3</v>
      </c>
      <c r="Y136" s="63">
        <f t="shared" si="12"/>
        <v>2.9039985226325181E-3</v>
      </c>
      <c r="Z136" s="63">
        <f t="shared" si="12"/>
        <v>1.8595437380348196E-3</v>
      </c>
      <c r="AA136" s="63">
        <f t="shared" si="12"/>
        <v>4.7646778610049637E-3</v>
      </c>
      <c r="AB136" s="63">
        <f t="shared" si="12"/>
        <v>6.6977023502949691E-3</v>
      </c>
      <c r="AC136" s="63">
        <f t="shared" si="12"/>
        <v>3.3343271037411554E-2</v>
      </c>
      <c r="AD136" s="63">
        <f t="shared" si="12"/>
        <v>1.5460655792058475E-2</v>
      </c>
      <c r="AE136" s="63">
        <f t="shared" si="12"/>
        <v>4.2924162162441869E-3</v>
      </c>
      <c r="AF136" s="63">
        <f t="shared" si="12"/>
        <v>6.0830554469705644E-2</v>
      </c>
      <c r="AG136" s="63">
        <f t="shared" si="12"/>
        <v>2.98714114462344E-3</v>
      </c>
      <c r="AH136" s="63">
        <f t="shared" si="12"/>
        <v>2.1266606285015202E-3</v>
      </c>
      <c r="AI136" s="63">
        <f t="shared" si="12"/>
        <v>7.3757988380208804E-3</v>
      </c>
      <c r="AJ136" s="63">
        <f t="shared" si="12"/>
        <v>6.3998611677966175E-3</v>
      </c>
      <c r="AK136" s="63">
        <f t="shared" si="12"/>
        <v>3.1335818469303431E-2</v>
      </c>
      <c r="AL136" s="63">
        <f t="shared" si="12"/>
        <v>6.9204187710848936E-2</v>
      </c>
      <c r="AM136" s="63">
        <f t="shared" si="12"/>
        <v>0</v>
      </c>
      <c r="AN136" s="63">
        <f t="shared" si="12"/>
        <v>8.176642773448287E-4</v>
      </c>
      <c r="AO136" s="63">
        <f t="shared" si="12"/>
        <v>1.2281399260000378E-3</v>
      </c>
      <c r="AP136" s="63">
        <f t="shared" si="12"/>
        <v>1.6995215285218062E-3</v>
      </c>
      <c r="AQ136" s="63">
        <f t="shared" si="12"/>
        <v>1.4275313565077421E-3</v>
      </c>
      <c r="AR136" s="63">
        <f t="shared" si="12"/>
        <v>6.2548431789120514E-3</v>
      </c>
      <c r="AS136" s="63">
        <f t="shared" si="12"/>
        <v>7.2821107441847907E-3</v>
      </c>
      <c r="AT136" s="63">
        <f t="shared" si="12"/>
        <v>1.5297337956031888E-2</v>
      </c>
      <c r="AU136" s="63">
        <f t="shared" si="12"/>
        <v>2.8151529650029964E-3</v>
      </c>
      <c r="AV136" s="63">
        <f t="shared" si="12"/>
        <v>0.20046191875977859</v>
      </c>
      <c r="AW136" s="63">
        <f t="shared" si="12"/>
        <v>0.28973870033716442</v>
      </c>
      <c r="AX136" s="63">
        <f t="shared" si="12"/>
        <v>0.17310100483630303</v>
      </c>
      <c r="AY136" s="63">
        <f t="shared" si="12"/>
        <v>2.3702986721937505E-2</v>
      </c>
      <c r="AZ136" s="63">
        <f t="shared" si="12"/>
        <v>4.5856983378720151E-3</v>
      </c>
      <c r="BA136" s="63">
        <f t="shared" si="12"/>
        <v>3.8168152277195503E-5</v>
      </c>
      <c r="BB136" s="63">
        <f t="shared" si="12"/>
        <v>0</v>
      </c>
      <c r="BC136" s="63">
        <f t="shared" si="12"/>
        <v>1.0011210414394437E-2</v>
      </c>
      <c r="BD136" s="63">
        <f t="shared" si="12"/>
        <v>1.5636075008426838E-2</v>
      </c>
      <c r="BE136" s="63">
        <f t="shared" si="12"/>
        <v>1.0212813545964396E-3</v>
      </c>
      <c r="BF136" s="63">
        <f t="shared" si="12"/>
        <v>4.6462379916483197E-4</v>
      </c>
      <c r="BG136" s="63">
        <f t="shared" si="12"/>
        <v>1.0207160515189875E-3</v>
      </c>
      <c r="BH136" s="63">
        <f t="shared" si="12"/>
        <v>1.1904683861997039E-2</v>
      </c>
      <c r="BI136" s="63">
        <f t="shared" si="12"/>
        <v>4.2473761228426372E-4</v>
      </c>
      <c r="BJ136" s="63">
        <f t="shared" si="12"/>
        <v>2.5542389832127854E-3</v>
      </c>
      <c r="BK136" s="63">
        <f t="shared" si="12"/>
        <v>0</v>
      </c>
    </row>
    <row r="137" spans="1:63">
      <c r="A137" s="34" t="s">
        <v>137</v>
      </c>
      <c r="B137" s="35" t="s">
        <v>138</v>
      </c>
      <c r="C137" s="63">
        <f t="shared" si="4"/>
        <v>4.9745393209830277E-2</v>
      </c>
      <c r="D137" s="63">
        <f t="shared" si="12"/>
        <v>9.1074960087208459E-2</v>
      </c>
      <c r="E137" s="63">
        <f t="shared" si="12"/>
        <v>2.1948319189003765E-2</v>
      </c>
      <c r="F137" s="63">
        <f t="shared" si="12"/>
        <v>2.9712163416898793E-2</v>
      </c>
      <c r="G137" s="63">
        <f t="shared" si="12"/>
        <v>1.718494271685761E-2</v>
      </c>
      <c r="H137" s="63">
        <f t="shared" si="12"/>
        <v>1.2730557306523563E-2</v>
      </c>
      <c r="I137" s="63">
        <f t="shared" si="12"/>
        <v>4.3353514589041658E-4</v>
      </c>
      <c r="J137" s="63">
        <f t="shared" si="12"/>
        <v>1.7617891486012959E-2</v>
      </c>
      <c r="K137" s="63">
        <f t="shared" si="12"/>
        <v>9.2080154969632899E-3</v>
      </c>
      <c r="L137" s="63">
        <f t="shared" si="12"/>
        <v>2.2733876268081839E-3</v>
      </c>
      <c r="M137" s="63">
        <f t="shared" si="12"/>
        <v>4.8049872624240488E-3</v>
      </c>
      <c r="N137" s="63">
        <f t="shared" si="12"/>
        <v>5.9794504236276571E-3</v>
      </c>
      <c r="O137" s="63">
        <f t="shared" si="12"/>
        <v>2.3736254658803947E-2</v>
      </c>
      <c r="P137" s="63">
        <f t="shared" si="12"/>
        <v>3.4664265929415549E-4</v>
      </c>
      <c r="Q137" s="63">
        <f t="shared" si="12"/>
        <v>4.7240652894334273E-3</v>
      </c>
      <c r="R137" s="63">
        <f t="shared" si="12"/>
        <v>6.5457715647653111E-2</v>
      </c>
      <c r="S137" s="63">
        <f t="shared" si="12"/>
        <v>5.1062180658048732E-2</v>
      </c>
      <c r="T137" s="63">
        <f t="shared" si="12"/>
        <v>1.0069511235594155E-2</v>
      </c>
      <c r="U137" s="63">
        <f t="shared" si="12"/>
        <v>8.1823580950054389E-2</v>
      </c>
      <c r="V137" s="63">
        <f t="shared" si="12"/>
        <v>6.1730569708539004E-2</v>
      </c>
      <c r="W137" s="63">
        <f t="shared" si="12"/>
        <v>0.10759715543917689</v>
      </c>
      <c r="X137" s="63">
        <f t="shared" si="12"/>
        <v>8.456836043404508E-3</v>
      </c>
      <c r="Y137" s="63">
        <f t="shared" si="12"/>
        <v>0.10318230595954199</v>
      </c>
      <c r="Z137" s="63">
        <f t="shared" si="12"/>
        <v>2.3082182689082416E-2</v>
      </c>
      <c r="AA137" s="63">
        <f t="shared" si="12"/>
        <v>5.840151883626387E-2</v>
      </c>
      <c r="AB137" s="63">
        <f t="shared" si="12"/>
        <v>3.9703276997986703E-2</v>
      </c>
      <c r="AC137" s="63">
        <f t="shared" si="12"/>
        <v>3.5217778401583785E-2</v>
      </c>
      <c r="AD137" s="63">
        <f t="shared" si="12"/>
        <v>0.29607100952601467</v>
      </c>
      <c r="AE137" s="63">
        <f t="shared" si="12"/>
        <v>0.39482525529251322</v>
      </c>
      <c r="AF137" s="63">
        <f t="shared" si="12"/>
        <v>2.7906071697421823E-2</v>
      </c>
      <c r="AG137" s="63">
        <f t="shared" si="12"/>
        <v>5.5159410274587808E-3</v>
      </c>
      <c r="AH137" s="63">
        <f t="shared" si="12"/>
        <v>5.237465095149698E-2</v>
      </c>
      <c r="AI137" s="63">
        <f t="shared" si="12"/>
        <v>4.8871195804053649E-2</v>
      </c>
      <c r="AJ137" s="63">
        <f t="shared" si="12"/>
        <v>2.0249979828239725E-2</v>
      </c>
      <c r="AK137" s="63">
        <f t="shared" si="12"/>
        <v>2.4321496461499208E-2</v>
      </c>
      <c r="AL137" s="63">
        <f t="shared" si="12"/>
        <v>5.2420180133429278E-2</v>
      </c>
      <c r="AM137" s="63">
        <f t="shared" si="12"/>
        <v>0</v>
      </c>
      <c r="AN137" s="63">
        <f t="shared" si="12"/>
        <v>1.0187039577532356E-3</v>
      </c>
      <c r="AO137" s="63">
        <f t="shared" si="12"/>
        <v>2.8627239977016238E-2</v>
      </c>
      <c r="AP137" s="63">
        <f t="shared" si="12"/>
        <v>1.3623354345326577E-2</v>
      </c>
      <c r="AQ137" s="63">
        <f t="shared" si="12"/>
        <v>1.711213886847486E-2</v>
      </c>
      <c r="AR137" s="63">
        <f t="shared" si="12"/>
        <v>5.0796644644192125E-3</v>
      </c>
      <c r="AS137" s="63">
        <f t="shared" si="12"/>
        <v>6.7351153949771008E-4</v>
      </c>
      <c r="AT137" s="63">
        <f t="shared" si="12"/>
        <v>1.9220622597422174E-2</v>
      </c>
      <c r="AU137" s="63">
        <f t="shared" si="12"/>
        <v>1.4692615027709756E-3</v>
      </c>
      <c r="AV137" s="63">
        <f t="shared" si="12"/>
        <v>1.0616479228076715E-4</v>
      </c>
      <c r="AW137" s="63">
        <f t="shared" si="12"/>
        <v>0</v>
      </c>
      <c r="AX137" s="63">
        <f t="shared" si="12"/>
        <v>2.0805926032092538E-3</v>
      </c>
      <c r="AY137" s="63">
        <f t="shared" si="12"/>
        <v>0</v>
      </c>
      <c r="AZ137" s="63">
        <f t="shared" si="12"/>
        <v>4.0941015138510836E-4</v>
      </c>
      <c r="BA137" s="63">
        <f t="shared" si="12"/>
        <v>1.4379252792399537E-3</v>
      </c>
      <c r="BB137" s="63">
        <f t="shared" si="12"/>
        <v>3.7914691943127961E-5</v>
      </c>
      <c r="BC137" s="63">
        <f t="shared" si="12"/>
        <v>2.08022743819991E-3</v>
      </c>
      <c r="BD137" s="63">
        <f t="shared" si="12"/>
        <v>5.3059121598776852E-3</v>
      </c>
      <c r="BE137" s="63">
        <f t="shared" si="12"/>
        <v>2.2772559066325079E-3</v>
      </c>
      <c r="BF137" s="63">
        <f t="shared" si="12"/>
        <v>8.0459153569704446E-4</v>
      </c>
      <c r="BG137" s="63">
        <f t="shared" si="12"/>
        <v>8.5826899028430589E-2</v>
      </c>
      <c r="BH137" s="63">
        <f t="shared" si="12"/>
        <v>5.6865201092932902E-3</v>
      </c>
      <c r="BI137" s="63">
        <f t="shared" si="12"/>
        <v>1.4778291338755365E-2</v>
      </c>
      <c r="BJ137" s="63">
        <f t="shared" si="12"/>
        <v>3.8654812524159255E-4</v>
      </c>
      <c r="BK137" s="63">
        <f t="shared" si="12"/>
        <v>0</v>
      </c>
    </row>
    <row r="138" spans="1:63">
      <c r="A138" s="30" t="s">
        <v>139</v>
      </c>
      <c r="B138" s="31" t="s">
        <v>140</v>
      </c>
      <c r="C138" s="63">
        <f t="shared" si="4"/>
        <v>1.8892273541732114E-3</v>
      </c>
      <c r="D138" s="63">
        <f t="shared" si="12"/>
        <v>6.3778877308986745E-3</v>
      </c>
      <c r="E138" s="63">
        <f t="shared" si="12"/>
        <v>1.7429099555986234E-3</v>
      </c>
      <c r="F138" s="63">
        <f t="shared" si="12"/>
        <v>0</v>
      </c>
      <c r="G138" s="63">
        <f t="shared" si="12"/>
        <v>3.5489799855964843E-2</v>
      </c>
      <c r="H138" s="63">
        <f t="shared" si="12"/>
        <v>2.7305913462049082E-3</v>
      </c>
      <c r="I138" s="63">
        <f t="shared" si="12"/>
        <v>0</v>
      </c>
      <c r="J138" s="63">
        <f t="shared" si="12"/>
        <v>7.8795428411983087E-3</v>
      </c>
      <c r="K138" s="63">
        <f t="shared" si="12"/>
        <v>6.7698570015257186E-3</v>
      </c>
      <c r="L138" s="63">
        <f t="shared" si="12"/>
        <v>2.7494676361206866E-2</v>
      </c>
      <c r="M138" s="63">
        <f t="shared" si="12"/>
        <v>3.2736177119071772E-2</v>
      </c>
      <c r="N138" s="63">
        <f t="shared" si="12"/>
        <v>4.3133315058622584E-2</v>
      </c>
      <c r="O138" s="63">
        <f t="shared" si="12"/>
        <v>1.7275598098388661E-2</v>
      </c>
      <c r="P138" s="63">
        <f t="shared" si="12"/>
        <v>1.1682991035433579E-3</v>
      </c>
      <c r="Q138" s="63">
        <f t="shared" si="12"/>
        <v>1.2495711684255256E-2</v>
      </c>
      <c r="R138" s="63">
        <f t="shared" si="12"/>
        <v>6.3416386090093715E-2</v>
      </c>
      <c r="S138" s="63">
        <f t="shared" si="12"/>
        <v>3.0156041860544273E-2</v>
      </c>
      <c r="T138" s="63">
        <f t="shared" si="12"/>
        <v>3.6530513061773719E-2</v>
      </c>
      <c r="U138" s="63">
        <f t="shared" si="12"/>
        <v>7.6744773480334613E-3</v>
      </c>
      <c r="V138" s="63">
        <f t="shared" si="12"/>
        <v>5.545794705801182E-3</v>
      </c>
      <c r="W138" s="63">
        <f t="shared" si="12"/>
        <v>1.0162993814748096E-2</v>
      </c>
      <c r="X138" s="63">
        <f t="shared" si="12"/>
        <v>9.9194038036620955E-3</v>
      </c>
      <c r="Y138" s="63">
        <f t="shared" si="12"/>
        <v>5.1334935899469821E-3</v>
      </c>
      <c r="Z138" s="63">
        <f t="shared" si="12"/>
        <v>1.8663623109771887E-2</v>
      </c>
      <c r="AA138" s="63">
        <f t="shared" si="12"/>
        <v>3.4846695319737803E-2</v>
      </c>
      <c r="AB138" s="63">
        <f t="shared" si="12"/>
        <v>7.1553897985276206E-3</v>
      </c>
      <c r="AC138" s="63">
        <f t="shared" si="12"/>
        <v>1.1956144068987508E-3</v>
      </c>
      <c r="AD138" s="63">
        <f t="shared" si="12"/>
        <v>2.7294104234380077E-2</v>
      </c>
      <c r="AE138" s="63">
        <f t="shared" si="12"/>
        <v>4.9508397900256906E-2</v>
      </c>
      <c r="AF138" s="63">
        <f t="shared" si="12"/>
        <v>5.6439692352826393E-3</v>
      </c>
      <c r="AG138" s="63">
        <f t="shared" si="12"/>
        <v>2.9461156887237291E-3</v>
      </c>
      <c r="AH138" s="63">
        <f t="shared" si="12"/>
        <v>1.8390155132347499E-2</v>
      </c>
      <c r="AI138" s="63">
        <f t="shared" si="12"/>
        <v>7.9730585429980863E-2</v>
      </c>
      <c r="AJ138" s="63">
        <f t="shared" si="12"/>
        <v>1.4786353481615057E-2</v>
      </c>
      <c r="AK138" s="63">
        <f t="shared" si="12"/>
        <v>2.2825196046376471E-2</v>
      </c>
      <c r="AL138" s="63">
        <f t="shared" si="12"/>
        <v>1.4065567898212212E-2</v>
      </c>
      <c r="AM138" s="63">
        <f t="shared" si="12"/>
        <v>0</v>
      </c>
      <c r="AN138" s="63">
        <f t="shared" si="12"/>
        <v>4.1152901000622872E-3</v>
      </c>
      <c r="AO138" s="63">
        <f t="shared" si="12"/>
        <v>0</v>
      </c>
      <c r="AP138" s="63">
        <f t="shared" si="12"/>
        <v>2.4563989191844754E-4</v>
      </c>
      <c r="AQ138" s="63">
        <f t="shared" si="12"/>
        <v>2.0778350739519627E-2</v>
      </c>
      <c r="AR138" s="63">
        <f t="shared" si="12"/>
        <v>2.5165861580364435E-2</v>
      </c>
      <c r="AS138" s="63">
        <f t="shared" si="12"/>
        <v>1.0777088621075992E-2</v>
      </c>
      <c r="AT138" s="63">
        <f t="shared" si="12"/>
        <v>3.661694525363619E-3</v>
      </c>
      <c r="AU138" s="63">
        <f t="shared" si="12"/>
        <v>8.8007342062381387E-4</v>
      </c>
      <c r="AV138" s="63">
        <f t="shared" si="12"/>
        <v>2.7850861298349881E-2</v>
      </c>
      <c r="AW138" s="63">
        <f t="shared" si="12"/>
        <v>0</v>
      </c>
      <c r="AX138" s="63">
        <f t="shared" si="12"/>
        <v>2.4921714016841626E-2</v>
      </c>
      <c r="AY138" s="63">
        <f t="shared" si="12"/>
        <v>1.3937216731505937E-4</v>
      </c>
      <c r="AZ138" s="63">
        <f t="shared" si="12"/>
        <v>8.1986089972779438E-4</v>
      </c>
      <c r="BA138" s="63">
        <f t="shared" si="12"/>
        <v>2.2003206923020192E-4</v>
      </c>
      <c r="BB138" s="63">
        <f t="shared" si="12"/>
        <v>3.6429638728721111E-5</v>
      </c>
      <c r="BC138" s="63">
        <f t="shared" si="12"/>
        <v>2.3779495957678698E-3</v>
      </c>
      <c r="BD138" s="63">
        <f t="shared" si="12"/>
        <v>9.0111858410218449E-4</v>
      </c>
      <c r="BE138" s="63">
        <f t="shared" si="12"/>
        <v>0</v>
      </c>
      <c r="BF138" s="63">
        <f t="shared" si="12"/>
        <v>1.0307694270986637E-4</v>
      </c>
      <c r="BG138" s="63">
        <f t="shared" si="12"/>
        <v>7.3827205739679152E-4</v>
      </c>
      <c r="BH138" s="63">
        <f t="shared" si="12"/>
        <v>2.5764441457262824E-3</v>
      </c>
      <c r="BI138" s="63">
        <f t="shared" si="12"/>
        <v>1.3334859634276892E-2</v>
      </c>
      <c r="BJ138" s="63">
        <f t="shared" si="12"/>
        <v>2.9409807555856953E-3</v>
      </c>
      <c r="BK138" s="63">
        <f t="shared" si="12"/>
        <v>0</v>
      </c>
    </row>
    <row r="139" spans="1:63">
      <c r="A139" s="34" t="s">
        <v>141</v>
      </c>
      <c r="B139" s="35" t="s">
        <v>142</v>
      </c>
      <c r="C139" s="63">
        <f t="shared" si="4"/>
        <v>3.2205473700734285E-4</v>
      </c>
      <c r="D139" s="63">
        <f t="shared" si="12"/>
        <v>9.8210840015332105E-4</v>
      </c>
      <c r="E139" s="63">
        <f t="shared" si="12"/>
        <v>1.1328691991386009E-3</v>
      </c>
      <c r="F139" s="63">
        <f t="shared" si="12"/>
        <v>0</v>
      </c>
      <c r="G139" s="63">
        <f t="shared" si="12"/>
        <v>1.4585839453825529E-3</v>
      </c>
      <c r="H139" s="63">
        <f t="shared" si="12"/>
        <v>0</v>
      </c>
      <c r="I139" s="63">
        <f t="shared" si="12"/>
        <v>1.3054148608427759E-4</v>
      </c>
      <c r="J139" s="63">
        <f t="shared" si="12"/>
        <v>0</v>
      </c>
      <c r="K139" s="63">
        <f t="shared" si="12"/>
        <v>4.1322314049586778E-3</v>
      </c>
      <c r="L139" s="63">
        <f t="shared" si="12"/>
        <v>0</v>
      </c>
      <c r="M139" s="63">
        <f t="shared" si="12"/>
        <v>0</v>
      </c>
      <c r="N139" s="63">
        <f t="shared" si="12"/>
        <v>1.1310617842499647E-3</v>
      </c>
      <c r="O139" s="63">
        <f t="shared" si="12"/>
        <v>5.8678558854594528E-5</v>
      </c>
      <c r="P139" s="63">
        <f t="shared" si="12"/>
        <v>1.0700909577314071E-3</v>
      </c>
      <c r="Q139" s="63">
        <f t="shared" si="12"/>
        <v>1.6612911733778998E-3</v>
      </c>
      <c r="R139" s="63">
        <f t="shared" si="12"/>
        <v>0</v>
      </c>
      <c r="S139" s="63">
        <f t="shared" si="12"/>
        <v>5.9110768439989718E-3</v>
      </c>
      <c r="T139" s="63">
        <f t="shared" si="12"/>
        <v>3.232135481206113E-2</v>
      </c>
      <c r="U139" s="63">
        <f t="shared" si="12"/>
        <v>0</v>
      </c>
      <c r="V139" s="63">
        <f t="shared" si="12"/>
        <v>0</v>
      </c>
      <c r="W139" s="63">
        <f t="shared" si="12"/>
        <v>4.8402710551790902E-4</v>
      </c>
      <c r="X139" s="63">
        <f t="shared" si="12"/>
        <v>0</v>
      </c>
      <c r="Y139" s="63">
        <f t="shared" si="12"/>
        <v>2.6491423277130586E-4</v>
      </c>
      <c r="Z139" s="63">
        <f t="shared" si="12"/>
        <v>4.135649296939619E-4</v>
      </c>
      <c r="AA139" s="63">
        <f t="shared" si="12"/>
        <v>1.2882815429289532E-4</v>
      </c>
      <c r="AB139" s="63">
        <f t="shared" si="12"/>
        <v>0</v>
      </c>
      <c r="AC139" s="63">
        <f t="shared" si="12"/>
        <v>4.2800890258517374E-5</v>
      </c>
      <c r="AD139" s="63">
        <f t="shared" si="12"/>
        <v>4.5498325496431107E-3</v>
      </c>
      <c r="AE139" s="63">
        <f t="shared" si="12"/>
        <v>2.0774776976658928E-3</v>
      </c>
      <c r="AF139" s="63">
        <f t="shared" si="12"/>
        <v>0.10545808138422623</v>
      </c>
      <c r="AG139" s="63">
        <f t="shared" si="12"/>
        <v>2.151025951124182E-3</v>
      </c>
      <c r="AH139" s="63">
        <f t="shared" si="12"/>
        <v>8.2095837620357239E-3</v>
      </c>
      <c r="AI139" s="63">
        <f t="shared" si="12"/>
        <v>1.2962829454180902E-2</v>
      </c>
      <c r="AJ139" s="63">
        <f t="shared" si="12"/>
        <v>1.1269780281610183E-2</v>
      </c>
      <c r="AK139" s="63">
        <f t="shared" si="12"/>
        <v>4.421326397919376E-3</v>
      </c>
      <c r="AL139" s="63">
        <f t="shared" si="12"/>
        <v>8.7642418930762491E-4</v>
      </c>
      <c r="AM139" s="63">
        <f t="shared" si="12"/>
        <v>0</v>
      </c>
      <c r="AN139" s="63">
        <f t="shared" si="12"/>
        <v>3.7158891262285707E-5</v>
      </c>
      <c r="AO139" s="63">
        <f t="shared" si="12"/>
        <v>0</v>
      </c>
      <c r="AP139" s="63">
        <f t="shared" si="12"/>
        <v>1.1138223892955806E-3</v>
      </c>
      <c r="AQ139" s="63">
        <f t="shared" si="12"/>
        <v>0.1293593593571537</v>
      </c>
      <c r="AR139" s="63">
        <f t="shared" si="12"/>
        <v>9.8786364788458536E-2</v>
      </c>
      <c r="AS139" s="63">
        <f t="shared" si="12"/>
        <v>0</v>
      </c>
      <c r="AT139" s="63">
        <f t="shared" si="12"/>
        <v>8.8942488882188878E-3</v>
      </c>
      <c r="AU139" s="63">
        <f t="shared" si="12"/>
        <v>1.9067739081981183E-3</v>
      </c>
      <c r="AV139" s="63">
        <f t="shared" si="12"/>
        <v>0</v>
      </c>
      <c r="AW139" s="63">
        <f t="shared" si="12"/>
        <v>0</v>
      </c>
      <c r="AX139" s="63">
        <f t="shared" si="12"/>
        <v>0</v>
      </c>
      <c r="AY139" s="63">
        <f t="shared" si="12"/>
        <v>0</v>
      </c>
      <c r="AZ139" s="63">
        <f t="shared" si="12"/>
        <v>2.1128248468201986E-4</v>
      </c>
      <c r="BA139" s="63">
        <f t="shared" si="12"/>
        <v>0</v>
      </c>
      <c r="BB139" s="63">
        <f t="shared" si="12"/>
        <v>0</v>
      </c>
      <c r="BC139" s="63">
        <f t="shared" si="12"/>
        <v>0</v>
      </c>
      <c r="BD139" s="63">
        <f t="shared" si="12"/>
        <v>6.0809173852546567E-4</v>
      </c>
      <c r="BE139" s="63">
        <f t="shared" si="12"/>
        <v>0</v>
      </c>
      <c r="BF139" s="63">
        <f t="shared" si="12"/>
        <v>0</v>
      </c>
      <c r="BG139" s="63">
        <f t="shared" si="12"/>
        <v>0</v>
      </c>
      <c r="BH139" s="63">
        <f t="shared" si="12"/>
        <v>1.197915789355478E-3</v>
      </c>
      <c r="BI139" s="63">
        <f t="shared" si="12"/>
        <v>0</v>
      </c>
      <c r="BJ139" s="63">
        <f t="shared" si="12"/>
        <v>0</v>
      </c>
      <c r="BK139" s="63">
        <f t="shared" si="12"/>
        <v>0</v>
      </c>
    </row>
    <row r="140" spans="1:63" ht="24">
      <c r="A140" s="30" t="s">
        <v>143</v>
      </c>
      <c r="B140" s="31" t="s">
        <v>144</v>
      </c>
      <c r="C140" s="63">
        <f t="shared" si="4"/>
        <v>5.077213596824893E-3</v>
      </c>
      <c r="D140" s="63">
        <f t="shared" ref="D140:BK144" si="13">D42/D$87</f>
        <v>2.6033928097115521E-3</v>
      </c>
      <c r="E140" s="63">
        <f t="shared" si="13"/>
        <v>2.3608871939416127E-3</v>
      </c>
      <c r="F140" s="63">
        <f t="shared" si="13"/>
        <v>2.6885669842846901E-2</v>
      </c>
      <c r="G140" s="63">
        <f t="shared" si="13"/>
        <v>1.3637803087143366E-2</v>
      </c>
      <c r="H140" s="63">
        <f t="shared" si="13"/>
        <v>0</v>
      </c>
      <c r="I140" s="63">
        <f t="shared" si="13"/>
        <v>0</v>
      </c>
      <c r="J140" s="63">
        <f t="shared" si="13"/>
        <v>2.5163757153179197E-2</v>
      </c>
      <c r="K140" s="63">
        <f t="shared" si="13"/>
        <v>1.5702479338842976E-2</v>
      </c>
      <c r="L140" s="63">
        <f t="shared" si="13"/>
        <v>1.0115724607599923E-2</v>
      </c>
      <c r="M140" s="63">
        <f t="shared" si="13"/>
        <v>7.9470984194763216E-4</v>
      </c>
      <c r="N140" s="63">
        <f t="shared" si="13"/>
        <v>5.8891470061222832E-3</v>
      </c>
      <c r="O140" s="63">
        <f t="shared" si="13"/>
        <v>1.7213839379134597E-3</v>
      </c>
      <c r="P140" s="63">
        <f t="shared" si="13"/>
        <v>3.481718100458405E-4</v>
      </c>
      <c r="Q140" s="63">
        <f t="shared" si="13"/>
        <v>0</v>
      </c>
      <c r="R140" s="63">
        <f t="shared" si="13"/>
        <v>7.1080875802060914E-3</v>
      </c>
      <c r="S140" s="63">
        <f t="shared" si="13"/>
        <v>1.751796110072882E-2</v>
      </c>
      <c r="T140" s="63">
        <f t="shared" si="13"/>
        <v>3.4957491724510285E-2</v>
      </c>
      <c r="U140" s="63">
        <f t="shared" si="13"/>
        <v>9.9061136985288678E-3</v>
      </c>
      <c r="V140" s="63">
        <f t="shared" si="13"/>
        <v>0</v>
      </c>
      <c r="W140" s="63">
        <f t="shared" si="13"/>
        <v>1.9173692423275406E-3</v>
      </c>
      <c r="X140" s="63">
        <f t="shared" si="13"/>
        <v>1.1758565505065384E-3</v>
      </c>
      <c r="Y140" s="63">
        <f t="shared" si="13"/>
        <v>3.0841301973817893E-3</v>
      </c>
      <c r="Z140" s="63">
        <f t="shared" si="13"/>
        <v>1.9904204636371658E-2</v>
      </c>
      <c r="AA140" s="63">
        <f t="shared" si="13"/>
        <v>1.3828543583544546E-3</v>
      </c>
      <c r="AB140" s="63">
        <f t="shared" si="13"/>
        <v>2.5796117545071333E-3</v>
      </c>
      <c r="AC140" s="63">
        <f t="shared" si="13"/>
        <v>4.1573343749196057E-4</v>
      </c>
      <c r="AD140" s="63">
        <f t="shared" si="13"/>
        <v>6.879809161173229E-3</v>
      </c>
      <c r="AE140" s="63">
        <f t="shared" si="13"/>
        <v>2.3459885868139813E-3</v>
      </c>
      <c r="AF140" s="63">
        <f t="shared" si="13"/>
        <v>7.8077928066256266E-3</v>
      </c>
      <c r="AG140" s="63">
        <f t="shared" si="13"/>
        <v>0.23841227613793978</v>
      </c>
      <c r="AH140" s="63">
        <f t="shared" si="13"/>
        <v>0.22009236063257689</v>
      </c>
      <c r="AI140" s="63">
        <f t="shared" si="13"/>
        <v>0.16214695655513464</v>
      </c>
      <c r="AJ140" s="63">
        <f t="shared" si="13"/>
        <v>5.8610536922213755E-2</v>
      </c>
      <c r="AK140" s="63">
        <f t="shared" si="13"/>
        <v>2.4854731426843937E-2</v>
      </c>
      <c r="AL140" s="63">
        <f t="shared" si="13"/>
        <v>0.12670365242606729</v>
      </c>
      <c r="AM140" s="63">
        <f t="shared" si="13"/>
        <v>0</v>
      </c>
      <c r="AN140" s="63">
        <f t="shared" si="13"/>
        <v>0</v>
      </c>
      <c r="AO140" s="63">
        <f t="shared" si="13"/>
        <v>0</v>
      </c>
      <c r="AP140" s="63">
        <f t="shared" si="13"/>
        <v>0</v>
      </c>
      <c r="AQ140" s="63">
        <f t="shared" si="13"/>
        <v>9.1743003426350653E-2</v>
      </c>
      <c r="AR140" s="63">
        <f t="shared" si="13"/>
        <v>8.7209954646442281E-2</v>
      </c>
      <c r="AS140" s="63">
        <f t="shared" si="13"/>
        <v>0</v>
      </c>
      <c r="AT140" s="63">
        <f t="shared" si="13"/>
        <v>1.7696922696709031E-2</v>
      </c>
      <c r="AU140" s="63">
        <f t="shared" si="13"/>
        <v>3.077485503002722E-3</v>
      </c>
      <c r="AV140" s="63">
        <f t="shared" si="13"/>
        <v>2.7179821700369644E-4</v>
      </c>
      <c r="AW140" s="63">
        <f t="shared" si="13"/>
        <v>0</v>
      </c>
      <c r="AX140" s="63">
        <f t="shared" si="13"/>
        <v>0</v>
      </c>
      <c r="AY140" s="63">
        <f t="shared" si="13"/>
        <v>0</v>
      </c>
      <c r="AZ140" s="63">
        <f t="shared" si="13"/>
        <v>4.225649693640397E-5</v>
      </c>
      <c r="BA140" s="63">
        <f t="shared" si="13"/>
        <v>5.3541794458471822E-4</v>
      </c>
      <c r="BB140" s="63">
        <f t="shared" si="13"/>
        <v>0</v>
      </c>
      <c r="BC140" s="63">
        <f t="shared" si="13"/>
        <v>0</v>
      </c>
      <c r="BD140" s="63">
        <f t="shared" si="13"/>
        <v>1.5722972588986341E-3</v>
      </c>
      <c r="BE140" s="63">
        <f t="shared" si="13"/>
        <v>7.6069568054552242E-4</v>
      </c>
      <c r="BF140" s="63">
        <f t="shared" si="13"/>
        <v>0</v>
      </c>
      <c r="BG140" s="63">
        <f t="shared" si="13"/>
        <v>9.8996832101372762E-5</v>
      </c>
      <c r="BH140" s="63">
        <f t="shared" si="13"/>
        <v>0</v>
      </c>
      <c r="BI140" s="63">
        <f t="shared" si="13"/>
        <v>0</v>
      </c>
      <c r="BJ140" s="63">
        <f t="shared" si="13"/>
        <v>7.7309625048318511E-4</v>
      </c>
      <c r="BK140" s="63">
        <f t="shared" si="13"/>
        <v>0</v>
      </c>
    </row>
    <row r="141" spans="1:63">
      <c r="A141" s="34" t="s">
        <v>145</v>
      </c>
      <c r="B141" s="35" t="s">
        <v>146</v>
      </c>
      <c r="C141" s="63">
        <f t="shared" si="4"/>
        <v>0</v>
      </c>
      <c r="D141" s="63">
        <f t="shared" si="13"/>
        <v>4.431052818149593E-5</v>
      </c>
      <c r="E141" s="63">
        <f t="shared" si="13"/>
        <v>2.6890571836241904E-3</v>
      </c>
      <c r="F141" s="63">
        <f t="shared" si="13"/>
        <v>3.0792917628945341E-3</v>
      </c>
      <c r="G141" s="63">
        <f t="shared" si="13"/>
        <v>2.20949263502455E-2</v>
      </c>
      <c r="H141" s="63">
        <f t="shared" si="13"/>
        <v>4.6808893689801066E-3</v>
      </c>
      <c r="I141" s="63">
        <f t="shared" si="13"/>
        <v>1.4359563469270534E-3</v>
      </c>
      <c r="J141" s="63">
        <f t="shared" si="13"/>
        <v>1.1117287381878821E-3</v>
      </c>
      <c r="K141" s="63">
        <f t="shared" si="13"/>
        <v>2.1074380165289255E-2</v>
      </c>
      <c r="L141" s="63">
        <f t="shared" si="13"/>
        <v>1.6449449576110338E-3</v>
      </c>
      <c r="M141" s="63">
        <f t="shared" si="13"/>
        <v>4.2033626901521216E-3</v>
      </c>
      <c r="N141" s="63">
        <f t="shared" si="13"/>
        <v>2.6862717375936659E-3</v>
      </c>
      <c r="O141" s="63">
        <f t="shared" si="13"/>
        <v>2.3471423541837812E-3</v>
      </c>
      <c r="P141" s="63">
        <f t="shared" si="13"/>
        <v>3.5669698591046908E-4</v>
      </c>
      <c r="Q141" s="63">
        <f t="shared" si="13"/>
        <v>5.6934639034388525E-3</v>
      </c>
      <c r="R141" s="63">
        <f t="shared" si="13"/>
        <v>5.263157894736842E-3</v>
      </c>
      <c r="S141" s="63">
        <f t="shared" si="13"/>
        <v>6.1680801850424053E-3</v>
      </c>
      <c r="T141" s="63">
        <f t="shared" si="13"/>
        <v>5.0598926063610081E-3</v>
      </c>
      <c r="U141" s="63">
        <f t="shared" si="13"/>
        <v>3.9920159680638719E-3</v>
      </c>
      <c r="V141" s="63">
        <f t="shared" si="13"/>
        <v>7.5277337559429463E-3</v>
      </c>
      <c r="W141" s="63">
        <f t="shared" si="13"/>
        <v>3.3881897386253629E-3</v>
      </c>
      <c r="X141" s="63">
        <f t="shared" si="13"/>
        <v>6.0443830411881531E-3</v>
      </c>
      <c r="Y141" s="63">
        <f t="shared" si="13"/>
        <v>2.012072434607646E-3</v>
      </c>
      <c r="Z141" s="63">
        <f t="shared" si="13"/>
        <v>2.8949545078577332E-3</v>
      </c>
      <c r="AA141" s="63">
        <f t="shared" si="13"/>
        <v>6.5697511881464919E-3</v>
      </c>
      <c r="AB141" s="63">
        <f t="shared" si="13"/>
        <v>4.3901507921359035E-3</v>
      </c>
      <c r="AC141" s="63">
        <f t="shared" si="13"/>
        <v>9.4161958568738226E-4</v>
      </c>
      <c r="AD141" s="63">
        <f t="shared" si="13"/>
        <v>4.6439024390243899E-3</v>
      </c>
      <c r="AE141" s="63">
        <f t="shared" si="13"/>
        <v>6.7212513748014175E-3</v>
      </c>
      <c r="AF141" s="63">
        <f t="shared" si="13"/>
        <v>1.1847922192749778E-2</v>
      </c>
      <c r="AG141" s="63">
        <f t="shared" si="13"/>
        <v>3.9976133651551315E-3</v>
      </c>
      <c r="AH141" s="63">
        <f t="shared" si="13"/>
        <v>8.1839274414680432E-2</v>
      </c>
      <c r="AI141" s="63">
        <f t="shared" si="13"/>
        <v>5.3428317008014248E-3</v>
      </c>
      <c r="AJ141" s="63">
        <f t="shared" si="13"/>
        <v>4.4414075845575683E-2</v>
      </c>
      <c r="AK141" s="63">
        <f t="shared" si="13"/>
        <v>1.1963589076723017E-2</v>
      </c>
      <c r="AL141" s="63">
        <f t="shared" si="13"/>
        <v>5.5506865322816241E-3</v>
      </c>
      <c r="AM141" s="63">
        <f t="shared" si="13"/>
        <v>0</v>
      </c>
      <c r="AN141" s="63">
        <f t="shared" si="13"/>
        <v>1.611408774120775E-4</v>
      </c>
      <c r="AO141" s="63">
        <f t="shared" si="13"/>
        <v>0</v>
      </c>
      <c r="AP141" s="63">
        <f t="shared" si="13"/>
        <v>0</v>
      </c>
      <c r="AQ141" s="63">
        <f t="shared" si="13"/>
        <v>7.0780044908718151E-3</v>
      </c>
      <c r="AR141" s="63">
        <f t="shared" si="13"/>
        <v>1.1516078121917538E-2</v>
      </c>
      <c r="AS141" s="63">
        <f t="shared" si="13"/>
        <v>4.4900769299847336E-5</v>
      </c>
      <c r="AT141" s="63">
        <f t="shared" si="13"/>
        <v>5.3290118338735197E-2</v>
      </c>
      <c r="AU141" s="63">
        <f t="shared" si="13"/>
        <v>0</v>
      </c>
      <c r="AV141" s="63">
        <f t="shared" si="13"/>
        <v>3.0713198521417698E-3</v>
      </c>
      <c r="AW141" s="63">
        <f t="shared" si="13"/>
        <v>4.2830540037243951E-2</v>
      </c>
      <c r="AX141" s="63">
        <f t="shared" si="13"/>
        <v>4.6403712296983757E-3</v>
      </c>
      <c r="AY141" s="63">
        <f t="shared" si="13"/>
        <v>9.4284885407600813E-3</v>
      </c>
      <c r="AZ141" s="63">
        <f t="shared" si="13"/>
        <v>5.8313965772237479E-3</v>
      </c>
      <c r="BA141" s="63">
        <f t="shared" si="13"/>
        <v>0</v>
      </c>
      <c r="BB141" s="63">
        <f t="shared" si="13"/>
        <v>0</v>
      </c>
      <c r="BC141" s="63">
        <f t="shared" si="13"/>
        <v>0</v>
      </c>
      <c r="BD141" s="63">
        <f t="shared" si="13"/>
        <v>1.2710981454469682E-2</v>
      </c>
      <c r="BE141" s="63">
        <f t="shared" si="13"/>
        <v>0</v>
      </c>
      <c r="BF141" s="63">
        <f t="shared" si="13"/>
        <v>1.072788714262726E-4</v>
      </c>
      <c r="BG141" s="63">
        <f t="shared" si="13"/>
        <v>0</v>
      </c>
      <c r="BH141" s="63">
        <f t="shared" si="13"/>
        <v>0</v>
      </c>
      <c r="BI141" s="63">
        <f t="shared" si="13"/>
        <v>1.218249375647195E-4</v>
      </c>
      <c r="BJ141" s="63">
        <f t="shared" si="13"/>
        <v>3.8654812524159259E-3</v>
      </c>
      <c r="BK141" s="63">
        <f t="shared" si="13"/>
        <v>0</v>
      </c>
    </row>
    <row r="142" spans="1:63">
      <c r="A142" s="30" t="s">
        <v>147</v>
      </c>
      <c r="B142" s="31" t="s">
        <v>148</v>
      </c>
      <c r="C142" s="63">
        <f t="shared" ref="C142:C170" si="14">C44/C$87</f>
        <v>0</v>
      </c>
      <c r="D142" s="63">
        <f t="shared" si="13"/>
        <v>0</v>
      </c>
      <c r="E142" s="63">
        <f t="shared" si="13"/>
        <v>0</v>
      </c>
      <c r="F142" s="63">
        <f t="shared" si="13"/>
        <v>0</v>
      </c>
      <c r="G142" s="63">
        <f t="shared" si="13"/>
        <v>0</v>
      </c>
      <c r="H142" s="63">
        <f t="shared" si="13"/>
        <v>0</v>
      </c>
      <c r="I142" s="63">
        <f t="shared" si="13"/>
        <v>0</v>
      </c>
      <c r="J142" s="63">
        <f t="shared" si="13"/>
        <v>3.8910505836575876E-3</v>
      </c>
      <c r="K142" s="63">
        <f t="shared" si="13"/>
        <v>0</v>
      </c>
      <c r="L142" s="63">
        <f t="shared" si="13"/>
        <v>7.5920536505124639E-4</v>
      </c>
      <c r="M142" s="63">
        <f t="shared" si="13"/>
        <v>1.2009607686148918E-3</v>
      </c>
      <c r="N142" s="63">
        <f t="shared" si="13"/>
        <v>7.0691361515622792E-4</v>
      </c>
      <c r="O142" s="63">
        <f t="shared" si="13"/>
        <v>7.0414270625513439E-4</v>
      </c>
      <c r="P142" s="63">
        <f t="shared" si="13"/>
        <v>0</v>
      </c>
      <c r="Q142" s="63">
        <f t="shared" si="13"/>
        <v>1.3664313368253246E-3</v>
      </c>
      <c r="R142" s="63">
        <f t="shared" si="13"/>
        <v>1.4354066985645933E-3</v>
      </c>
      <c r="S142" s="63">
        <f t="shared" si="13"/>
        <v>1.5420200462606013E-3</v>
      </c>
      <c r="T142" s="63">
        <f t="shared" si="13"/>
        <v>9.2936802973977691E-4</v>
      </c>
      <c r="U142" s="63">
        <f t="shared" si="13"/>
        <v>0</v>
      </c>
      <c r="V142" s="63">
        <f t="shared" si="13"/>
        <v>1.9809825673534069E-3</v>
      </c>
      <c r="W142" s="63">
        <f t="shared" si="13"/>
        <v>4.8402710551790902E-4</v>
      </c>
      <c r="X142" s="63">
        <f t="shared" si="13"/>
        <v>6.0443830411881531E-4</v>
      </c>
      <c r="Y142" s="63">
        <f t="shared" si="13"/>
        <v>5.7487783845932736E-4</v>
      </c>
      <c r="Z142" s="63">
        <f t="shared" si="13"/>
        <v>8.2712985938792379E-4</v>
      </c>
      <c r="AA142" s="63">
        <f t="shared" si="13"/>
        <v>2.2365110427732737E-3</v>
      </c>
      <c r="AB142" s="63">
        <f t="shared" si="13"/>
        <v>4.1992746707386905E-3</v>
      </c>
      <c r="AC142" s="63">
        <f t="shared" si="13"/>
        <v>2.9960623180962163E-4</v>
      </c>
      <c r="AD142" s="63">
        <f t="shared" si="13"/>
        <v>2.8856628207000632E-3</v>
      </c>
      <c r="AE142" s="63">
        <f t="shared" si="13"/>
        <v>2.5592222618187801E-3</v>
      </c>
      <c r="AF142" s="63">
        <f t="shared" si="13"/>
        <v>2.27883155664548E-3</v>
      </c>
      <c r="AG142" s="63">
        <f t="shared" si="13"/>
        <v>1.9371461294908918E-3</v>
      </c>
      <c r="AH142" s="63">
        <f t="shared" si="13"/>
        <v>5.1735049354471103E-2</v>
      </c>
      <c r="AI142" s="63">
        <f t="shared" si="13"/>
        <v>9.3235713759462907E-2</v>
      </c>
      <c r="AJ142" s="63">
        <f t="shared" si="13"/>
        <v>1.6921136661303116E-2</v>
      </c>
      <c r="AK142" s="63">
        <f t="shared" si="13"/>
        <v>1.8107318988149273E-3</v>
      </c>
      <c r="AL142" s="63">
        <f t="shared" si="13"/>
        <v>1.4607069821793749E-3</v>
      </c>
      <c r="AM142" s="63">
        <f t="shared" si="13"/>
        <v>0</v>
      </c>
      <c r="AN142" s="63">
        <f t="shared" si="13"/>
        <v>8.9463590902837363E-3</v>
      </c>
      <c r="AO142" s="63">
        <f t="shared" si="13"/>
        <v>7.7113742770586616E-3</v>
      </c>
      <c r="AP142" s="63">
        <f t="shared" si="13"/>
        <v>6.3866371898796369E-3</v>
      </c>
      <c r="AQ142" s="63">
        <f t="shared" si="13"/>
        <v>2.0751132133847792E-2</v>
      </c>
      <c r="AR142" s="63">
        <f t="shared" si="13"/>
        <v>1.8655585589321903E-2</v>
      </c>
      <c r="AS142" s="63">
        <f t="shared" si="13"/>
        <v>3.0896770235779489E-3</v>
      </c>
      <c r="AT142" s="63">
        <f t="shared" si="13"/>
        <v>1.4936110928493051E-2</v>
      </c>
      <c r="AU142" s="63">
        <f t="shared" si="13"/>
        <v>0</v>
      </c>
      <c r="AV142" s="63">
        <f t="shared" si="13"/>
        <v>5.3901805182783955E-3</v>
      </c>
      <c r="AW142" s="63">
        <f t="shared" si="13"/>
        <v>0</v>
      </c>
      <c r="AX142" s="63">
        <f t="shared" si="13"/>
        <v>3.0340888809566305E-3</v>
      </c>
      <c r="AY142" s="63">
        <f t="shared" si="13"/>
        <v>1.7406440382941688E-3</v>
      </c>
      <c r="AZ142" s="63">
        <f t="shared" si="13"/>
        <v>9.1817217139684541E-3</v>
      </c>
      <c r="BA142" s="63">
        <f t="shared" si="13"/>
        <v>4.3421357712656386E-3</v>
      </c>
      <c r="BB142" s="63">
        <f t="shared" si="13"/>
        <v>0</v>
      </c>
      <c r="BC142" s="63">
        <f t="shared" si="13"/>
        <v>2.2534650581769807E-3</v>
      </c>
      <c r="BD142" s="63">
        <f t="shared" si="13"/>
        <v>2.4130565077187648E-3</v>
      </c>
      <c r="BE142" s="63">
        <f t="shared" si="13"/>
        <v>8.9884279263846359E-3</v>
      </c>
      <c r="BF142" s="63">
        <f t="shared" si="13"/>
        <v>7.3260192230653332E-3</v>
      </c>
      <c r="BG142" s="63">
        <f t="shared" si="13"/>
        <v>3.0263555518319222E-2</v>
      </c>
      <c r="BH142" s="63">
        <f t="shared" si="13"/>
        <v>1.6233766233766235E-3</v>
      </c>
      <c r="BI142" s="63">
        <f t="shared" si="13"/>
        <v>1.5915653130789235E-2</v>
      </c>
      <c r="BJ142" s="63">
        <f t="shared" si="13"/>
        <v>1.5461925009663702E-3</v>
      </c>
      <c r="BK142" s="63">
        <f t="shared" si="13"/>
        <v>0</v>
      </c>
    </row>
    <row r="143" spans="1:63">
      <c r="A143" s="34" t="s">
        <v>149</v>
      </c>
      <c r="B143" s="35" t="s">
        <v>150</v>
      </c>
      <c r="C143" s="63">
        <f t="shared" si="14"/>
        <v>0</v>
      </c>
      <c r="D143" s="63">
        <f t="shared" si="13"/>
        <v>1.0634526763559024E-3</v>
      </c>
      <c r="E143" s="63">
        <f t="shared" si="13"/>
        <v>0</v>
      </c>
      <c r="F143" s="63">
        <f t="shared" si="13"/>
        <v>0</v>
      </c>
      <c r="G143" s="63">
        <f t="shared" si="13"/>
        <v>0</v>
      </c>
      <c r="H143" s="63">
        <f t="shared" si="13"/>
        <v>0</v>
      </c>
      <c r="I143" s="63">
        <f t="shared" si="13"/>
        <v>0</v>
      </c>
      <c r="J143" s="63">
        <f t="shared" si="13"/>
        <v>1.5436135543711647E-3</v>
      </c>
      <c r="K143" s="63">
        <f t="shared" si="13"/>
        <v>0</v>
      </c>
      <c r="L143" s="63">
        <f t="shared" si="13"/>
        <v>1.7775908462492362E-4</v>
      </c>
      <c r="M143" s="63">
        <f t="shared" si="13"/>
        <v>1.9296874625448861E-4</v>
      </c>
      <c r="N143" s="63">
        <f t="shared" si="13"/>
        <v>1.3630310423970381E-4</v>
      </c>
      <c r="O143" s="63">
        <f t="shared" si="13"/>
        <v>2.2747759208658347E-4</v>
      </c>
      <c r="P143" s="63">
        <f t="shared" si="13"/>
        <v>0</v>
      </c>
      <c r="Q143" s="63">
        <f t="shared" si="13"/>
        <v>2.1955633256374974E-4</v>
      </c>
      <c r="R143" s="63">
        <f t="shared" si="13"/>
        <v>4.6127840013752394E-4</v>
      </c>
      <c r="S143" s="63">
        <f t="shared" si="13"/>
        <v>2.4776968807181318E-4</v>
      </c>
      <c r="T143" s="63">
        <f t="shared" si="13"/>
        <v>1.9910612480120304E-4</v>
      </c>
      <c r="U143" s="63">
        <f t="shared" si="13"/>
        <v>0</v>
      </c>
      <c r="V143" s="63">
        <f t="shared" si="13"/>
        <v>3.8196190819628564E-4</v>
      </c>
      <c r="W143" s="63">
        <f t="shared" si="13"/>
        <v>0</v>
      </c>
      <c r="X143" s="63">
        <f t="shared" si="13"/>
        <v>2.5284031712070204E-4</v>
      </c>
      <c r="Y143" s="63">
        <f t="shared" si="13"/>
        <v>0</v>
      </c>
      <c r="Z143" s="63">
        <f t="shared" si="13"/>
        <v>0</v>
      </c>
      <c r="AA143" s="63">
        <f t="shared" si="13"/>
        <v>4.0427950361507901E-4</v>
      </c>
      <c r="AB143" s="63">
        <f t="shared" si="13"/>
        <v>1.8401829667635523E-4</v>
      </c>
      <c r="AC143" s="63">
        <f t="shared" si="13"/>
        <v>4.1263133722283221E-5</v>
      </c>
      <c r="AD143" s="63">
        <f t="shared" si="13"/>
        <v>2.6195414049948879E-4</v>
      </c>
      <c r="AE143" s="63">
        <f t="shared" si="13"/>
        <v>3.534419612443206E-4</v>
      </c>
      <c r="AF143" s="63">
        <f t="shared" si="13"/>
        <v>5.9350794432355442E-4</v>
      </c>
      <c r="AG143" s="63">
        <f t="shared" si="13"/>
        <v>2.897546196390036E-4</v>
      </c>
      <c r="AH143" s="63">
        <f t="shared" si="13"/>
        <v>2.5498991470760228E-3</v>
      </c>
      <c r="AI143" s="63">
        <f t="shared" si="13"/>
        <v>4.2577944524758033E-4</v>
      </c>
      <c r="AJ143" s="63">
        <f t="shared" si="13"/>
        <v>0.40914850296994398</v>
      </c>
      <c r="AK143" s="63">
        <f t="shared" si="13"/>
        <v>1.2704454168233565E-3</v>
      </c>
      <c r="AL143" s="63">
        <f t="shared" si="13"/>
        <v>2.816452983603345E-4</v>
      </c>
      <c r="AM143" s="63">
        <f t="shared" si="13"/>
        <v>0</v>
      </c>
      <c r="AN143" s="63">
        <f t="shared" si="13"/>
        <v>7.6423430831463221E-5</v>
      </c>
      <c r="AO143" s="63">
        <f t="shared" si="13"/>
        <v>0</v>
      </c>
      <c r="AP143" s="63">
        <f t="shared" si="13"/>
        <v>4.6599332437470195E-4</v>
      </c>
      <c r="AQ143" s="63">
        <f t="shared" si="13"/>
        <v>0</v>
      </c>
      <c r="AR143" s="63">
        <f t="shared" si="13"/>
        <v>0</v>
      </c>
      <c r="AS143" s="63">
        <f t="shared" si="13"/>
        <v>2.6273553094719494E-3</v>
      </c>
      <c r="AT143" s="63">
        <f t="shared" si="13"/>
        <v>9.5750574279637166E-2</v>
      </c>
      <c r="AU143" s="63">
        <f t="shared" si="13"/>
        <v>0</v>
      </c>
      <c r="AV143" s="63">
        <f t="shared" si="13"/>
        <v>1.1361165470754511E-2</v>
      </c>
      <c r="AW143" s="63">
        <f t="shared" si="13"/>
        <v>5.8659217877094973E-2</v>
      </c>
      <c r="AX143" s="63">
        <f t="shared" si="13"/>
        <v>4.0901954791113831E-2</v>
      </c>
      <c r="AY143" s="63">
        <f t="shared" si="13"/>
        <v>0</v>
      </c>
      <c r="AZ143" s="63">
        <f t="shared" si="13"/>
        <v>7.6061694485527148E-4</v>
      </c>
      <c r="BA143" s="63">
        <f t="shared" si="13"/>
        <v>1.0270894851713955E-4</v>
      </c>
      <c r="BB143" s="63">
        <f t="shared" si="13"/>
        <v>0</v>
      </c>
      <c r="BC143" s="63">
        <f t="shared" si="13"/>
        <v>0</v>
      </c>
      <c r="BD143" s="63">
        <f t="shared" si="13"/>
        <v>7.3451409774540821E-3</v>
      </c>
      <c r="BE143" s="63">
        <f t="shared" si="13"/>
        <v>0</v>
      </c>
      <c r="BF143" s="63">
        <f t="shared" si="13"/>
        <v>0</v>
      </c>
      <c r="BG143" s="63">
        <f t="shared" si="13"/>
        <v>1.3199577613516366E-4</v>
      </c>
      <c r="BH143" s="63">
        <f t="shared" si="13"/>
        <v>5.1184110007639425E-3</v>
      </c>
      <c r="BI143" s="63">
        <f t="shared" si="13"/>
        <v>0</v>
      </c>
      <c r="BJ143" s="63">
        <f t="shared" si="13"/>
        <v>7.7309625048318511E-4</v>
      </c>
      <c r="BK143" s="63">
        <f t="shared" si="13"/>
        <v>0</v>
      </c>
    </row>
    <row r="144" spans="1:63">
      <c r="A144" s="30" t="s">
        <v>151</v>
      </c>
      <c r="B144" s="31" t="s">
        <v>152</v>
      </c>
      <c r="C144" s="63">
        <f t="shared" si="14"/>
        <v>0</v>
      </c>
      <c r="D144" s="63">
        <f t="shared" si="13"/>
        <v>2.5886437797107776E-4</v>
      </c>
      <c r="E144" s="63">
        <f t="shared" si="13"/>
        <v>0</v>
      </c>
      <c r="F144" s="63">
        <f t="shared" si="13"/>
        <v>0</v>
      </c>
      <c r="G144" s="63">
        <f t="shared" si="13"/>
        <v>0</v>
      </c>
      <c r="H144" s="63">
        <f t="shared" si="13"/>
        <v>0</v>
      </c>
      <c r="I144" s="63">
        <f t="shared" si="13"/>
        <v>0</v>
      </c>
      <c r="J144" s="63">
        <f t="shared" si="13"/>
        <v>0</v>
      </c>
      <c r="K144" s="63">
        <f t="shared" si="13"/>
        <v>0</v>
      </c>
      <c r="L144" s="63">
        <f t="shared" si="13"/>
        <v>0</v>
      </c>
      <c r="M144" s="63">
        <f t="shared" si="13"/>
        <v>0</v>
      </c>
      <c r="N144" s="63">
        <f t="shared" si="13"/>
        <v>0</v>
      </c>
      <c r="O144" s="63">
        <f t="shared" si="13"/>
        <v>0</v>
      </c>
      <c r="P144" s="63">
        <f t="shared" si="13"/>
        <v>0</v>
      </c>
      <c r="Q144" s="63">
        <f t="shared" si="13"/>
        <v>0</v>
      </c>
      <c r="R144" s="63">
        <f t="shared" si="13"/>
        <v>0</v>
      </c>
      <c r="S144" s="63">
        <f t="shared" ref="D144:BK148" si="15">S46/S$87</f>
        <v>0</v>
      </c>
      <c r="T144" s="63">
        <f t="shared" si="15"/>
        <v>0</v>
      </c>
      <c r="U144" s="63">
        <f t="shared" si="15"/>
        <v>0</v>
      </c>
      <c r="V144" s="63">
        <f t="shared" si="15"/>
        <v>0</v>
      </c>
      <c r="W144" s="63">
        <f t="shared" si="15"/>
        <v>0</v>
      </c>
      <c r="X144" s="63">
        <f t="shared" si="15"/>
        <v>0</v>
      </c>
      <c r="Y144" s="63">
        <f t="shared" si="15"/>
        <v>0</v>
      </c>
      <c r="Z144" s="63">
        <f t="shared" si="15"/>
        <v>2.0118343195266266E-3</v>
      </c>
      <c r="AA144" s="63">
        <f t="shared" si="15"/>
        <v>0</v>
      </c>
      <c r="AB144" s="63">
        <f t="shared" si="15"/>
        <v>0</v>
      </c>
      <c r="AC144" s="63">
        <f t="shared" si="15"/>
        <v>0</v>
      </c>
      <c r="AD144" s="63">
        <f t="shared" si="15"/>
        <v>0</v>
      </c>
      <c r="AE144" s="63">
        <f t="shared" si="15"/>
        <v>1.1944713398947788E-4</v>
      </c>
      <c r="AF144" s="63">
        <f t="shared" si="15"/>
        <v>0</v>
      </c>
      <c r="AG144" s="63">
        <f t="shared" si="15"/>
        <v>0</v>
      </c>
      <c r="AH144" s="63">
        <f t="shared" si="15"/>
        <v>0</v>
      </c>
      <c r="AI144" s="63">
        <f t="shared" si="15"/>
        <v>0</v>
      </c>
      <c r="AJ144" s="63">
        <f t="shared" si="15"/>
        <v>1.2877103536481742E-2</v>
      </c>
      <c r="AK144" s="63">
        <f t="shared" si="15"/>
        <v>6.8011336734353625E-2</v>
      </c>
      <c r="AL144" s="63">
        <f t="shared" si="15"/>
        <v>8.566484640104272E-4</v>
      </c>
      <c r="AM144" s="63">
        <f t="shared" si="15"/>
        <v>0</v>
      </c>
      <c r="AN144" s="63">
        <f t="shared" si="15"/>
        <v>0</v>
      </c>
      <c r="AO144" s="63">
        <f t="shared" si="15"/>
        <v>0</v>
      </c>
      <c r="AP144" s="63">
        <f t="shared" si="15"/>
        <v>0</v>
      </c>
      <c r="AQ144" s="63">
        <f t="shared" si="15"/>
        <v>1.5841587876148065E-2</v>
      </c>
      <c r="AR144" s="63">
        <f t="shared" si="15"/>
        <v>0</v>
      </c>
      <c r="AS144" s="63">
        <f t="shared" si="15"/>
        <v>0</v>
      </c>
      <c r="AT144" s="63">
        <f t="shared" si="15"/>
        <v>9.5436334224304354E-4</v>
      </c>
      <c r="AU144" s="63">
        <f t="shared" si="15"/>
        <v>0</v>
      </c>
      <c r="AV144" s="63">
        <f t="shared" si="15"/>
        <v>0</v>
      </c>
      <c r="AW144" s="63">
        <f t="shared" si="15"/>
        <v>0</v>
      </c>
      <c r="AX144" s="63">
        <f t="shared" si="15"/>
        <v>0</v>
      </c>
      <c r="AY144" s="63">
        <f t="shared" si="15"/>
        <v>0</v>
      </c>
      <c r="AZ144" s="63">
        <f t="shared" si="15"/>
        <v>3.7077367311890872E-4</v>
      </c>
      <c r="BA144" s="63">
        <f t="shared" si="15"/>
        <v>3.8515855693927332E-4</v>
      </c>
      <c r="BB144" s="63">
        <f t="shared" si="15"/>
        <v>0</v>
      </c>
      <c r="BC144" s="63">
        <f t="shared" si="15"/>
        <v>0</v>
      </c>
      <c r="BD144" s="63">
        <f t="shared" si="15"/>
        <v>0</v>
      </c>
      <c r="BE144" s="63">
        <f t="shared" si="15"/>
        <v>0</v>
      </c>
      <c r="BF144" s="63">
        <f t="shared" si="15"/>
        <v>0</v>
      </c>
      <c r="BG144" s="63">
        <f t="shared" si="15"/>
        <v>0</v>
      </c>
      <c r="BH144" s="63">
        <f t="shared" si="15"/>
        <v>0</v>
      </c>
      <c r="BI144" s="63">
        <f t="shared" si="15"/>
        <v>0</v>
      </c>
      <c r="BJ144" s="63">
        <f t="shared" si="15"/>
        <v>0</v>
      </c>
      <c r="BK144" s="63">
        <f t="shared" si="15"/>
        <v>0</v>
      </c>
    </row>
    <row r="145" spans="1:63">
      <c r="A145" s="34" t="s">
        <v>153</v>
      </c>
      <c r="B145" s="39" t="s">
        <v>116</v>
      </c>
      <c r="C145" s="63">
        <f t="shared" si="14"/>
        <v>0</v>
      </c>
      <c r="D145" s="63">
        <f t="shared" si="15"/>
        <v>0</v>
      </c>
      <c r="E145" s="63">
        <f t="shared" si="15"/>
        <v>0</v>
      </c>
      <c r="F145" s="63">
        <f t="shared" si="15"/>
        <v>0</v>
      </c>
      <c r="G145" s="63">
        <f t="shared" si="15"/>
        <v>0</v>
      </c>
      <c r="H145" s="63">
        <f t="shared" si="15"/>
        <v>0</v>
      </c>
      <c r="I145" s="63">
        <f t="shared" si="15"/>
        <v>0</v>
      </c>
      <c r="J145" s="63">
        <f t="shared" si="15"/>
        <v>7.2262367982212344E-3</v>
      </c>
      <c r="K145" s="63">
        <f t="shared" si="15"/>
        <v>0</v>
      </c>
      <c r="L145" s="63">
        <f t="shared" si="15"/>
        <v>0</v>
      </c>
      <c r="M145" s="63">
        <f t="shared" si="15"/>
        <v>0</v>
      </c>
      <c r="N145" s="63">
        <f t="shared" si="15"/>
        <v>8.4829633818747348E-4</v>
      </c>
      <c r="O145" s="63">
        <f t="shared" si="15"/>
        <v>0</v>
      </c>
      <c r="P145" s="63">
        <f t="shared" si="15"/>
        <v>0</v>
      </c>
      <c r="Q145" s="63">
        <f t="shared" si="15"/>
        <v>0</v>
      </c>
      <c r="R145" s="63">
        <f t="shared" si="15"/>
        <v>0</v>
      </c>
      <c r="S145" s="63">
        <f t="shared" si="15"/>
        <v>0</v>
      </c>
      <c r="T145" s="63">
        <f t="shared" si="15"/>
        <v>0</v>
      </c>
      <c r="U145" s="63">
        <f t="shared" si="15"/>
        <v>1.996007984031936E-3</v>
      </c>
      <c r="V145" s="63">
        <f t="shared" si="15"/>
        <v>0</v>
      </c>
      <c r="W145" s="63">
        <f t="shared" si="15"/>
        <v>4.8402710551790902E-4</v>
      </c>
      <c r="X145" s="63">
        <f t="shared" si="15"/>
        <v>5.2672480787496765E-3</v>
      </c>
      <c r="Y145" s="63">
        <f t="shared" si="15"/>
        <v>2.8743891922966368E-4</v>
      </c>
      <c r="Z145" s="63">
        <f t="shared" si="15"/>
        <v>0</v>
      </c>
      <c r="AA145" s="63">
        <f t="shared" si="15"/>
        <v>0</v>
      </c>
      <c r="AB145" s="63">
        <f t="shared" si="15"/>
        <v>1.1452567283832794E-3</v>
      </c>
      <c r="AC145" s="63">
        <f t="shared" si="15"/>
        <v>0</v>
      </c>
      <c r="AD145" s="63">
        <f t="shared" si="15"/>
        <v>3.9024390243902441E-4</v>
      </c>
      <c r="AE145" s="63">
        <f t="shared" si="15"/>
        <v>1.2220457045093486E-4</v>
      </c>
      <c r="AF145" s="63">
        <f t="shared" si="15"/>
        <v>0</v>
      </c>
      <c r="AG145" s="63">
        <f t="shared" si="15"/>
        <v>0</v>
      </c>
      <c r="AH145" s="63">
        <f t="shared" si="15"/>
        <v>0</v>
      </c>
      <c r="AI145" s="63">
        <f t="shared" si="15"/>
        <v>2.4487978628673196E-3</v>
      </c>
      <c r="AJ145" s="63">
        <f t="shared" si="15"/>
        <v>0</v>
      </c>
      <c r="AK145" s="63">
        <f t="shared" si="15"/>
        <v>0</v>
      </c>
      <c r="AL145" s="63">
        <f t="shared" si="15"/>
        <v>2.4407408327330835E-2</v>
      </c>
      <c r="AM145" s="63">
        <f t="shared" si="15"/>
        <v>0</v>
      </c>
      <c r="AN145" s="63">
        <f t="shared" si="15"/>
        <v>0</v>
      </c>
      <c r="AO145" s="63">
        <f t="shared" si="15"/>
        <v>0</v>
      </c>
      <c r="AP145" s="63">
        <f t="shared" si="15"/>
        <v>0</v>
      </c>
      <c r="AQ145" s="63">
        <f t="shared" si="15"/>
        <v>6.060226377567618E-4</v>
      </c>
      <c r="AR145" s="63">
        <f t="shared" si="15"/>
        <v>0</v>
      </c>
      <c r="AS145" s="63">
        <f t="shared" si="15"/>
        <v>0</v>
      </c>
      <c r="AT145" s="63">
        <f t="shared" si="15"/>
        <v>0</v>
      </c>
      <c r="AU145" s="63">
        <f t="shared" si="15"/>
        <v>0</v>
      </c>
      <c r="AV145" s="63">
        <f t="shared" si="15"/>
        <v>2.7179821700369644E-5</v>
      </c>
      <c r="AW145" s="63">
        <f t="shared" si="15"/>
        <v>0</v>
      </c>
      <c r="AX145" s="63">
        <f t="shared" si="15"/>
        <v>0</v>
      </c>
      <c r="AY145" s="63">
        <f t="shared" si="15"/>
        <v>0</v>
      </c>
      <c r="AZ145" s="63">
        <f t="shared" si="15"/>
        <v>0</v>
      </c>
      <c r="BA145" s="63">
        <f t="shared" si="15"/>
        <v>2.5677237129284888E-5</v>
      </c>
      <c r="BB145" s="63">
        <f t="shared" si="15"/>
        <v>0</v>
      </c>
      <c r="BC145" s="63">
        <f t="shared" si="15"/>
        <v>0</v>
      </c>
      <c r="BD145" s="63">
        <f t="shared" si="15"/>
        <v>5.7934410485928898E-4</v>
      </c>
      <c r="BE145" s="63">
        <f t="shared" si="15"/>
        <v>1.1294659166473632E-2</v>
      </c>
      <c r="BF145" s="63">
        <f t="shared" si="15"/>
        <v>5.9103274589826617E-3</v>
      </c>
      <c r="BG145" s="63">
        <f t="shared" si="15"/>
        <v>3.1128558541997102E-5</v>
      </c>
      <c r="BH145" s="63">
        <f t="shared" si="15"/>
        <v>0</v>
      </c>
      <c r="BI145" s="63">
        <f t="shared" si="15"/>
        <v>2.2671522237120156E-2</v>
      </c>
      <c r="BJ145" s="63">
        <f t="shared" si="15"/>
        <v>0</v>
      </c>
      <c r="BK145" s="63">
        <f t="shared" si="15"/>
        <v>0</v>
      </c>
    </row>
    <row r="146" spans="1:63">
      <c r="A146" s="30" t="s">
        <v>154</v>
      </c>
      <c r="B146" s="31" t="s">
        <v>155</v>
      </c>
      <c r="C146" s="63">
        <f t="shared" si="14"/>
        <v>0</v>
      </c>
      <c r="D146" s="63">
        <f t="shared" si="15"/>
        <v>0</v>
      </c>
      <c r="E146" s="63">
        <f t="shared" si="15"/>
        <v>0</v>
      </c>
      <c r="F146" s="63">
        <f t="shared" si="15"/>
        <v>0</v>
      </c>
      <c r="G146" s="63">
        <f t="shared" si="15"/>
        <v>0</v>
      </c>
      <c r="H146" s="63">
        <f t="shared" si="15"/>
        <v>0</v>
      </c>
      <c r="I146" s="63">
        <f t="shared" si="15"/>
        <v>0</v>
      </c>
      <c r="J146" s="63">
        <f t="shared" si="15"/>
        <v>0</v>
      </c>
      <c r="K146" s="63">
        <f t="shared" si="15"/>
        <v>0</v>
      </c>
      <c r="L146" s="63">
        <f t="shared" si="15"/>
        <v>0</v>
      </c>
      <c r="M146" s="63">
        <f t="shared" si="15"/>
        <v>4.0032025620496394E-4</v>
      </c>
      <c r="N146" s="63">
        <f t="shared" si="15"/>
        <v>0</v>
      </c>
      <c r="O146" s="63">
        <f t="shared" si="15"/>
        <v>1.1735711770918906E-4</v>
      </c>
      <c r="P146" s="63">
        <f t="shared" si="15"/>
        <v>0</v>
      </c>
      <c r="Q146" s="63">
        <f t="shared" si="15"/>
        <v>2.2318378501480302E-2</v>
      </c>
      <c r="R146" s="63">
        <f t="shared" si="15"/>
        <v>0</v>
      </c>
      <c r="S146" s="63">
        <f t="shared" si="15"/>
        <v>0</v>
      </c>
      <c r="T146" s="63">
        <f t="shared" si="15"/>
        <v>0</v>
      </c>
      <c r="U146" s="63">
        <f t="shared" si="15"/>
        <v>0</v>
      </c>
      <c r="V146" s="63">
        <f t="shared" si="15"/>
        <v>3.9619651347068136E-4</v>
      </c>
      <c r="W146" s="63">
        <f t="shared" si="15"/>
        <v>1.9361084220716361E-3</v>
      </c>
      <c r="X146" s="63">
        <f t="shared" si="15"/>
        <v>0</v>
      </c>
      <c r="Y146" s="63">
        <f t="shared" si="15"/>
        <v>2.8743891922966368E-4</v>
      </c>
      <c r="Z146" s="63">
        <f t="shared" si="15"/>
        <v>4.135649296939619E-4</v>
      </c>
      <c r="AA146" s="63">
        <f t="shared" si="15"/>
        <v>6.9611406206318144E-2</v>
      </c>
      <c r="AB146" s="63">
        <f t="shared" si="15"/>
        <v>0</v>
      </c>
      <c r="AC146" s="63">
        <f t="shared" si="15"/>
        <v>0</v>
      </c>
      <c r="AD146" s="63">
        <f t="shared" si="15"/>
        <v>1.0536585365853658E-3</v>
      </c>
      <c r="AE146" s="63">
        <f t="shared" si="15"/>
        <v>3.4217279726261761E-3</v>
      </c>
      <c r="AF146" s="63">
        <f t="shared" si="15"/>
        <v>5.7471264367816091E-3</v>
      </c>
      <c r="AG146" s="63">
        <f t="shared" si="15"/>
        <v>5.3221957040572795E-2</v>
      </c>
      <c r="AH146" s="63">
        <f t="shared" si="15"/>
        <v>9.4916684243830391E-3</v>
      </c>
      <c r="AI146" s="63">
        <f t="shared" si="15"/>
        <v>9.7951914514692786E-3</v>
      </c>
      <c r="AJ146" s="63">
        <f t="shared" si="15"/>
        <v>8.5411684318414775E-4</v>
      </c>
      <c r="AK146" s="63">
        <f t="shared" si="15"/>
        <v>5.201560468140442E-4</v>
      </c>
      <c r="AL146" s="63">
        <f t="shared" si="15"/>
        <v>8.7642418930762491E-4</v>
      </c>
      <c r="AM146" s="63">
        <f t="shared" si="15"/>
        <v>0</v>
      </c>
      <c r="AN146" s="63">
        <f t="shared" si="15"/>
        <v>0</v>
      </c>
      <c r="AO146" s="63">
        <f t="shared" si="15"/>
        <v>0</v>
      </c>
      <c r="AP146" s="63">
        <f t="shared" si="15"/>
        <v>0</v>
      </c>
      <c r="AQ146" s="63">
        <f t="shared" si="15"/>
        <v>0</v>
      </c>
      <c r="AR146" s="63">
        <f t="shared" si="15"/>
        <v>0</v>
      </c>
      <c r="AS146" s="63">
        <f t="shared" si="15"/>
        <v>0</v>
      </c>
      <c r="AT146" s="63">
        <f t="shared" si="15"/>
        <v>0</v>
      </c>
      <c r="AU146" s="63">
        <f t="shared" si="15"/>
        <v>0</v>
      </c>
      <c r="AV146" s="63">
        <f t="shared" si="15"/>
        <v>0</v>
      </c>
      <c r="AW146" s="63">
        <f t="shared" si="15"/>
        <v>0</v>
      </c>
      <c r="AX146" s="63">
        <f t="shared" si="15"/>
        <v>0</v>
      </c>
      <c r="AY146" s="63">
        <f t="shared" si="15"/>
        <v>0</v>
      </c>
      <c r="AZ146" s="63">
        <f t="shared" si="15"/>
        <v>0</v>
      </c>
      <c r="BA146" s="63">
        <f t="shared" si="15"/>
        <v>2.5677237129284888E-5</v>
      </c>
      <c r="BB146" s="63">
        <f t="shared" si="15"/>
        <v>0</v>
      </c>
      <c r="BC146" s="63">
        <f t="shared" si="15"/>
        <v>0</v>
      </c>
      <c r="BD146" s="63">
        <f t="shared" si="15"/>
        <v>0</v>
      </c>
      <c r="BE146" s="63">
        <f t="shared" si="15"/>
        <v>0</v>
      </c>
      <c r="BF146" s="63">
        <f t="shared" si="15"/>
        <v>0</v>
      </c>
      <c r="BG146" s="63">
        <f t="shared" si="15"/>
        <v>2.3099260823653643E-4</v>
      </c>
      <c r="BH146" s="63">
        <f t="shared" si="15"/>
        <v>0</v>
      </c>
      <c r="BI146" s="63">
        <f t="shared" si="15"/>
        <v>0</v>
      </c>
      <c r="BJ146" s="63">
        <f t="shared" si="15"/>
        <v>0</v>
      </c>
      <c r="BK146" s="63">
        <f t="shared" si="15"/>
        <v>0</v>
      </c>
    </row>
    <row r="147" spans="1:63">
      <c r="A147" s="34" t="s">
        <v>156</v>
      </c>
      <c r="B147" s="35" t="s">
        <v>157</v>
      </c>
      <c r="C147" s="63">
        <f t="shared" si="14"/>
        <v>4.4111160123511248E-4</v>
      </c>
      <c r="D147" s="63">
        <f t="shared" si="15"/>
        <v>3.0695773644649462E-4</v>
      </c>
      <c r="E147" s="63">
        <f t="shared" si="15"/>
        <v>3.3657056542738726E-3</v>
      </c>
      <c r="F147" s="63">
        <f t="shared" si="15"/>
        <v>0</v>
      </c>
      <c r="G147" s="63">
        <f t="shared" si="15"/>
        <v>9.99180227825547E-3</v>
      </c>
      <c r="H147" s="63">
        <f t="shared" si="15"/>
        <v>4.3980041469182723E-3</v>
      </c>
      <c r="I147" s="63">
        <f t="shared" si="15"/>
        <v>5.844333900070929E-4</v>
      </c>
      <c r="J147" s="63">
        <f t="shared" si="15"/>
        <v>4.3739051218185089E-2</v>
      </c>
      <c r="K147" s="63">
        <f t="shared" si="15"/>
        <v>1.5121880201685893E-2</v>
      </c>
      <c r="L147" s="63">
        <f t="shared" si="15"/>
        <v>7.9868285522143902E-3</v>
      </c>
      <c r="M147" s="63">
        <f t="shared" si="15"/>
        <v>9.5721439159548415E-3</v>
      </c>
      <c r="N147" s="63">
        <f t="shared" si="15"/>
        <v>1.1486271139851092E-2</v>
      </c>
      <c r="O147" s="63">
        <f t="shared" si="15"/>
        <v>1.3791935271244136E-2</v>
      </c>
      <c r="P147" s="63">
        <f t="shared" si="15"/>
        <v>7.2587731906712959E-4</v>
      </c>
      <c r="Q147" s="63">
        <f t="shared" si="15"/>
        <v>1.9629351822369811E-2</v>
      </c>
      <c r="R147" s="63">
        <f t="shared" si="15"/>
        <v>8.7715177550452758E-3</v>
      </c>
      <c r="S147" s="63">
        <f t="shared" si="15"/>
        <v>1.2304016088439331E-2</v>
      </c>
      <c r="T147" s="63">
        <f t="shared" si="15"/>
        <v>1.4407247894293497E-2</v>
      </c>
      <c r="U147" s="63">
        <f t="shared" si="15"/>
        <v>8.1237407744698519E-3</v>
      </c>
      <c r="V147" s="63">
        <f t="shared" si="15"/>
        <v>3.2049296803533987E-2</v>
      </c>
      <c r="W147" s="63">
        <f t="shared" si="15"/>
        <v>1.8664062451149644E-2</v>
      </c>
      <c r="X147" s="63">
        <f t="shared" si="15"/>
        <v>1.1338382369770318E-2</v>
      </c>
      <c r="Y147" s="63">
        <f t="shared" si="15"/>
        <v>1.1713836411641561E-2</v>
      </c>
      <c r="Z147" s="63">
        <f t="shared" si="15"/>
        <v>1.6861015470679627E-2</v>
      </c>
      <c r="AA147" s="63">
        <f t="shared" si="15"/>
        <v>4.5994151648384482E-2</v>
      </c>
      <c r="AB147" s="63">
        <f t="shared" si="15"/>
        <v>1.4777129431607226E-2</v>
      </c>
      <c r="AC147" s="63">
        <f t="shared" si="15"/>
        <v>2.2901668133910335E-3</v>
      </c>
      <c r="AD147" s="63">
        <f t="shared" si="15"/>
        <v>1.5740665396789023E-2</v>
      </c>
      <c r="AE147" s="63">
        <f t="shared" si="15"/>
        <v>3.5551397713877553E-2</v>
      </c>
      <c r="AF147" s="63">
        <f t="shared" si="15"/>
        <v>4.0158663159047876E-2</v>
      </c>
      <c r="AG147" s="63">
        <f t="shared" si="15"/>
        <v>1.3724621859220777E-2</v>
      </c>
      <c r="AH147" s="63">
        <f t="shared" si="15"/>
        <v>1.1604074004669103E-2</v>
      </c>
      <c r="AI147" s="63">
        <f t="shared" si="15"/>
        <v>9.5213569474851614E-3</v>
      </c>
      <c r="AJ147" s="63">
        <f t="shared" si="15"/>
        <v>9.2884579775516247E-4</v>
      </c>
      <c r="AK147" s="63">
        <f t="shared" si="15"/>
        <v>1.0334184224733069E-2</v>
      </c>
      <c r="AL147" s="63">
        <f t="shared" si="15"/>
        <v>1.0408982515946408E-2</v>
      </c>
      <c r="AM147" s="63">
        <f t="shared" si="15"/>
        <v>0</v>
      </c>
      <c r="AN147" s="63">
        <f t="shared" si="15"/>
        <v>0.32252547685292438</v>
      </c>
      <c r="AO147" s="63">
        <f t="shared" si="15"/>
        <v>3.0872989215169886E-3</v>
      </c>
      <c r="AP147" s="63">
        <f t="shared" si="15"/>
        <v>4.2222367423332727E-2</v>
      </c>
      <c r="AQ147" s="63">
        <f t="shared" si="15"/>
        <v>2.4833997168855532E-5</v>
      </c>
      <c r="AR147" s="63">
        <f t="shared" si="15"/>
        <v>1.5807458945587881E-3</v>
      </c>
      <c r="AS147" s="63">
        <f t="shared" si="15"/>
        <v>1.3339963191036594E-2</v>
      </c>
      <c r="AT147" s="63">
        <f t="shared" si="15"/>
        <v>2.0162593105042856E-2</v>
      </c>
      <c r="AU147" s="63">
        <f t="shared" si="15"/>
        <v>7.9166663198012178E-3</v>
      </c>
      <c r="AV147" s="63">
        <f t="shared" si="15"/>
        <v>1.7976028642137606E-3</v>
      </c>
      <c r="AW147" s="63">
        <f t="shared" si="15"/>
        <v>0</v>
      </c>
      <c r="AX147" s="63">
        <f t="shared" si="15"/>
        <v>1.8159888131400121E-3</v>
      </c>
      <c r="AY147" s="63">
        <f t="shared" si="15"/>
        <v>5.1848280164306711E-2</v>
      </c>
      <c r="AZ147" s="63">
        <f t="shared" si="15"/>
        <v>2.7474395180625433E-2</v>
      </c>
      <c r="BA147" s="63">
        <f t="shared" si="15"/>
        <v>1.0318639736677898E-2</v>
      </c>
      <c r="BB147" s="63">
        <f t="shared" si="15"/>
        <v>2.7004700375417789E-4</v>
      </c>
      <c r="BC147" s="63">
        <f t="shared" si="15"/>
        <v>4.769132112133828E-3</v>
      </c>
      <c r="BD147" s="63">
        <f t="shared" si="15"/>
        <v>2.3574383206558483E-2</v>
      </c>
      <c r="BE147" s="63">
        <f t="shared" si="15"/>
        <v>3.8377043976746722E-3</v>
      </c>
      <c r="BF147" s="63">
        <f t="shared" si="15"/>
        <v>7.3699135806641527E-3</v>
      </c>
      <c r="BG147" s="63">
        <f t="shared" si="15"/>
        <v>1.1649270558632786E-2</v>
      </c>
      <c r="BH147" s="63">
        <f t="shared" si="15"/>
        <v>4.9667126766363414E-3</v>
      </c>
      <c r="BI147" s="63">
        <f t="shared" si="15"/>
        <v>6.1999665142376545E-3</v>
      </c>
      <c r="BJ147" s="63">
        <f t="shared" si="15"/>
        <v>8.3745435701929848E-3</v>
      </c>
      <c r="BK147" s="63">
        <f t="shared" si="15"/>
        <v>0</v>
      </c>
    </row>
    <row r="148" spans="1:63">
      <c r="A148" s="30" t="s">
        <v>158</v>
      </c>
      <c r="B148" s="31" t="s">
        <v>159</v>
      </c>
      <c r="C148" s="63">
        <f t="shared" si="14"/>
        <v>0</v>
      </c>
      <c r="D148" s="63">
        <f t="shared" si="15"/>
        <v>0</v>
      </c>
      <c r="E148" s="63">
        <f t="shared" si="15"/>
        <v>0</v>
      </c>
      <c r="F148" s="63">
        <f t="shared" si="15"/>
        <v>7.7532167601451665E-4</v>
      </c>
      <c r="G148" s="63">
        <f t="shared" si="15"/>
        <v>0</v>
      </c>
      <c r="H148" s="63">
        <f t="shared" si="15"/>
        <v>0</v>
      </c>
      <c r="I148" s="63">
        <f t="shared" si="15"/>
        <v>0</v>
      </c>
      <c r="J148" s="63">
        <f t="shared" si="15"/>
        <v>0</v>
      </c>
      <c r="K148" s="63">
        <f t="shared" si="15"/>
        <v>0</v>
      </c>
      <c r="L148" s="63">
        <f t="shared" si="15"/>
        <v>1.7841326078704288E-3</v>
      </c>
      <c r="M148" s="63">
        <f t="shared" si="15"/>
        <v>4.434976552670708E-3</v>
      </c>
      <c r="N148" s="63">
        <f t="shared" si="15"/>
        <v>3.1346569449213304E-3</v>
      </c>
      <c r="O148" s="63">
        <f t="shared" si="15"/>
        <v>4.1950978255402621E-3</v>
      </c>
      <c r="P148" s="63">
        <f t="shared" si="15"/>
        <v>7.1848964304823055E-4</v>
      </c>
      <c r="Q148" s="63">
        <f t="shared" si="15"/>
        <v>0</v>
      </c>
      <c r="R148" s="63">
        <f t="shared" si="15"/>
        <v>4.3335611756664385E-3</v>
      </c>
      <c r="S148" s="63">
        <f t="shared" si="15"/>
        <v>4.9216139809817525E-3</v>
      </c>
      <c r="T148" s="63">
        <f t="shared" si="15"/>
        <v>4.7847701658110583E-3</v>
      </c>
      <c r="U148" s="63">
        <f t="shared" si="15"/>
        <v>0</v>
      </c>
      <c r="V148" s="63">
        <f t="shared" si="15"/>
        <v>6.384423817070408E-3</v>
      </c>
      <c r="W148" s="63">
        <f t="shared" si="15"/>
        <v>3.4089337574332735E-3</v>
      </c>
      <c r="X148" s="63">
        <f t="shared" si="15"/>
        <v>1.6523369558513329E-3</v>
      </c>
      <c r="Y148" s="63">
        <f t="shared" si="15"/>
        <v>8.6847616310105531E-4</v>
      </c>
      <c r="Z148" s="63">
        <f t="shared" si="15"/>
        <v>2.4991137894363694E-3</v>
      </c>
      <c r="AA148" s="63">
        <f t="shared" si="15"/>
        <v>9.7128479571867883E-3</v>
      </c>
      <c r="AB148" s="63">
        <f t="shared" si="15"/>
        <v>0</v>
      </c>
      <c r="AC148" s="63">
        <f t="shared" si="15"/>
        <v>0</v>
      </c>
      <c r="AD148" s="63">
        <f t="shared" si="15"/>
        <v>7.3491289198606277E-3</v>
      </c>
      <c r="AE148" s="63">
        <f t="shared" si="15"/>
        <v>2.9538590457568827E-3</v>
      </c>
      <c r="AF148" s="63">
        <f t="shared" si="15"/>
        <v>1.8877731463938362E-2</v>
      </c>
      <c r="AG148" s="63">
        <f t="shared" si="15"/>
        <v>3.0651210364814187E-3</v>
      </c>
      <c r="AH148" s="63">
        <f t="shared" ref="D148:BK152" si="16">AH50/AH$87</f>
        <v>1.2745954741314367E-3</v>
      </c>
      <c r="AI148" s="63">
        <f t="shared" si="16"/>
        <v>1.7936649281261926E-3</v>
      </c>
      <c r="AJ148" s="63">
        <f t="shared" si="16"/>
        <v>5.1613060666699209E-4</v>
      </c>
      <c r="AK148" s="63">
        <f t="shared" si="16"/>
        <v>7.8580717072264535E-4</v>
      </c>
      <c r="AL148" s="63">
        <f t="shared" si="16"/>
        <v>1.7653687241767871E-3</v>
      </c>
      <c r="AM148" s="63">
        <f t="shared" si="16"/>
        <v>0</v>
      </c>
      <c r="AN148" s="63">
        <f t="shared" si="16"/>
        <v>4.0572970919826658E-5</v>
      </c>
      <c r="AO148" s="63">
        <f t="shared" si="16"/>
        <v>5.5474682299248531E-4</v>
      </c>
      <c r="AP148" s="63">
        <f t="shared" si="16"/>
        <v>2.4739446257500788E-4</v>
      </c>
      <c r="AQ148" s="63">
        <f t="shared" si="16"/>
        <v>0</v>
      </c>
      <c r="AR148" s="63">
        <f t="shared" si="16"/>
        <v>0</v>
      </c>
      <c r="AS148" s="63">
        <f t="shared" si="16"/>
        <v>1.9595978601576232E-4</v>
      </c>
      <c r="AT148" s="63">
        <f t="shared" si="16"/>
        <v>1.5182676673593985E-4</v>
      </c>
      <c r="AU148" s="63">
        <f t="shared" si="16"/>
        <v>5.2440483862058809E-3</v>
      </c>
      <c r="AV148" s="63">
        <f t="shared" si="16"/>
        <v>0</v>
      </c>
      <c r="AW148" s="63">
        <f t="shared" si="16"/>
        <v>0</v>
      </c>
      <c r="AX148" s="63">
        <f t="shared" si="16"/>
        <v>0</v>
      </c>
      <c r="AY148" s="63">
        <f t="shared" si="16"/>
        <v>7.8815947614903226E-3</v>
      </c>
      <c r="AZ148" s="63">
        <f t="shared" si="16"/>
        <v>2.6386164015574538E-3</v>
      </c>
      <c r="BA148" s="63">
        <f t="shared" si="16"/>
        <v>4.1377033545476221E-4</v>
      </c>
      <c r="BB148" s="63">
        <f t="shared" si="16"/>
        <v>0</v>
      </c>
      <c r="BC148" s="63">
        <f t="shared" si="16"/>
        <v>0</v>
      </c>
      <c r="BD148" s="63">
        <f t="shared" si="16"/>
        <v>4.6945656968578409E-3</v>
      </c>
      <c r="BE148" s="63">
        <f t="shared" si="16"/>
        <v>9.3174332072709545E-4</v>
      </c>
      <c r="BF148" s="63">
        <f t="shared" si="16"/>
        <v>1.5666546616501021E-3</v>
      </c>
      <c r="BG148" s="63">
        <f t="shared" si="16"/>
        <v>7.643969678684568E-4</v>
      </c>
      <c r="BH148" s="63">
        <f t="shared" si="16"/>
        <v>0</v>
      </c>
      <c r="BI148" s="63">
        <f t="shared" si="16"/>
        <v>1.7177316196625449E-3</v>
      </c>
      <c r="BJ148" s="63">
        <f t="shared" si="16"/>
        <v>2.3358550996741951E-3</v>
      </c>
      <c r="BK148" s="63">
        <f t="shared" si="16"/>
        <v>0</v>
      </c>
    </row>
    <row r="149" spans="1:63">
      <c r="A149" s="34" t="s">
        <v>160</v>
      </c>
      <c r="B149" s="35" t="s">
        <v>161</v>
      </c>
      <c r="C149" s="63">
        <f t="shared" si="14"/>
        <v>4.5346272606969565E-4</v>
      </c>
      <c r="D149" s="63">
        <f t="shared" si="16"/>
        <v>1.9587025877348461E-3</v>
      </c>
      <c r="E149" s="63">
        <f t="shared" si="16"/>
        <v>0</v>
      </c>
      <c r="F149" s="63">
        <f t="shared" si="16"/>
        <v>0</v>
      </c>
      <c r="G149" s="63">
        <f t="shared" si="16"/>
        <v>1.6824877250409165E-3</v>
      </c>
      <c r="H149" s="63">
        <f t="shared" si="16"/>
        <v>0</v>
      </c>
      <c r="I149" s="63">
        <f t="shared" si="16"/>
        <v>1.3419664769463734E-4</v>
      </c>
      <c r="J149" s="63">
        <f t="shared" si="16"/>
        <v>1.9047619047619048E-4</v>
      </c>
      <c r="K149" s="63">
        <f t="shared" si="16"/>
        <v>1.6991735537190084E-3</v>
      </c>
      <c r="L149" s="63">
        <f t="shared" si="16"/>
        <v>8.4550170821207137E-4</v>
      </c>
      <c r="M149" s="63">
        <f t="shared" si="16"/>
        <v>6.1729383506805441E-4</v>
      </c>
      <c r="N149" s="63">
        <f t="shared" si="16"/>
        <v>1.0173900749328431E-3</v>
      </c>
      <c r="O149" s="63">
        <f t="shared" si="16"/>
        <v>8.4450181903532448E-4</v>
      </c>
      <c r="P149" s="63">
        <f t="shared" si="16"/>
        <v>1.8334225075798111E-4</v>
      </c>
      <c r="Q149" s="63">
        <f t="shared" si="16"/>
        <v>4.682304714188112E-4</v>
      </c>
      <c r="R149" s="63">
        <f t="shared" si="16"/>
        <v>9.8373205741626789E-4</v>
      </c>
      <c r="S149" s="63">
        <f t="shared" si="16"/>
        <v>2.1135954767411975E-3</v>
      </c>
      <c r="T149" s="63">
        <f t="shared" si="16"/>
        <v>2.6538620404791408E-3</v>
      </c>
      <c r="U149" s="63">
        <f t="shared" si="16"/>
        <v>0</v>
      </c>
      <c r="V149" s="63">
        <f t="shared" si="16"/>
        <v>3.6656101426307446E-3</v>
      </c>
      <c r="W149" s="63">
        <f t="shared" si="16"/>
        <v>9.9515972894482097E-4</v>
      </c>
      <c r="X149" s="63">
        <f t="shared" si="16"/>
        <v>1.9528538122787324E-3</v>
      </c>
      <c r="Y149" s="63">
        <f t="shared" si="16"/>
        <v>1.4774360448404713E-3</v>
      </c>
      <c r="Z149" s="63">
        <f t="shared" si="16"/>
        <v>8.502894954507856E-4</v>
      </c>
      <c r="AA149" s="63">
        <f t="shared" si="16"/>
        <v>1.0058708414872799E-3</v>
      </c>
      <c r="AB149" s="63">
        <f t="shared" si="16"/>
        <v>1.3735445695743462E-3</v>
      </c>
      <c r="AC149" s="63">
        <f t="shared" si="16"/>
        <v>1.3199794555726759E-4</v>
      </c>
      <c r="AD149" s="63">
        <f t="shared" si="16"/>
        <v>7.2210731707317082E-4</v>
      </c>
      <c r="AE149" s="63">
        <f t="shared" si="16"/>
        <v>7.5375779054136628E-4</v>
      </c>
      <c r="AF149" s="63">
        <f t="shared" si="16"/>
        <v>5.4535809018567644E-4</v>
      </c>
      <c r="AG149" s="63">
        <f t="shared" si="16"/>
        <v>5.5202863961813849E-4</v>
      </c>
      <c r="AH149" s="63">
        <f t="shared" si="16"/>
        <v>6.5049567601771767E-4</v>
      </c>
      <c r="AI149" s="63">
        <f t="shared" si="16"/>
        <v>6.8655387355298311E-4</v>
      </c>
      <c r="AJ149" s="63">
        <f t="shared" si="16"/>
        <v>5.2681926887598234E-4</v>
      </c>
      <c r="AK149" s="63">
        <f t="shared" si="16"/>
        <v>1.0694408322496748E-3</v>
      </c>
      <c r="AL149" s="63">
        <f t="shared" si="16"/>
        <v>1.2012854221443178E-3</v>
      </c>
      <c r="AM149" s="63">
        <f t="shared" si="16"/>
        <v>0</v>
      </c>
      <c r="AN149" s="63">
        <f t="shared" si="16"/>
        <v>4.96958465938847E-4</v>
      </c>
      <c r="AO149" s="63">
        <f t="shared" si="16"/>
        <v>1.6987055907463509E-3</v>
      </c>
      <c r="AP149" s="63">
        <f t="shared" si="16"/>
        <v>6.5654630311962666E-3</v>
      </c>
      <c r="AQ149" s="63">
        <f t="shared" si="16"/>
        <v>1.0036122229815484E-4</v>
      </c>
      <c r="AR149" s="63">
        <f t="shared" si="16"/>
        <v>4.0560268297494577E-4</v>
      </c>
      <c r="AS149" s="63">
        <f t="shared" si="16"/>
        <v>1.4308977160475348E-3</v>
      </c>
      <c r="AT149" s="63">
        <f t="shared" si="16"/>
        <v>1.9371372578578425E-3</v>
      </c>
      <c r="AU149" s="63">
        <f t="shared" si="16"/>
        <v>3.2814537955922155E-3</v>
      </c>
      <c r="AV149" s="63">
        <f t="shared" si="16"/>
        <v>5.5881713415959991E-5</v>
      </c>
      <c r="AW149" s="63">
        <f t="shared" si="16"/>
        <v>0</v>
      </c>
      <c r="AX149" s="63">
        <f t="shared" si="16"/>
        <v>1.2843119757272889E-3</v>
      </c>
      <c r="AY149" s="63">
        <f t="shared" si="16"/>
        <v>1.2973020017406439E-2</v>
      </c>
      <c r="AZ149" s="63">
        <f t="shared" si="16"/>
        <v>1.7375871540249311E-3</v>
      </c>
      <c r="BA149" s="63">
        <f t="shared" si="16"/>
        <v>4.7513159584028759E-4</v>
      </c>
      <c r="BB149" s="63">
        <f t="shared" si="16"/>
        <v>1.9488151658767772E-5</v>
      </c>
      <c r="BC149" s="63">
        <f t="shared" si="16"/>
        <v>1.2108310508615609E-3</v>
      </c>
      <c r="BD149" s="63">
        <f t="shared" si="16"/>
        <v>7.7895016007122693E-4</v>
      </c>
      <c r="BE149" s="63">
        <f t="shared" si="16"/>
        <v>2.4141759180187875E-3</v>
      </c>
      <c r="BF149" s="63">
        <f t="shared" si="16"/>
        <v>1.6006007616799871E-3</v>
      </c>
      <c r="BG149" s="63">
        <f t="shared" si="16"/>
        <v>1.9675290390707497E-3</v>
      </c>
      <c r="BH149" s="63">
        <f t="shared" si="16"/>
        <v>3.3376623376623372E-3</v>
      </c>
      <c r="BI149" s="63">
        <f t="shared" si="16"/>
        <v>3.4456965340805262E-3</v>
      </c>
      <c r="BJ149" s="63">
        <f t="shared" si="16"/>
        <v>4.6231155778894462E-4</v>
      </c>
      <c r="BK149" s="63">
        <f t="shared" si="16"/>
        <v>0</v>
      </c>
    </row>
    <row r="150" spans="1:63" ht="36">
      <c r="A150" s="30" t="s">
        <v>162</v>
      </c>
      <c r="B150" s="31" t="s">
        <v>163</v>
      </c>
      <c r="C150" s="63">
        <f t="shared" si="14"/>
        <v>0</v>
      </c>
      <c r="D150" s="63">
        <f t="shared" si="16"/>
        <v>2.1221299512142386E-4</v>
      </c>
      <c r="E150" s="63">
        <f t="shared" si="16"/>
        <v>0</v>
      </c>
      <c r="F150" s="63">
        <f t="shared" si="16"/>
        <v>0</v>
      </c>
      <c r="G150" s="63">
        <f t="shared" si="16"/>
        <v>0</v>
      </c>
      <c r="H150" s="63">
        <f t="shared" si="16"/>
        <v>8.6222393985062445E-5</v>
      </c>
      <c r="I150" s="63">
        <f t="shared" si="16"/>
        <v>0</v>
      </c>
      <c r="J150" s="63">
        <f t="shared" si="16"/>
        <v>0</v>
      </c>
      <c r="K150" s="63">
        <f t="shared" si="16"/>
        <v>3.9580354329754494E-4</v>
      </c>
      <c r="L150" s="63">
        <f t="shared" si="16"/>
        <v>1.2120012334304172E-4</v>
      </c>
      <c r="M150" s="63">
        <f t="shared" si="16"/>
        <v>3.8344458558048789E-4</v>
      </c>
      <c r="N150" s="63">
        <f t="shared" si="16"/>
        <v>1.3542267422311024E-4</v>
      </c>
      <c r="O150" s="63">
        <f t="shared" si="16"/>
        <v>1.6861481776435724E-4</v>
      </c>
      <c r="P150" s="63">
        <f t="shared" si="16"/>
        <v>0</v>
      </c>
      <c r="Q150" s="63">
        <f t="shared" si="16"/>
        <v>0</v>
      </c>
      <c r="R150" s="63">
        <f t="shared" si="16"/>
        <v>0</v>
      </c>
      <c r="S150" s="63">
        <f t="shared" si="16"/>
        <v>7.3850776775640609E-4</v>
      </c>
      <c r="T150" s="63">
        <f t="shared" si="16"/>
        <v>3.956400556712345E-4</v>
      </c>
      <c r="U150" s="63">
        <f t="shared" si="16"/>
        <v>0</v>
      </c>
      <c r="V150" s="63">
        <f t="shared" si="16"/>
        <v>3.794946809746666E-4</v>
      </c>
      <c r="W150" s="63">
        <f t="shared" si="16"/>
        <v>0</v>
      </c>
      <c r="X150" s="63">
        <f t="shared" si="16"/>
        <v>4.1354139313533312E-4</v>
      </c>
      <c r="Y150" s="63">
        <f t="shared" si="16"/>
        <v>2.7532180936477683E-4</v>
      </c>
      <c r="Z150" s="63">
        <f t="shared" si="16"/>
        <v>3.9613092422665779E-4</v>
      </c>
      <c r="AA150" s="63">
        <f t="shared" si="16"/>
        <v>1.3388937304725451E-4</v>
      </c>
      <c r="AB150" s="63">
        <f t="shared" si="16"/>
        <v>5.4848897200614167E-4</v>
      </c>
      <c r="AC150" s="63">
        <f t="shared" si="16"/>
        <v>4.0996600529877533E-5</v>
      </c>
      <c r="AD150" s="63">
        <f t="shared" si="16"/>
        <v>5.2331020670910527E-4</v>
      </c>
      <c r="AE150" s="63">
        <f t="shared" si="16"/>
        <v>2.3410596963951085E-4</v>
      </c>
      <c r="AF150" s="63">
        <f t="shared" si="16"/>
        <v>1.1856608352715139E-3</v>
      </c>
      <c r="AG150" s="63">
        <f t="shared" si="16"/>
        <v>2.286025238138565E-4</v>
      </c>
      <c r="AH150" s="63">
        <f t="shared" si="16"/>
        <v>6.0610287372709877E-4</v>
      </c>
      <c r="AI150" s="63">
        <f t="shared" si="16"/>
        <v>2.1323343160731495E-4</v>
      </c>
      <c r="AJ150" s="63">
        <f t="shared" si="16"/>
        <v>1.636222368944412E-4</v>
      </c>
      <c r="AK150" s="63">
        <f t="shared" si="16"/>
        <v>2.4911432373993724E-4</v>
      </c>
      <c r="AL150" s="63">
        <f t="shared" si="16"/>
        <v>1.1193042065790928E-3</v>
      </c>
      <c r="AM150" s="63">
        <f t="shared" si="16"/>
        <v>0</v>
      </c>
      <c r="AN150" s="63">
        <f t="shared" si="16"/>
        <v>7.7173957602228469E-4</v>
      </c>
      <c r="AO150" s="63">
        <f t="shared" si="16"/>
        <v>3.4293526499974557E-3</v>
      </c>
      <c r="AP150" s="63">
        <f t="shared" si="16"/>
        <v>1.4117090269418699E-3</v>
      </c>
      <c r="AQ150" s="63">
        <f t="shared" si="16"/>
        <v>5.4661194126422938E-3</v>
      </c>
      <c r="AR150" s="63">
        <f t="shared" si="16"/>
        <v>7.0860468641255084E-5</v>
      </c>
      <c r="AS150" s="63">
        <f t="shared" si="16"/>
        <v>1.0035190264705617E-4</v>
      </c>
      <c r="AT150" s="63">
        <f t="shared" si="16"/>
        <v>6.4977773219420569E-4</v>
      </c>
      <c r="AU150" s="63">
        <f t="shared" si="16"/>
        <v>2.3756632634356319E-3</v>
      </c>
      <c r="AV150" s="63">
        <f t="shared" si="16"/>
        <v>0</v>
      </c>
      <c r="AW150" s="63">
        <f t="shared" si="16"/>
        <v>8.9184783499074362E-4</v>
      </c>
      <c r="AX150" s="63">
        <f t="shared" si="16"/>
        <v>1.196664648127862E-3</v>
      </c>
      <c r="AY150" s="63">
        <f t="shared" si="16"/>
        <v>1.9451441901538759E-3</v>
      </c>
      <c r="AZ150" s="63">
        <f t="shared" si="16"/>
        <v>9.7140375215387317E-4</v>
      </c>
      <c r="BA150" s="63">
        <f t="shared" si="16"/>
        <v>3.2711087031903402E-3</v>
      </c>
      <c r="BB150" s="63">
        <f t="shared" si="16"/>
        <v>1.7861489068949701E-2</v>
      </c>
      <c r="BC150" s="63">
        <f t="shared" si="16"/>
        <v>1.5146592488833521E-3</v>
      </c>
      <c r="BD150" s="63">
        <f t="shared" si="16"/>
        <v>1.0893031844977478E-2</v>
      </c>
      <c r="BE150" s="63">
        <f t="shared" si="16"/>
        <v>1.2542228989434303E-2</v>
      </c>
      <c r="BF150" s="63">
        <f t="shared" si="16"/>
        <v>1.6336019919263998E-2</v>
      </c>
      <c r="BG150" s="63">
        <f t="shared" si="16"/>
        <v>1.1694908021007843E-3</v>
      </c>
      <c r="BH150" s="63">
        <f t="shared" si="16"/>
        <v>2.1769194881364972E-3</v>
      </c>
      <c r="BI150" s="63">
        <f t="shared" si="16"/>
        <v>3.2038216947349297E-3</v>
      </c>
      <c r="BJ150" s="63">
        <f t="shared" si="16"/>
        <v>1.4325802257395709E-2</v>
      </c>
      <c r="BK150" s="63">
        <f t="shared" si="16"/>
        <v>0</v>
      </c>
    </row>
    <row r="151" spans="1:63" ht="36">
      <c r="A151" s="34" t="s">
        <v>164</v>
      </c>
      <c r="B151" s="35" t="s">
        <v>165</v>
      </c>
      <c r="C151" s="63">
        <f t="shared" si="14"/>
        <v>2.2055580061755624E-4</v>
      </c>
      <c r="D151" s="63">
        <f t="shared" si="16"/>
        <v>4.8741580999645522E-3</v>
      </c>
      <c r="E151" s="63">
        <f t="shared" si="16"/>
        <v>2.5792997475578968E-3</v>
      </c>
      <c r="F151" s="63">
        <f t="shared" si="16"/>
        <v>3.8491147036181679E-3</v>
      </c>
      <c r="G151" s="63">
        <f t="shared" si="16"/>
        <v>8.1833060556464816E-4</v>
      </c>
      <c r="H151" s="63">
        <f t="shared" si="16"/>
        <v>4.8249167341794942E-2</v>
      </c>
      <c r="I151" s="63">
        <f t="shared" si="16"/>
        <v>1.9581222912641639E-3</v>
      </c>
      <c r="J151" s="63">
        <f t="shared" si="16"/>
        <v>0</v>
      </c>
      <c r="K151" s="63">
        <f t="shared" si="16"/>
        <v>0</v>
      </c>
      <c r="L151" s="63">
        <f t="shared" si="16"/>
        <v>0</v>
      </c>
      <c r="M151" s="63">
        <f t="shared" si="16"/>
        <v>0</v>
      </c>
      <c r="N151" s="63">
        <f t="shared" si="16"/>
        <v>0</v>
      </c>
      <c r="O151" s="63">
        <f t="shared" si="16"/>
        <v>5.8678558854594528E-5</v>
      </c>
      <c r="P151" s="63">
        <f t="shared" si="16"/>
        <v>0</v>
      </c>
      <c r="Q151" s="63">
        <f t="shared" si="16"/>
        <v>0</v>
      </c>
      <c r="R151" s="63">
        <f t="shared" si="16"/>
        <v>0</v>
      </c>
      <c r="S151" s="63">
        <f t="shared" si="16"/>
        <v>0</v>
      </c>
      <c r="T151" s="63">
        <f t="shared" si="16"/>
        <v>0</v>
      </c>
      <c r="U151" s="63">
        <f t="shared" si="16"/>
        <v>0</v>
      </c>
      <c r="V151" s="63">
        <f t="shared" si="16"/>
        <v>0</v>
      </c>
      <c r="W151" s="63">
        <f t="shared" si="16"/>
        <v>0</v>
      </c>
      <c r="X151" s="63">
        <f t="shared" si="16"/>
        <v>0</v>
      </c>
      <c r="Y151" s="63">
        <f t="shared" si="16"/>
        <v>0</v>
      </c>
      <c r="Z151" s="63">
        <f t="shared" si="16"/>
        <v>0</v>
      </c>
      <c r="AA151" s="63">
        <f t="shared" si="16"/>
        <v>0</v>
      </c>
      <c r="AB151" s="63">
        <f t="shared" si="16"/>
        <v>0</v>
      </c>
      <c r="AC151" s="63">
        <f t="shared" si="16"/>
        <v>0</v>
      </c>
      <c r="AD151" s="63">
        <f t="shared" si="16"/>
        <v>0</v>
      </c>
      <c r="AE151" s="63">
        <f t="shared" si="16"/>
        <v>0</v>
      </c>
      <c r="AF151" s="63">
        <f t="shared" si="16"/>
        <v>0</v>
      </c>
      <c r="AG151" s="63">
        <f t="shared" si="16"/>
        <v>0</v>
      </c>
      <c r="AH151" s="63">
        <f t="shared" si="16"/>
        <v>0</v>
      </c>
      <c r="AI151" s="63">
        <f t="shared" si="16"/>
        <v>0</v>
      </c>
      <c r="AJ151" s="63">
        <f t="shared" si="16"/>
        <v>0</v>
      </c>
      <c r="AK151" s="63">
        <f t="shared" si="16"/>
        <v>0</v>
      </c>
      <c r="AL151" s="63">
        <f t="shared" si="16"/>
        <v>0</v>
      </c>
      <c r="AM151" s="63">
        <f t="shared" si="16"/>
        <v>0</v>
      </c>
      <c r="AN151" s="63">
        <f t="shared" si="16"/>
        <v>1.8531200902388915E-2</v>
      </c>
      <c r="AO151" s="63">
        <f t="shared" si="16"/>
        <v>6.8851556045166615E-2</v>
      </c>
      <c r="AP151" s="63">
        <f t="shared" si="16"/>
        <v>4.6425939572586589E-2</v>
      </c>
      <c r="AQ151" s="63">
        <f t="shared" si="16"/>
        <v>0</v>
      </c>
      <c r="AR151" s="63">
        <f t="shared" si="16"/>
        <v>1.6916551588084434E-2</v>
      </c>
      <c r="AS151" s="63">
        <f t="shared" si="16"/>
        <v>0</v>
      </c>
      <c r="AT151" s="63">
        <f t="shared" si="16"/>
        <v>0</v>
      </c>
      <c r="AU151" s="63">
        <f t="shared" si="16"/>
        <v>0</v>
      </c>
      <c r="AV151" s="63">
        <f t="shared" si="16"/>
        <v>2.0928462709284626E-3</v>
      </c>
      <c r="AW151" s="63">
        <f t="shared" si="16"/>
        <v>0</v>
      </c>
      <c r="AX151" s="63">
        <f t="shared" si="16"/>
        <v>0</v>
      </c>
      <c r="AY151" s="63">
        <f t="shared" si="16"/>
        <v>1.2184508268059183E-2</v>
      </c>
      <c r="AZ151" s="63">
        <f t="shared" si="16"/>
        <v>3.2537502641031058E-3</v>
      </c>
      <c r="BA151" s="63">
        <f t="shared" si="16"/>
        <v>0</v>
      </c>
      <c r="BB151" s="63">
        <f t="shared" si="16"/>
        <v>0</v>
      </c>
      <c r="BC151" s="63">
        <f t="shared" si="16"/>
        <v>0</v>
      </c>
      <c r="BD151" s="63">
        <f t="shared" si="16"/>
        <v>2.125442800583455E-2</v>
      </c>
      <c r="BE151" s="63">
        <f t="shared" si="16"/>
        <v>0</v>
      </c>
      <c r="BF151" s="63">
        <f t="shared" si="16"/>
        <v>0</v>
      </c>
      <c r="BG151" s="63">
        <f t="shared" si="16"/>
        <v>0</v>
      </c>
      <c r="BH151" s="63">
        <f t="shared" si="16"/>
        <v>4.707792207792208E-2</v>
      </c>
      <c r="BI151" s="63">
        <f t="shared" si="16"/>
        <v>0</v>
      </c>
      <c r="BJ151" s="63">
        <f t="shared" si="16"/>
        <v>5.7595670660997293E-2</v>
      </c>
      <c r="BK151" s="63">
        <f t="shared" si="16"/>
        <v>0</v>
      </c>
    </row>
    <row r="152" spans="1:63">
      <c r="A152" s="30" t="s">
        <v>166</v>
      </c>
      <c r="B152" s="31" t="s">
        <v>49</v>
      </c>
      <c r="C152" s="63">
        <f t="shared" si="14"/>
        <v>1.7950199368761213E-2</v>
      </c>
      <c r="D152" s="63">
        <f t="shared" si="16"/>
        <v>4.3348411442249032E-2</v>
      </c>
      <c r="E152" s="63">
        <f t="shared" si="16"/>
        <v>3.4235217902011811E-2</v>
      </c>
      <c r="F152" s="63">
        <f t="shared" si="16"/>
        <v>1.7808379298633027E-2</v>
      </c>
      <c r="G152" s="63">
        <f t="shared" si="16"/>
        <v>2.7078715201885314E-2</v>
      </c>
      <c r="H152" s="63">
        <f t="shared" si="16"/>
        <v>5.1139324870921685E-3</v>
      </c>
      <c r="I152" s="63">
        <f t="shared" si="16"/>
        <v>6.1203080780688828E-4</v>
      </c>
      <c r="J152" s="63">
        <f t="shared" si="16"/>
        <v>1.6856083730445278E-2</v>
      </c>
      <c r="K152" s="63">
        <f t="shared" si="16"/>
        <v>1.0834992172879037E-2</v>
      </c>
      <c r="L152" s="63">
        <f t="shared" si="16"/>
        <v>4.6370554694522184E-2</v>
      </c>
      <c r="M152" s="63">
        <f t="shared" si="16"/>
        <v>1.6328849848065607E-2</v>
      </c>
      <c r="N152" s="63">
        <f t="shared" si="16"/>
        <v>6.4764243955239692E-2</v>
      </c>
      <c r="O152" s="63">
        <f t="shared" si="16"/>
        <v>5.0328643530494113E-2</v>
      </c>
      <c r="P152" s="63">
        <f t="shared" si="16"/>
        <v>2.2656497356632308E-2</v>
      </c>
      <c r="Q152" s="63">
        <f t="shared" si="16"/>
        <v>1.0380576501086399E-2</v>
      </c>
      <c r="R152" s="63">
        <f t="shared" si="16"/>
        <v>6.345151015629015E-2</v>
      </c>
      <c r="S152" s="63">
        <f t="shared" si="16"/>
        <v>6.6121090130030577E-2</v>
      </c>
      <c r="T152" s="63">
        <f t="shared" si="16"/>
        <v>4.3735789362288932E-2</v>
      </c>
      <c r="U152" s="63">
        <f t="shared" si="16"/>
        <v>5.6291587243294847E-2</v>
      </c>
      <c r="V152" s="63">
        <f t="shared" si="16"/>
        <v>1.9520502373308143E-2</v>
      </c>
      <c r="W152" s="63">
        <f t="shared" si="16"/>
        <v>1.7600367992437686E-2</v>
      </c>
      <c r="X152" s="63">
        <f t="shared" si="16"/>
        <v>2.0341722816661991E-2</v>
      </c>
      <c r="Y152" s="63">
        <f t="shared" si="16"/>
        <v>3.6759563195523794E-2</v>
      </c>
      <c r="Z152" s="63">
        <f t="shared" si="16"/>
        <v>9.3971351796071356E-2</v>
      </c>
      <c r="AA152" s="63">
        <f t="shared" si="16"/>
        <v>6.2879091937802251E-2</v>
      </c>
      <c r="AB152" s="63">
        <f t="shared" si="16"/>
        <v>4.4315909212177228E-2</v>
      </c>
      <c r="AC152" s="63">
        <f t="shared" si="16"/>
        <v>6.56930427943933E-3</v>
      </c>
      <c r="AD152" s="63">
        <f t="shared" si="16"/>
        <v>5.156569201977293E-2</v>
      </c>
      <c r="AE152" s="63">
        <f t="shared" si="16"/>
        <v>4.7815524391247685E-2</v>
      </c>
      <c r="AF152" s="63">
        <f t="shared" si="16"/>
        <v>2.4773974835730923E-2</v>
      </c>
      <c r="AG152" s="63">
        <f t="shared" si="16"/>
        <v>4.7045308976581789E-2</v>
      </c>
      <c r="AH152" s="63">
        <f t="shared" si="16"/>
        <v>5.0125679819702E-2</v>
      </c>
      <c r="AI152" s="63">
        <f t="shared" si="16"/>
        <v>5.6614390769470328E-2</v>
      </c>
      <c r="AJ152" s="63">
        <f t="shared" si="16"/>
        <v>0.14410012488426677</v>
      </c>
      <c r="AK152" s="63">
        <f t="shared" si="16"/>
        <v>5.0836961750168677E-2</v>
      </c>
      <c r="AL152" s="63">
        <f t="shared" si="16"/>
        <v>4.0301521548195211E-2</v>
      </c>
      <c r="AM152" s="63">
        <f t="shared" si="16"/>
        <v>0</v>
      </c>
      <c r="AN152" s="63">
        <f t="shared" si="16"/>
        <v>2.3731782671296718E-3</v>
      </c>
      <c r="AO152" s="63">
        <f t="shared" si="16"/>
        <v>4.2192645418489732E-3</v>
      </c>
      <c r="AP152" s="63">
        <f t="shared" si="16"/>
        <v>2.7741511719261728E-3</v>
      </c>
      <c r="AQ152" s="63">
        <f t="shared" si="16"/>
        <v>4.4342326260101352E-2</v>
      </c>
      <c r="AR152" s="63">
        <f t="shared" si="16"/>
        <v>3.672249738601361E-2</v>
      </c>
      <c r="AS152" s="63">
        <f t="shared" si="16"/>
        <v>9.1273989984376625E-3</v>
      </c>
      <c r="AT152" s="63">
        <f t="shared" si="16"/>
        <v>4.9393858228947138E-2</v>
      </c>
      <c r="AU152" s="63">
        <f t="shared" si="16"/>
        <v>6.8890209132068655E-2</v>
      </c>
      <c r="AV152" s="63">
        <f t="shared" si="16"/>
        <v>3.0429359835542426E-2</v>
      </c>
      <c r="AW152" s="63">
        <f t="shared" ref="D152:BK156" si="17">AW54/AW$87</f>
        <v>2.5314848615094369E-2</v>
      </c>
      <c r="AX152" s="63">
        <f t="shared" si="17"/>
        <v>2.4888206553703371E-2</v>
      </c>
      <c r="AY152" s="63">
        <f t="shared" si="17"/>
        <v>2.6568284910763384E-3</v>
      </c>
      <c r="AZ152" s="63">
        <f t="shared" si="17"/>
        <v>8.8198698452107618E-3</v>
      </c>
      <c r="BA152" s="63">
        <f t="shared" si="17"/>
        <v>3.8991755551724423E-3</v>
      </c>
      <c r="BB152" s="63">
        <f t="shared" si="17"/>
        <v>1.7678476596952273E-4</v>
      </c>
      <c r="BC152" s="63">
        <f t="shared" si="17"/>
        <v>3.5274870071651805E-3</v>
      </c>
      <c r="BD152" s="63">
        <f t="shared" si="17"/>
        <v>8.5947899950842427E-3</v>
      </c>
      <c r="BE152" s="63">
        <f t="shared" si="17"/>
        <v>7.9271273138738531E-3</v>
      </c>
      <c r="BF152" s="63">
        <f t="shared" si="17"/>
        <v>3.697444246780284E-3</v>
      </c>
      <c r="BG152" s="63">
        <f t="shared" si="17"/>
        <v>2.4414233198423636E-2</v>
      </c>
      <c r="BH152" s="63">
        <f t="shared" si="17"/>
        <v>4.9595059545248571E-3</v>
      </c>
      <c r="BI152" s="63">
        <f t="shared" si="17"/>
        <v>2.2838928976968136E-2</v>
      </c>
      <c r="BJ152" s="63">
        <f t="shared" si="17"/>
        <v>9.2712747531647696E-3</v>
      </c>
      <c r="BK152" s="63">
        <f t="shared" si="17"/>
        <v>0</v>
      </c>
    </row>
    <row r="153" spans="1:63" ht="24">
      <c r="A153" s="34" t="s">
        <v>167</v>
      </c>
      <c r="B153" s="35" t="s">
        <v>168</v>
      </c>
      <c r="C153" s="63">
        <f t="shared" si="14"/>
        <v>6.3711082932758965E-4</v>
      </c>
      <c r="D153" s="63">
        <f t="shared" si="17"/>
        <v>2.9044875711321362E-3</v>
      </c>
      <c r="E153" s="63">
        <f t="shared" si="17"/>
        <v>1.2682078806591118E-3</v>
      </c>
      <c r="F153" s="63">
        <f t="shared" si="17"/>
        <v>2.2237571209940661E-3</v>
      </c>
      <c r="G153" s="63">
        <f t="shared" si="17"/>
        <v>7.8795976545861747E-4</v>
      </c>
      <c r="H153" s="63">
        <f t="shared" si="17"/>
        <v>2.1489036668251655E-2</v>
      </c>
      <c r="I153" s="63">
        <f t="shared" si="17"/>
        <v>8.0445874023533437E-4</v>
      </c>
      <c r="J153" s="63">
        <f t="shared" si="17"/>
        <v>2.6048078131369806E-2</v>
      </c>
      <c r="K153" s="63">
        <f t="shared" si="17"/>
        <v>3.1892313775897817E-2</v>
      </c>
      <c r="L153" s="63">
        <f t="shared" si="17"/>
        <v>4.4962710260561811E-3</v>
      </c>
      <c r="M153" s="63">
        <f t="shared" si="17"/>
        <v>4.0399340141291972E-3</v>
      </c>
      <c r="N153" s="63">
        <f t="shared" si="17"/>
        <v>4.3301021964436493E-3</v>
      </c>
      <c r="O153" s="63">
        <f t="shared" si="17"/>
        <v>1.9247666229013202E-3</v>
      </c>
      <c r="P153" s="63">
        <f t="shared" si="17"/>
        <v>8.586470781081065E-4</v>
      </c>
      <c r="Q153" s="63">
        <f t="shared" si="17"/>
        <v>2.2755547067047535E-2</v>
      </c>
      <c r="R153" s="63">
        <f t="shared" si="17"/>
        <v>7.3536249605920178E-3</v>
      </c>
      <c r="S153" s="63">
        <f t="shared" si="17"/>
        <v>7.1478742401680229E-3</v>
      </c>
      <c r="T153" s="63">
        <f t="shared" si="17"/>
        <v>9.3119933745574503E-3</v>
      </c>
      <c r="U153" s="63">
        <f t="shared" si="17"/>
        <v>5.7657894214995847E-3</v>
      </c>
      <c r="V153" s="63">
        <f t="shared" si="17"/>
        <v>9.9188025626589498E-3</v>
      </c>
      <c r="W153" s="63">
        <f t="shared" si="17"/>
        <v>5.1472582133435833E-3</v>
      </c>
      <c r="X153" s="63">
        <f t="shared" si="17"/>
        <v>3.8429690209863519E-3</v>
      </c>
      <c r="Y153" s="63">
        <f t="shared" si="17"/>
        <v>2.7982377371621372E-3</v>
      </c>
      <c r="Z153" s="63">
        <f t="shared" si="17"/>
        <v>3.5861656887416918E-3</v>
      </c>
      <c r="AA153" s="63">
        <f t="shared" si="17"/>
        <v>1.1300724187613447E-2</v>
      </c>
      <c r="AB153" s="63">
        <f t="shared" si="17"/>
        <v>5.3128167986157522E-3</v>
      </c>
      <c r="AC153" s="63">
        <f t="shared" si="17"/>
        <v>2.1018330980530713E-3</v>
      </c>
      <c r="AD153" s="63">
        <f t="shared" si="17"/>
        <v>4.8399914214969494E-3</v>
      </c>
      <c r="AE153" s="63">
        <f t="shared" si="17"/>
        <v>9.2719037179257828E-3</v>
      </c>
      <c r="AF153" s="63">
        <f t="shared" si="17"/>
        <v>8.6608899062384555E-3</v>
      </c>
      <c r="AG153" s="63">
        <f t="shared" si="17"/>
        <v>4.9957579112298303E-3</v>
      </c>
      <c r="AH153" s="63">
        <f t="shared" si="17"/>
        <v>4.0351242674766677E-3</v>
      </c>
      <c r="AI153" s="63">
        <f t="shared" si="17"/>
        <v>4.0479764769789563E-3</v>
      </c>
      <c r="AJ153" s="63">
        <f t="shared" si="17"/>
        <v>2.4542228679841037E-3</v>
      </c>
      <c r="AK153" s="63">
        <f t="shared" si="17"/>
        <v>2.5153052367691583E-3</v>
      </c>
      <c r="AL153" s="63">
        <f t="shared" si="17"/>
        <v>2.8129910411639806E-3</v>
      </c>
      <c r="AM153" s="63">
        <f t="shared" si="17"/>
        <v>0</v>
      </c>
      <c r="AN153" s="63">
        <f t="shared" si="17"/>
        <v>3.8790107295267717E-4</v>
      </c>
      <c r="AO153" s="63">
        <f t="shared" si="17"/>
        <v>1.5911101625840219E-3</v>
      </c>
      <c r="AP153" s="63">
        <f t="shared" si="17"/>
        <v>1.6465474495513251E-3</v>
      </c>
      <c r="AQ153" s="63">
        <f t="shared" si="17"/>
        <v>9.4004376978466331E-4</v>
      </c>
      <c r="AR153" s="63">
        <f t="shared" si="17"/>
        <v>2.8502548129182587E-3</v>
      </c>
      <c r="AS153" s="63">
        <f t="shared" si="17"/>
        <v>2.048894006595544E-2</v>
      </c>
      <c r="AT153" s="63">
        <f t="shared" si="17"/>
        <v>7.8535799535543026E-3</v>
      </c>
      <c r="AU153" s="63">
        <f t="shared" si="17"/>
        <v>2.698286568027996E-3</v>
      </c>
      <c r="AV153" s="63">
        <f t="shared" si="17"/>
        <v>9.5765126785907026E-2</v>
      </c>
      <c r="AW153" s="63">
        <f t="shared" si="17"/>
        <v>0</v>
      </c>
      <c r="AX153" s="63">
        <f t="shared" si="17"/>
        <v>1.3384585669217361E-2</v>
      </c>
      <c r="AY153" s="63">
        <f t="shared" si="17"/>
        <v>3.3736200562530625E-3</v>
      </c>
      <c r="AZ153" s="63">
        <f t="shared" si="17"/>
        <v>8.4863900856616929E-3</v>
      </c>
      <c r="BA153" s="63">
        <f t="shared" si="17"/>
        <v>1.730699148474262E-4</v>
      </c>
      <c r="BB153" s="63">
        <f t="shared" si="17"/>
        <v>7.5051563353244286E-4</v>
      </c>
      <c r="BC153" s="63">
        <f t="shared" si="17"/>
        <v>7.6060042897376336E-3</v>
      </c>
      <c r="BD153" s="63">
        <f t="shared" si="17"/>
        <v>1.0130354215827657E-2</v>
      </c>
      <c r="BE153" s="63">
        <f t="shared" si="17"/>
        <v>4.9926144237714626E-3</v>
      </c>
      <c r="BF153" s="63">
        <f t="shared" si="17"/>
        <v>1.1322900821418406E-3</v>
      </c>
      <c r="BG153" s="63">
        <f t="shared" si="17"/>
        <v>5.4969450295850215E-3</v>
      </c>
      <c r="BH153" s="63">
        <f t="shared" si="17"/>
        <v>1.032869437288759E-2</v>
      </c>
      <c r="BI153" s="63">
        <f t="shared" si="17"/>
        <v>5.4636891605764461E-3</v>
      </c>
      <c r="BJ153" s="63">
        <f t="shared" si="17"/>
        <v>6.5705235800315514E-3</v>
      </c>
      <c r="BK153" s="63">
        <f t="shared" si="17"/>
        <v>0</v>
      </c>
    </row>
    <row r="154" spans="1:63" ht="24">
      <c r="A154" s="30" t="s">
        <v>169</v>
      </c>
      <c r="B154" s="31" t="s">
        <v>170</v>
      </c>
      <c r="C154" s="63">
        <f t="shared" si="14"/>
        <v>8.8222320247022495E-4</v>
      </c>
      <c r="D154" s="63">
        <f t="shared" si="17"/>
        <v>2.1154633606531561E-4</v>
      </c>
      <c r="E154" s="63">
        <f t="shared" si="17"/>
        <v>2.1951487213258699E-4</v>
      </c>
      <c r="F154" s="63">
        <f t="shared" si="17"/>
        <v>7.6982294072363352E-4</v>
      </c>
      <c r="G154" s="63">
        <f t="shared" si="17"/>
        <v>8.1833060556464816E-4</v>
      </c>
      <c r="H154" s="63">
        <f t="shared" si="17"/>
        <v>5.459667675591794E-3</v>
      </c>
      <c r="I154" s="63">
        <f t="shared" si="17"/>
        <v>7.1098648169534088E-4</v>
      </c>
      <c r="J154" s="63">
        <f t="shared" si="17"/>
        <v>4.9704880681998558E-3</v>
      </c>
      <c r="K154" s="63">
        <f t="shared" si="17"/>
        <v>3.9456014151421838E-4</v>
      </c>
      <c r="L154" s="63">
        <f t="shared" si="17"/>
        <v>2.9392652479800648E-3</v>
      </c>
      <c r="M154" s="63">
        <f t="shared" si="17"/>
        <v>4.7224819620055401E-3</v>
      </c>
      <c r="N154" s="63">
        <f t="shared" si="17"/>
        <v>2.2301961985468745E-3</v>
      </c>
      <c r="O154" s="63">
        <f t="shared" si="17"/>
        <v>3.0088820959647072E-3</v>
      </c>
      <c r="P154" s="63">
        <f t="shared" si="17"/>
        <v>7.0533895888432471E-4</v>
      </c>
      <c r="Q154" s="63">
        <f t="shared" si="17"/>
        <v>2.2465284963318665E-3</v>
      </c>
      <c r="R154" s="63">
        <f t="shared" si="17"/>
        <v>3.762921831288625E-3</v>
      </c>
      <c r="S154" s="63">
        <f t="shared" si="17"/>
        <v>7.5940260664723947E-3</v>
      </c>
      <c r="T154" s="63">
        <f t="shared" si="17"/>
        <v>1.7321538323339573E-3</v>
      </c>
      <c r="U154" s="63">
        <f t="shared" si="17"/>
        <v>5.8978753342602969E-3</v>
      </c>
      <c r="V154" s="63">
        <f t="shared" si="17"/>
        <v>7.0241732388218892E-3</v>
      </c>
      <c r="W154" s="63">
        <f t="shared" si="17"/>
        <v>5.2587156957372826E-3</v>
      </c>
      <c r="X154" s="63">
        <f t="shared" si="17"/>
        <v>6.0449341105445979E-3</v>
      </c>
      <c r="Y154" s="63">
        <f t="shared" si="17"/>
        <v>2.8224611008501391E-3</v>
      </c>
      <c r="Z154" s="63">
        <f t="shared" si="17"/>
        <v>5.6778384014832296E-3</v>
      </c>
      <c r="AA154" s="63">
        <f t="shared" si="17"/>
        <v>6.1954896752818185E-3</v>
      </c>
      <c r="AB154" s="63">
        <f t="shared" si="17"/>
        <v>8.6423685206013616E-3</v>
      </c>
      <c r="AC154" s="63">
        <f t="shared" si="17"/>
        <v>3.4577530209191922E-3</v>
      </c>
      <c r="AD154" s="63">
        <f t="shared" si="17"/>
        <v>1.0130976926853216E-2</v>
      </c>
      <c r="AE154" s="63">
        <f t="shared" si="17"/>
        <v>6.4996993479603266E-3</v>
      </c>
      <c r="AF154" s="63">
        <f t="shared" si="17"/>
        <v>6.1897773593472139E-3</v>
      </c>
      <c r="AG154" s="63">
        <f t="shared" si="17"/>
        <v>3.282003695359009E-3</v>
      </c>
      <c r="AH154" s="63">
        <f t="shared" si="17"/>
        <v>6.2515680952784777E-3</v>
      </c>
      <c r="AI154" s="63">
        <f t="shared" si="17"/>
        <v>3.5015612766666187E-3</v>
      </c>
      <c r="AJ154" s="63">
        <f t="shared" si="17"/>
        <v>2.8114155294794853E-3</v>
      </c>
      <c r="AK154" s="63">
        <f t="shared" si="17"/>
        <v>2.8256194089449223E-3</v>
      </c>
      <c r="AL154" s="63">
        <f t="shared" si="17"/>
        <v>8.353350827396926E-3</v>
      </c>
      <c r="AM154" s="63">
        <f t="shared" si="17"/>
        <v>0</v>
      </c>
      <c r="AN154" s="63">
        <f t="shared" si="17"/>
        <v>3.0362042297265327E-3</v>
      </c>
      <c r="AO154" s="63">
        <f t="shared" si="17"/>
        <v>7.6118656953222995E-3</v>
      </c>
      <c r="AP154" s="63">
        <f t="shared" si="17"/>
        <v>8.5641136397428697E-3</v>
      </c>
      <c r="AQ154" s="63">
        <f t="shared" si="17"/>
        <v>1.1472806290690469E-3</v>
      </c>
      <c r="AR154" s="63">
        <f t="shared" si="17"/>
        <v>2.1813480595179744E-3</v>
      </c>
      <c r="AS154" s="63">
        <f t="shared" si="17"/>
        <v>1.4325637836699009E-2</v>
      </c>
      <c r="AT154" s="63">
        <f t="shared" si="17"/>
        <v>4.8590041790751402E-3</v>
      </c>
      <c r="AU154" s="63">
        <f t="shared" si="17"/>
        <v>3.8130897509364554E-3</v>
      </c>
      <c r="AV154" s="63">
        <f t="shared" si="17"/>
        <v>1.6185136829920658E-4</v>
      </c>
      <c r="AW154" s="63">
        <f t="shared" si="17"/>
        <v>9.3109869646182495E-4</v>
      </c>
      <c r="AX154" s="63">
        <f t="shared" si="17"/>
        <v>3.3896561655070996E-2</v>
      </c>
      <c r="AY154" s="63">
        <f t="shared" si="17"/>
        <v>1.0847194610754139E-2</v>
      </c>
      <c r="AZ154" s="63">
        <f t="shared" si="17"/>
        <v>3.8404247804793654E-3</v>
      </c>
      <c r="BA154" s="63">
        <f t="shared" si="17"/>
        <v>2.815546237210149E-3</v>
      </c>
      <c r="BB154" s="63">
        <f t="shared" si="17"/>
        <v>2.197823674346858E-4</v>
      </c>
      <c r="BC154" s="63">
        <f t="shared" si="17"/>
        <v>1.3916818577564579E-2</v>
      </c>
      <c r="BD154" s="63">
        <f t="shared" si="17"/>
        <v>1.0708474144800011E-2</v>
      </c>
      <c r="BE154" s="63">
        <f t="shared" si="17"/>
        <v>2.0800153046800992E-2</v>
      </c>
      <c r="BF154" s="63">
        <f t="shared" si="17"/>
        <v>3.9322893893112061E-2</v>
      </c>
      <c r="BG154" s="63">
        <f t="shared" si="17"/>
        <v>1.3134000919628894E-2</v>
      </c>
      <c r="BH154" s="63">
        <f t="shared" si="17"/>
        <v>7.1135295730288366E-3</v>
      </c>
      <c r="BI154" s="63">
        <f t="shared" si="17"/>
        <v>9.4870048764961572E-3</v>
      </c>
      <c r="BJ154" s="63">
        <f t="shared" si="17"/>
        <v>6.7668314003080612E-2</v>
      </c>
      <c r="BK154" s="63">
        <f t="shared" si="17"/>
        <v>0</v>
      </c>
    </row>
    <row r="155" spans="1:63">
      <c r="A155" s="34" t="s">
        <v>171</v>
      </c>
      <c r="B155" s="35" t="s">
        <v>172</v>
      </c>
      <c r="C155" s="63">
        <f t="shared" si="14"/>
        <v>1.7410436405648358E-3</v>
      </c>
      <c r="D155" s="63">
        <f t="shared" si="17"/>
        <v>2.121724376393368E-2</v>
      </c>
      <c r="E155" s="63">
        <f t="shared" si="17"/>
        <v>8.0311216606106673E-3</v>
      </c>
      <c r="F155" s="63">
        <f t="shared" si="17"/>
        <v>3.5770578580016636E-2</v>
      </c>
      <c r="G155" s="63">
        <f t="shared" si="17"/>
        <v>4.2785779172237999E-3</v>
      </c>
      <c r="H155" s="63">
        <f t="shared" si="17"/>
        <v>3.3762842138866933E-2</v>
      </c>
      <c r="I155" s="63">
        <f t="shared" si="17"/>
        <v>5.1648325777629636E-2</v>
      </c>
      <c r="J155" s="63">
        <f t="shared" si="17"/>
        <v>3.0235976397303532E-2</v>
      </c>
      <c r="K155" s="63">
        <f t="shared" si="17"/>
        <v>1.9655569633273929E-3</v>
      </c>
      <c r="L155" s="63">
        <f t="shared" si="17"/>
        <v>1.9017047508280021E-2</v>
      </c>
      <c r="M155" s="63">
        <f t="shared" si="17"/>
        <v>1.9011364270667987E-2</v>
      </c>
      <c r="N155" s="63">
        <f t="shared" si="17"/>
        <v>3.6700899480888206E-2</v>
      </c>
      <c r="O155" s="63">
        <f t="shared" si="17"/>
        <v>3.5098283412561958E-2</v>
      </c>
      <c r="P155" s="63">
        <f t="shared" si="17"/>
        <v>1.0429314517977854E-3</v>
      </c>
      <c r="Q155" s="63">
        <f t="shared" si="17"/>
        <v>6.5882513245900665E-2</v>
      </c>
      <c r="R155" s="63">
        <f t="shared" si="17"/>
        <v>3.891645966644941E-2</v>
      </c>
      <c r="S155" s="63">
        <f t="shared" si="17"/>
        <v>4.2375522720223387E-2</v>
      </c>
      <c r="T155" s="63">
        <f t="shared" si="17"/>
        <v>7.5129474864707474E-2</v>
      </c>
      <c r="U155" s="63">
        <f t="shared" si="17"/>
        <v>1.2730271221507336E-2</v>
      </c>
      <c r="V155" s="63">
        <f t="shared" si="17"/>
        <v>2.8423757923998507E-2</v>
      </c>
      <c r="W155" s="63">
        <f t="shared" si="17"/>
        <v>4.5410112667427838E-2</v>
      </c>
      <c r="X155" s="63">
        <f t="shared" si="17"/>
        <v>2.2793924126015535E-2</v>
      </c>
      <c r="Y155" s="63">
        <f t="shared" si="17"/>
        <v>3.0579224334934069E-2</v>
      </c>
      <c r="Z155" s="63">
        <f t="shared" si="17"/>
        <v>5.3367155730777251E-2</v>
      </c>
      <c r="AA155" s="63">
        <f t="shared" si="17"/>
        <v>3.9665754649721829E-2</v>
      </c>
      <c r="AB155" s="63">
        <f t="shared" si="17"/>
        <v>3.7176207173738519E-2</v>
      </c>
      <c r="AC155" s="63">
        <f t="shared" si="17"/>
        <v>7.8553092279413112E-3</v>
      </c>
      <c r="AD155" s="63">
        <f t="shared" si="17"/>
        <v>4.1395799891984365E-2</v>
      </c>
      <c r="AE155" s="63">
        <f t="shared" si="17"/>
        <v>4.4111733078047048E-2</v>
      </c>
      <c r="AF155" s="63">
        <f t="shared" si="17"/>
        <v>5.5373238852213132E-2</v>
      </c>
      <c r="AG155" s="63">
        <f t="shared" si="17"/>
        <v>2.4274549522415451E-2</v>
      </c>
      <c r="AH155" s="63">
        <f t="shared" si="17"/>
        <v>2.6929841515186112E-2</v>
      </c>
      <c r="AI155" s="63">
        <f t="shared" si="17"/>
        <v>3.9913798098090418E-2</v>
      </c>
      <c r="AJ155" s="63">
        <f t="shared" si="17"/>
        <v>2.0165353794802165E-2</v>
      </c>
      <c r="AK155" s="63">
        <f t="shared" si="17"/>
        <v>3.3517000119775132E-2</v>
      </c>
      <c r="AL155" s="63">
        <f t="shared" si="17"/>
        <v>3.0506900634850571E-2</v>
      </c>
      <c r="AM155" s="63">
        <f t="shared" si="17"/>
        <v>0</v>
      </c>
      <c r="AN155" s="63">
        <f t="shared" si="17"/>
        <v>9.6919051512345047E-3</v>
      </c>
      <c r="AO155" s="63">
        <f t="shared" si="17"/>
        <v>9.3273064301870587E-2</v>
      </c>
      <c r="AP155" s="63">
        <f t="shared" si="17"/>
        <v>3.8741798830208259E-3</v>
      </c>
      <c r="AQ155" s="63">
        <f t="shared" si="17"/>
        <v>1.8327627852042085E-2</v>
      </c>
      <c r="AR155" s="63">
        <f t="shared" si="17"/>
        <v>2.6305014186984003E-2</v>
      </c>
      <c r="AS155" s="63">
        <f t="shared" si="17"/>
        <v>3.47592409647694E-2</v>
      </c>
      <c r="AT155" s="63">
        <f t="shared" si="17"/>
        <v>1.166810390177858E-2</v>
      </c>
      <c r="AU155" s="63">
        <f t="shared" si="17"/>
        <v>5.4793954212843986E-3</v>
      </c>
      <c r="AV155" s="63">
        <f t="shared" si="17"/>
        <v>2.4745881134941774E-3</v>
      </c>
      <c r="AW155" s="63">
        <f t="shared" si="17"/>
        <v>0</v>
      </c>
      <c r="AX155" s="63">
        <f t="shared" si="17"/>
        <v>1.7038557227277182E-2</v>
      </c>
      <c r="AY155" s="63">
        <f t="shared" si="17"/>
        <v>1.1058512867297412E-2</v>
      </c>
      <c r="AZ155" s="63">
        <f t="shared" si="17"/>
        <v>1.6221792088469231E-2</v>
      </c>
      <c r="BA155" s="63">
        <f t="shared" si="17"/>
        <v>1.0126856085321467E-3</v>
      </c>
      <c r="BB155" s="63">
        <f t="shared" si="17"/>
        <v>2.4346798191019273E-3</v>
      </c>
      <c r="BC155" s="63">
        <f t="shared" si="17"/>
        <v>1.2415264815703569E-2</v>
      </c>
      <c r="BD155" s="63">
        <f t="shared" si="17"/>
        <v>2.6121404622106033E-3</v>
      </c>
      <c r="BE155" s="63">
        <f t="shared" si="17"/>
        <v>9.5570876354384834E-5</v>
      </c>
      <c r="BF155" s="63">
        <f t="shared" si="17"/>
        <v>2.2520843675826632E-3</v>
      </c>
      <c r="BG155" s="63">
        <f t="shared" si="17"/>
        <v>4.383121364640424E-3</v>
      </c>
      <c r="BH155" s="63">
        <f t="shared" si="17"/>
        <v>1.2651173112027311E-2</v>
      </c>
      <c r="BI155" s="63">
        <f t="shared" si="17"/>
        <v>2.3223462783109575E-3</v>
      </c>
      <c r="BJ155" s="63">
        <f t="shared" si="17"/>
        <v>1.9691646832255511E-2</v>
      </c>
      <c r="BK155" s="63">
        <f t="shared" si="17"/>
        <v>0</v>
      </c>
    </row>
    <row r="156" spans="1:63">
      <c r="A156" s="30" t="s">
        <v>173</v>
      </c>
      <c r="B156" s="31" t="s">
        <v>174</v>
      </c>
      <c r="C156" s="63">
        <f t="shared" si="14"/>
        <v>0</v>
      </c>
      <c r="D156" s="63">
        <f t="shared" si="17"/>
        <v>0</v>
      </c>
      <c r="E156" s="63">
        <f t="shared" si="17"/>
        <v>0</v>
      </c>
      <c r="F156" s="63">
        <f t="shared" si="17"/>
        <v>5.3887605850654347E-3</v>
      </c>
      <c r="G156" s="63">
        <f t="shared" si="17"/>
        <v>0</v>
      </c>
      <c r="H156" s="63">
        <f t="shared" si="17"/>
        <v>0</v>
      </c>
      <c r="I156" s="63">
        <f t="shared" si="17"/>
        <v>0</v>
      </c>
      <c r="J156" s="63">
        <f t="shared" si="17"/>
        <v>0</v>
      </c>
      <c r="K156" s="63">
        <f t="shared" si="17"/>
        <v>0</v>
      </c>
      <c r="L156" s="63">
        <f t="shared" si="17"/>
        <v>0</v>
      </c>
      <c r="M156" s="63">
        <f t="shared" si="17"/>
        <v>0</v>
      </c>
      <c r="N156" s="63">
        <f t="shared" si="17"/>
        <v>0</v>
      </c>
      <c r="O156" s="63">
        <f t="shared" si="17"/>
        <v>0</v>
      </c>
      <c r="P156" s="63">
        <f t="shared" si="17"/>
        <v>0</v>
      </c>
      <c r="Q156" s="63">
        <f t="shared" si="17"/>
        <v>0</v>
      </c>
      <c r="R156" s="63">
        <f t="shared" si="17"/>
        <v>0</v>
      </c>
      <c r="S156" s="63">
        <f t="shared" si="17"/>
        <v>0</v>
      </c>
      <c r="T156" s="63">
        <f t="shared" si="17"/>
        <v>0</v>
      </c>
      <c r="U156" s="63">
        <f t="shared" si="17"/>
        <v>0</v>
      </c>
      <c r="V156" s="63">
        <f t="shared" si="17"/>
        <v>0</v>
      </c>
      <c r="W156" s="63">
        <f t="shared" si="17"/>
        <v>0</v>
      </c>
      <c r="X156" s="63">
        <f t="shared" si="17"/>
        <v>0</v>
      </c>
      <c r="Y156" s="63">
        <f t="shared" si="17"/>
        <v>0</v>
      </c>
      <c r="Z156" s="63">
        <f t="shared" si="17"/>
        <v>0</v>
      </c>
      <c r="AA156" s="63">
        <f t="shared" si="17"/>
        <v>0</v>
      </c>
      <c r="AB156" s="63">
        <f t="shared" si="17"/>
        <v>0</v>
      </c>
      <c r="AC156" s="63">
        <f t="shared" si="17"/>
        <v>6.3773326485190894E-3</v>
      </c>
      <c r="AD156" s="63">
        <f t="shared" si="17"/>
        <v>0</v>
      </c>
      <c r="AE156" s="63">
        <f t="shared" si="17"/>
        <v>0</v>
      </c>
      <c r="AF156" s="63">
        <f t="shared" si="17"/>
        <v>0</v>
      </c>
      <c r="AG156" s="63">
        <f t="shared" si="17"/>
        <v>0</v>
      </c>
      <c r="AH156" s="63">
        <f t="shared" si="17"/>
        <v>0</v>
      </c>
      <c r="AI156" s="63">
        <f t="shared" si="17"/>
        <v>0</v>
      </c>
      <c r="AJ156" s="63">
        <f t="shared" si="17"/>
        <v>0</v>
      </c>
      <c r="AK156" s="63">
        <f t="shared" si="17"/>
        <v>0</v>
      </c>
      <c r="AL156" s="63">
        <f t="shared" si="17"/>
        <v>0</v>
      </c>
      <c r="AM156" s="63">
        <f t="shared" si="17"/>
        <v>0</v>
      </c>
      <c r="AN156" s="63">
        <f t="shared" si="17"/>
        <v>0</v>
      </c>
      <c r="AO156" s="63">
        <f t="shared" si="17"/>
        <v>0</v>
      </c>
      <c r="AP156" s="63">
        <f t="shared" si="17"/>
        <v>0</v>
      </c>
      <c r="AQ156" s="63">
        <f t="shared" si="17"/>
        <v>0</v>
      </c>
      <c r="AR156" s="63">
        <f t="shared" si="17"/>
        <v>0</v>
      </c>
      <c r="AS156" s="63">
        <f t="shared" si="17"/>
        <v>4.0410692369862605E-4</v>
      </c>
      <c r="AT156" s="63">
        <f t="shared" si="17"/>
        <v>0</v>
      </c>
      <c r="AU156" s="63">
        <f t="shared" si="17"/>
        <v>0</v>
      </c>
      <c r="AV156" s="63">
        <f t="shared" si="17"/>
        <v>7.6103500761035003E-4</v>
      </c>
      <c r="AW156" s="63">
        <f t="shared" si="17"/>
        <v>0.20204841713221602</v>
      </c>
      <c r="AX156" s="63">
        <f t="shared" si="17"/>
        <v>0</v>
      </c>
      <c r="AY156" s="63">
        <f t="shared" si="17"/>
        <v>3.9164490861618795E-3</v>
      </c>
      <c r="AZ156" s="63">
        <f t="shared" si="17"/>
        <v>0</v>
      </c>
      <c r="BA156" s="63">
        <f t="shared" si="17"/>
        <v>0</v>
      </c>
      <c r="BB156" s="63">
        <f t="shared" si="17"/>
        <v>0</v>
      </c>
      <c r="BC156" s="63">
        <f t="shared" si="17"/>
        <v>0</v>
      </c>
      <c r="BD156" s="63">
        <f t="shared" si="17"/>
        <v>4.1107048816988387E-3</v>
      </c>
      <c r="BE156" s="63">
        <f t="shared" si="17"/>
        <v>0</v>
      </c>
      <c r="BF156" s="63">
        <f t="shared" si="17"/>
        <v>0</v>
      </c>
      <c r="BG156" s="63">
        <f t="shared" si="17"/>
        <v>0</v>
      </c>
      <c r="BH156" s="63">
        <f t="shared" si="17"/>
        <v>0</v>
      </c>
      <c r="BI156" s="63">
        <f t="shared" si="17"/>
        <v>0</v>
      </c>
      <c r="BJ156" s="63">
        <f t="shared" si="17"/>
        <v>0</v>
      </c>
      <c r="BK156" s="63">
        <f t="shared" si="17"/>
        <v>0</v>
      </c>
    </row>
    <row r="157" spans="1:63">
      <c r="A157" s="34" t="s">
        <v>175</v>
      </c>
      <c r="B157" s="35" t="s">
        <v>176</v>
      </c>
      <c r="C157" s="63">
        <f t="shared" si="14"/>
        <v>0</v>
      </c>
      <c r="D157" s="63">
        <f t="shared" ref="D157:BK161" si="18">D59/D$87</f>
        <v>2.2260062214020039E-3</v>
      </c>
      <c r="E157" s="63">
        <f t="shared" si="18"/>
        <v>0</v>
      </c>
      <c r="F157" s="63">
        <f t="shared" si="18"/>
        <v>0</v>
      </c>
      <c r="G157" s="63">
        <f t="shared" si="18"/>
        <v>0</v>
      </c>
      <c r="H157" s="63">
        <f t="shared" si="18"/>
        <v>0</v>
      </c>
      <c r="I157" s="63">
        <f t="shared" si="18"/>
        <v>5.0445757406321833E-5</v>
      </c>
      <c r="J157" s="63">
        <f t="shared" si="18"/>
        <v>0</v>
      </c>
      <c r="K157" s="63">
        <f t="shared" si="18"/>
        <v>0</v>
      </c>
      <c r="L157" s="63">
        <f t="shared" si="18"/>
        <v>5.5009365435886525E-4</v>
      </c>
      <c r="M157" s="63">
        <f t="shared" si="18"/>
        <v>9.6686018823906067E-4</v>
      </c>
      <c r="N157" s="63">
        <f t="shared" si="18"/>
        <v>8.1952781005666857E-4</v>
      </c>
      <c r="O157" s="63">
        <f t="shared" si="18"/>
        <v>7.9563003762176407E-4</v>
      </c>
      <c r="P157" s="63">
        <f t="shared" si="18"/>
        <v>1.7230010702487417E-4</v>
      </c>
      <c r="Q157" s="63">
        <f t="shared" si="18"/>
        <v>6.6004557054552689E-4</v>
      </c>
      <c r="R157" s="63">
        <f t="shared" si="18"/>
        <v>1.8489697609348698E-3</v>
      </c>
      <c r="S157" s="63">
        <f t="shared" si="18"/>
        <v>2.4828750966036225E-3</v>
      </c>
      <c r="T157" s="63">
        <f t="shared" si="18"/>
        <v>4.9880560723279091E-4</v>
      </c>
      <c r="U157" s="63">
        <f t="shared" si="18"/>
        <v>1.9283167666436516E-3</v>
      </c>
      <c r="V157" s="63">
        <f t="shared" si="18"/>
        <v>1.5310407291417897E-3</v>
      </c>
      <c r="W157" s="63">
        <f t="shared" si="18"/>
        <v>1.4028364473695103E-3</v>
      </c>
      <c r="X157" s="63">
        <f t="shared" si="18"/>
        <v>1.5015595027711294E-3</v>
      </c>
      <c r="Y157" s="63">
        <f t="shared" si="18"/>
        <v>1.1107636678223277E-3</v>
      </c>
      <c r="Z157" s="63">
        <f t="shared" si="18"/>
        <v>7.9907915640071894E-4</v>
      </c>
      <c r="AA157" s="63">
        <f t="shared" si="18"/>
        <v>2.1606635730242536E-3</v>
      </c>
      <c r="AB157" s="63">
        <f t="shared" si="18"/>
        <v>2.1804683912013709E-3</v>
      </c>
      <c r="AC157" s="63">
        <f t="shared" si="18"/>
        <v>3.3079496664559818E-4</v>
      </c>
      <c r="AD157" s="63">
        <f t="shared" si="18"/>
        <v>2.1489538304406931E-3</v>
      </c>
      <c r="AE157" s="63">
        <f t="shared" si="18"/>
        <v>2.3612042040534508E-3</v>
      </c>
      <c r="AF157" s="63">
        <f t="shared" si="18"/>
        <v>2.1354701593467493E-3</v>
      </c>
      <c r="AG157" s="63">
        <f t="shared" si="18"/>
        <v>9.2227847263815692E-4</v>
      </c>
      <c r="AH157" s="63">
        <f t="shared" si="18"/>
        <v>1.2226366168594845E-3</v>
      </c>
      <c r="AI157" s="63">
        <f t="shared" si="18"/>
        <v>1.5054779386952997E-3</v>
      </c>
      <c r="AJ157" s="63">
        <f t="shared" si="18"/>
        <v>2.1453923985565605E-3</v>
      </c>
      <c r="AK157" s="63">
        <f t="shared" si="18"/>
        <v>7.5377375819646515E-4</v>
      </c>
      <c r="AL157" s="63">
        <f t="shared" si="18"/>
        <v>1.6934035058518309E-3</v>
      </c>
      <c r="AM157" s="63">
        <f t="shared" si="18"/>
        <v>0</v>
      </c>
      <c r="AN157" s="63">
        <f t="shared" si="18"/>
        <v>8.5621832179617007E-4</v>
      </c>
      <c r="AO157" s="63">
        <f t="shared" si="18"/>
        <v>0</v>
      </c>
      <c r="AP157" s="63">
        <f t="shared" si="18"/>
        <v>7.1192829778074387E-4</v>
      </c>
      <c r="AQ157" s="63">
        <f t="shared" si="18"/>
        <v>4.7158386219294615E-5</v>
      </c>
      <c r="AR157" s="63">
        <f t="shared" si="18"/>
        <v>1.0958766079125467E-3</v>
      </c>
      <c r="AS157" s="63">
        <f t="shared" si="18"/>
        <v>1.2340954152779155E-2</v>
      </c>
      <c r="AT157" s="63">
        <f t="shared" si="18"/>
        <v>2.9332007539632937E-3</v>
      </c>
      <c r="AU157" s="63">
        <f t="shared" si="18"/>
        <v>1.9546216988184572E-3</v>
      </c>
      <c r="AV157" s="63">
        <f t="shared" si="18"/>
        <v>0</v>
      </c>
      <c r="AW157" s="63">
        <f t="shared" si="18"/>
        <v>0</v>
      </c>
      <c r="AX157" s="63">
        <f t="shared" si="18"/>
        <v>4.1484442998345299E-2</v>
      </c>
      <c r="AY157" s="63">
        <f t="shared" si="18"/>
        <v>1.8866558922289303E-2</v>
      </c>
      <c r="AZ157" s="63">
        <f t="shared" si="18"/>
        <v>5.2139732054431506E-3</v>
      </c>
      <c r="BA157" s="63">
        <f t="shared" si="18"/>
        <v>1.2975508300066571E-2</v>
      </c>
      <c r="BB157" s="63">
        <f t="shared" si="18"/>
        <v>2.7471659718155534E-4</v>
      </c>
      <c r="BC157" s="63">
        <f t="shared" si="18"/>
        <v>6.800307050812607E-3</v>
      </c>
      <c r="BD157" s="63">
        <f t="shared" si="18"/>
        <v>1.034932061700946E-2</v>
      </c>
      <c r="BE157" s="63">
        <f t="shared" si="18"/>
        <v>5.9125716060068594E-3</v>
      </c>
      <c r="BF157" s="63">
        <f t="shared" si="18"/>
        <v>1.8618942553967626E-3</v>
      </c>
      <c r="BG157" s="63">
        <f t="shared" si="18"/>
        <v>1.3070734788683753E-3</v>
      </c>
      <c r="BH157" s="63">
        <f t="shared" si="18"/>
        <v>9.4099353904721051E-4</v>
      </c>
      <c r="BI157" s="63">
        <f t="shared" si="18"/>
        <v>2.9340733267209204E-3</v>
      </c>
      <c r="BJ157" s="63">
        <f t="shared" si="18"/>
        <v>1.3057255973399653E-2</v>
      </c>
      <c r="BK157" s="63">
        <f t="shared" si="18"/>
        <v>0</v>
      </c>
    </row>
    <row r="158" spans="1:63" ht="24">
      <c r="A158" s="30" t="s">
        <v>177</v>
      </c>
      <c r="B158" s="31" t="s">
        <v>178</v>
      </c>
      <c r="C158" s="63">
        <f t="shared" si="14"/>
        <v>0</v>
      </c>
      <c r="D158" s="63">
        <f t="shared" si="18"/>
        <v>0</v>
      </c>
      <c r="E158" s="63">
        <f t="shared" si="18"/>
        <v>0</v>
      </c>
      <c r="F158" s="63">
        <f t="shared" si="18"/>
        <v>0</v>
      </c>
      <c r="G158" s="63">
        <f t="shared" si="18"/>
        <v>0</v>
      </c>
      <c r="H158" s="63">
        <f t="shared" si="18"/>
        <v>2.8048423418865005E-2</v>
      </c>
      <c r="I158" s="63">
        <f t="shared" si="18"/>
        <v>0</v>
      </c>
      <c r="J158" s="63">
        <f t="shared" si="18"/>
        <v>3.7272669922500369E-2</v>
      </c>
      <c r="K158" s="63">
        <f t="shared" si="18"/>
        <v>9.3775992354929484E-3</v>
      </c>
      <c r="L158" s="63">
        <f t="shared" si="18"/>
        <v>0</v>
      </c>
      <c r="M158" s="63">
        <f t="shared" si="18"/>
        <v>0</v>
      </c>
      <c r="N158" s="63">
        <f t="shared" si="18"/>
        <v>0</v>
      </c>
      <c r="O158" s="63">
        <f t="shared" si="18"/>
        <v>5.8678558854594528E-5</v>
      </c>
      <c r="P158" s="63">
        <f t="shared" si="18"/>
        <v>0</v>
      </c>
      <c r="Q158" s="63">
        <f t="shared" si="18"/>
        <v>0</v>
      </c>
      <c r="R158" s="63">
        <f t="shared" si="18"/>
        <v>0</v>
      </c>
      <c r="S158" s="63">
        <f t="shared" si="18"/>
        <v>0</v>
      </c>
      <c r="T158" s="63">
        <f t="shared" si="18"/>
        <v>0</v>
      </c>
      <c r="U158" s="63">
        <f t="shared" si="18"/>
        <v>0</v>
      </c>
      <c r="V158" s="63">
        <f t="shared" si="18"/>
        <v>0</v>
      </c>
      <c r="W158" s="63">
        <f t="shared" si="18"/>
        <v>0</v>
      </c>
      <c r="X158" s="63">
        <f t="shared" si="18"/>
        <v>2.5904498747949227E-4</v>
      </c>
      <c r="Y158" s="63">
        <f t="shared" si="18"/>
        <v>0</v>
      </c>
      <c r="Z158" s="63">
        <f t="shared" si="18"/>
        <v>8.2712985938792379E-4</v>
      </c>
      <c r="AA158" s="63">
        <f t="shared" si="18"/>
        <v>0</v>
      </c>
      <c r="AB158" s="63">
        <f t="shared" si="18"/>
        <v>0</v>
      </c>
      <c r="AC158" s="63">
        <f t="shared" si="18"/>
        <v>0</v>
      </c>
      <c r="AD158" s="63">
        <f t="shared" si="18"/>
        <v>3.9879250013056871E-3</v>
      </c>
      <c r="AE158" s="63">
        <f t="shared" si="18"/>
        <v>0</v>
      </c>
      <c r="AF158" s="63">
        <f t="shared" si="18"/>
        <v>0</v>
      </c>
      <c r="AG158" s="63">
        <f t="shared" si="18"/>
        <v>1.7899761336515513E-4</v>
      </c>
      <c r="AH158" s="63">
        <f t="shared" si="18"/>
        <v>0</v>
      </c>
      <c r="AI158" s="63">
        <f t="shared" si="18"/>
        <v>0</v>
      </c>
      <c r="AJ158" s="63">
        <f t="shared" si="18"/>
        <v>0</v>
      </c>
      <c r="AK158" s="63">
        <f t="shared" si="18"/>
        <v>0</v>
      </c>
      <c r="AL158" s="63">
        <f t="shared" si="18"/>
        <v>0</v>
      </c>
      <c r="AM158" s="63">
        <f t="shared" si="18"/>
        <v>0</v>
      </c>
      <c r="AN158" s="63">
        <f t="shared" si="18"/>
        <v>1.611408774120775E-3</v>
      </c>
      <c r="AO158" s="63">
        <f t="shared" si="18"/>
        <v>0</v>
      </c>
      <c r="AP158" s="63">
        <f t="shared" si="18"/>
        <v>1.2281994595922379E-3</v>
      </c>
      <c r="AQ158" s="63">
        <f t="shared" si="18"/>
        <v>0</v>
      </c>
      <c r="AR158" s="63">
        <f t="shared" si="18"/>
        <v>0</v>
      </c>
      <c r="AS158" s="63">
        <f t="shared" si="18"/>
        <v>1.2859102796096858E-2</v>
      </c>
      <c r="AT158" s="63">
        <f t="shared" si="18"/>
        <v>2.7009102619579509E-3</v>
      </c>
      <c r="AU158" s="63">
        <f t="shared" si="18"/>
        <v>1.0310607036989304E-3</v>
      </c>
      <c r="AV158" s="63">
        <f t="shared" si="18"/>
        <v>5.4426196133318248E-2</v>
      </c>
      <c r="AW158" s="63">
        <f t="shared" si="18"/>
        <v>2.1415270018621976E-2</v>
      </c>
      <c r="AX158" s="63">
        <f t="shared" si="18"/>
        <v>0.11226128859539532</v>
      </c>
      <c r="AY158" s="63">
        <f t="shared" si="18"/>
        <v>2.8480371784669539E-2</v>
      </c>
      <c r="AZ158" s="63">
        <f t="shared" si="18"/>
        <v>2.9579547855482783E-4</v>
      </c>
      <c r="BA158" s="63">
        <f t="shared" si="18"/>
        <v>3.8444377303631675E-4</v>
      </c>
      <c r="BB158" s="63">
        <f t="shared" si="18"/>
        <v>5.6872037914691942E-5</v>
      </c>
      <c r="BC158" s="63">
        <f t="shared" si="18"/>
        <v>1.0649546934333485E-2</v>
      </c>
      <c r="BD158" s="63">
        <f t="shared" si="18"/>
        <v>5.2995313287763574E-3</v>
      </c>
      <c r="BE158" s="63">
        <f t="shared" si="18"/>
        <v>0</v>
      </c>
      <c r="BF158" s="63">
        <f t="shared" si="18"/>
        <v>0</v>
      </c>
      <c r="BG158" s="63">
        <f t="shared" si="18"/>
        <v>2.6353225219276924E-4</v>
      </c>
      <c r="BH158" s="63">
        <f t="shared" si="18"/>
        <v>1.2987012987012987E-3</v>
      </c>
      <c r="BI158" s="63">
        <f t="shared" si="18"/>
        <v>2.7731477489973248E-3</v>
      </c>
      <c r="BJ158" s="63">
        <f t="shared" si="18"/>
        <v>0</v>
      </c>
      <c r="BK158" s="63">
        <f t="shared" si="18"/>
        <v>0</v>
      </c>
    </row>
    <row r="159" spans="1:63">
      <c r="A159" s="34" t="s">
        <v>179</v>
      </c>
      <c r="B159" s="35" t="s">
        <v>180</v>
      </c>
      <c r="C159" s="63">
        <f t="shared" si="14"/>
        <v>1.9959258109135281E-4</v>
      </c>
      <c r="D159" s="63">
        <f t="shared" si="18"/>
        <v>1.9837111809074171E-3</v>
      </c>
      <c r="E159" s="63">
        <f t="shared" si="18"/>
        <v>7.9460235993255939E-4</v>
      </c>
      <c r="F159" s="63">
        <f t="shared" si="18"/>
        <v>1.3933067939464105E-3</v>
      </c>
      <c r="G159" s="63">
        <f t="shared" si="18"/>
        <v>7.405505422816641E-4</v>
      </c>
      <c r="H159" s="63">
        <f t="shared" si="18"/>
        <v>0</v>
      </c>
      <c r="I159" s="63">
        <f t="shared" si="18"/>
        <v>1.2309692151857816E-4</v>
      </c>
      <c r="J159" s="63">
        <f t="shared" si="18"/>
        <v>3.3535399765358294E-4</v>
      </c>
      <c r="K159" s="63">
        <f t="shared" si="18"/>
        <v>0</v>
      </c>
      <c r="L159" s="63">
        <f t="shared" si="18"/>
        <v>1.0305674888034598E-3</v>
      </c>
      <c r="M159" s="63">
        <f t="shared" si="18"/>
        <v>9.0567730451180306E-4</v>
      </c>
      <c r="N159" s="63">
        <f t="shared" si="18"/>
        <v>1.1515021722060996E-3</v>
      </c>
      <c r="O159" s="63">
        <f t="shared" si="18"/>
        <v>3.3090137893101411E-3</v>
      </c>
      <c r="P159" s="63">
        <f t="shared" si="18"/>
        <v>1.6139696141754834E-4</v>
      </c>
      <c r="Q159" s="63">
        <f t="shared" si="18"/>
        <v>4.1218527108549013E-4</v>
      </c>
      <c r="R159" s="63">
        <f t="shared" si="18"/>
        <v>2.5979505148369191E-3</v>
      </c>
      <c r="S159" s="63">
        <f t="shared" si="18"/>
        <v>2.7909106019065335E-3</v>
      </c>
      <c r="T159" s="63">
        <f t="shared" si="18"/>
        <v>1.0279306473926198E-3</v>
      </c>
      <c r="U159" s="63">
        <f t="shared" si="18"/>
        <v>0</v>
      </c>
      <c r="V159" s="63">
        <f t="shared" si="18"/>
        <v>2.1512347765487955E-3</v>
      </c>
      <c r="W159" s="63">
        <f t="shared" si="18"/>
        <v>2.1901083317236048E-3</v>
      </c>
      <c r="X159" s="63">
        <f t="shared" si="18"/>
        <v>3.2490999985093603E-3</v>
      </c>
      <c r="Y159" s="63">
        <f t="shared" si="18"/>
        <v>2.3410677964971955E-3</v>
      </c>
      <c r="Z159" s="63">
        <f t="shared" si="18"/>
        <v>2.2455403540153681E-3</v>
      </c>
      <c r="AA159" s="63">
        <f t="shared" si="18"/>
        <v>2.0239368468955967E-3</v>
      </c>
      <c r="AB159" s="63">
        <f t="shared" si="18"/>
        <v>5.9825702177403106E-3</v>
      </c>
      <c r="AC159" s="63">
        <f t="shared" si="18"/>
        <v>1.1619835165231042E-4</v>
      </c>
      <c r="AD159" s="63">
        <f t="shared" si="18"/>
        <v>2.5426965429116077E-3</v>
      </c>
      <c r="AE159" s="63">
        <f t="shared" si="18"/>
        <v>2.9859128182868418E-3</v>
      </c>
      <c r="AF159" s="63">
        <f t="shared" si="18"/>
        <v>2.0803511785475715E-3</v>
      </c>
      <c r="AG159" s="63">
        <f t="shared" si="18"/>
        <v>1.3498698727150858E-3</v>
      </c>
      <c r="AH159" s="63">
        <f t="shared" si="18"/>
        <v>3.546490938909185E-3</v>
      </c>
      <c r="AI159" s="63">
        <f t="shared" si="18"/>
        <v>2.7146265562546031E-3</v>
      </c>
      <c r="AJ159" s="63">
        <f t="shared" si="18"/>
        <v>1.3912837143856755E-3</v>
      </c>
      <c r="AK159" s="63">
        <f t="shared" si="18"/>
        <v>2.8242999094976132E-3</v>
      </c>
      <c r="AL159" s="63">
        <f t="shared" si="18"/>
        <v>3.4090968966855708E-3</v>
      </c>
      <c r="AM159" s="63">
        <f t="shared" si="18"/>
        <v>0</v>
      </c>
      <c r="AN159" s="63">
        <f t="shared" si="18"/>
        <v>3.1467219635604102E-3</v>
      </c>
      <c r="AO159" s="63">
        <f t="shared" si="18"/>
        <v>1.3418582847719282E-2</v>
      </c>
      <c r="AP159" s="63">
        <f t="shared" si="18"/>
        <v>3.778972479822965E-3</v>
      </c>
      <c r="AQ159" s="63">
        <f t="shared" si="18"/>
        <v>1.5692952689664067E-4</v>
      </c>
      <c r="AR159" s="63">
        <f t="shared" si="18"/>
        <v>1.66411649779846E-3</v>
      </c>
      <c r="AS159" s="63">
        <f t="shared" si="18"/>
        <v>1.8024515948582721E-2</v>
      </c>
      <c r="AT159" s="63">
        <f t="shared" si="18"/>
        <v>1.6876725810535238E-2</v>
      </c>
      <c r="AU159" s="63">
        <f t="shared" si="18"/>
        <v>1.0680274621380187E-2</v>
      </c>
      <c r="AV159" s="63">
        <f t="shared" si="18"/>
        <v>3.3968941206116141E-3</v>
      </c>
      <c r="AW159" s="63">
        <f t="shared" si="18"/>
        <v>8.4260033767988231E-4</v>
      </c>
      <c r="AX159" s="63">
        <f t="shared" si="18"/>
        <v>6.9368997294453781E-3</v>
      </c>
      <c r="AY159" s="63">
        <f t="shared" si="18"/>
        <v>2.8483715327376539E-2</v>
      </c>
      <c r="AZ159" s="63">
        <f t="shared" si="18"/>
        <v>7.4678178305843529E-2</v>
      </c>
      <c r="BA159" s="63">
        <f t="shared" si="18"/>
        <v>1.3677609239718178E-2</v>
      </c>
      <c r="BB159" s="63">
        <f t="shared" si="18"/>
        <v>1.0437449034833377E-3</v>
      </c>
      <c r="BC159" s="63">
        <f t="shared" si="18"/>
        <v>1.8223846467582145E-2</v>
      </c>
      <c r="BD159" s="63">
        <f t="shared" si="18"/>
        <v>6.9012818274625902E-3</v>
      </c>
      <c r="BE159" s="63">
        <f t="shared" si="18"/>
        <v>1.2682475275466553E-2</v>
      </c>
      <c r="BF159" s="63">
        <f t="shared" si="18"/>
        <v>6.8850891720683219E-3</v>
      </c>
      <c r="BG159" s="63">
        <f t="shared" si="18"/>
        <v>1.5319058315756568E-2</v>
      </c>
      <c r="BH159" s="63">
        <f t="shared" si="18"/>
        <v>4.8244912831228318E-3</v>
      </c>
      <c r="BI159" s="63">
        <f t="shared" si="18"/>
        <v>3.531332803704678E-2</v>
      </c>
      <c r="BJ159" s="63">
        <f t="shared" si="18"/>
        <v>5.9658773065486004E-3</v>
      </c>
      <c r="BK159" s="63">
        <f t="shared" si="18"/>
        <v>0</v>
      </c>
    </row>
    <row r="160" spans="1:63" ht="24">
      <c r="A160" s="30" t="s">
        <v>181</v>
      </c>
      <c r="B160" s="31" t="s">
        <v>182</v>
      </c>
      <c r="C160" s="63">
        <f t="shared" si="14"/>
        <v>1.0366122629025143E-2</v>
      </c>
      <c r="D160" s="63">
        <f t="shared" si="18"/>
        <v>1.8651865804884052E-2</v>
      </c>
      <c r="E160" s="63">
        <f t="shared" si="18"/>
        <v>1.1030622324662495E-2</v>
      </c>
      <c r="F160" s="63">
        <f t="shared" si="18"/>
        <v>1.0777521170130869E-2</v>
      </c>
      <c r="G160" s="63">
        <f t="shared" si="18"/>
        <v>7.3649754500818331E-3</v>
      </c>
      <c r="H160" s="63">
        <f t="shared" si="18"/>
        <v>1.6787147391405459E-2</v>
      </c>
      <c r="I160" s="63">
        <f t="shared" si="18"/>
        <v>1.0861051642211895E-2</v>
      </c>
      <c r="J160" s="63">
        <f t="shared" si="18"/>
        <v>1.2218780920769693E-2</v>
      </c>
      <c r="K160" s="63">
        <f t="shared" si="18"/>
        <v>1.6044317336412883E-2</v>
      </c>
      <c r="L160" s="63">
        <f t="shared" si="18"/>
        <v>8.5536561903658583E-3</v>
      </c>
      <c r="M160" s="63">
        <f t="shared" si="18"/>
        <v>1.3754951139681219E-2</v>
      </c>
      <c r="N160" s="63">
        <f t="shared" si="18"/>
        <v>1.1403099734043971E-2</v>
      </c>
      <c r="O160" s="63">
        <f t="shared" si="18"/>
        <v>1.117683503364535E-2</v>
      </c>
      <c r="P160" s="63">
        <f t="shared" si="18"/>
        <v>7.597811224509885E-3</v>
      </c>
      <c r="Q160" s="63">
        <f t="shared" si="18"/>
        <v>1.02426633234711E-2</v>
      </c>
      <c r="R160" s="63">
        <f t="shared" si="18"/>
        <v>1.6766100456660073E-2</v>
      </c>
      <c r="S160" s="63">
        <f t="shared" si="18"/>
        <v>2.170923086636023E-2</v>
      </c>
      <c r="T160" s="63">
        <f t="shared" si="18"/>
        <v>1.3276823895013161E-2</v>
      </c>
      <c r="U160" s="63">
        <f t="shared" si="18"/>
        <v>1.916352801562261E-2</v>
      </c>
      <c r="V160" s="63">
        <f t="shared" si="18"/>
        <v>2.3386981618929242E-2</v>
      </c>
      <c r="W160" s="63">
        <f t="shared" si="18"/>
        <v>1.3514179710917541E-2</v>
      </c>
      <c r="X160" s="63">
        <f t="shared" si="18"/>
        <v>2.3600367465279624E-2</v>
      </c>
      <c r="Y160" s="63">
        <f t="shared" si="18"/>
        <v>9.0381030723995642E-3</v>
      </c>
      <c r="Z160" s="63">
        <f t="shared" si="18"/>
        <v>6.2376639363872881E-3</v>
      </c>
      <c r="AA160" s="63">
        <f t="shared" si="18"/>
        <v>2.3519942674693241E-2</v>
      </c>
      <c r="AB160" s="63">
        <f t="shared" si="18"/>
        <v>1.8901757951390583E-2</v>
      </c>
      <c r="AC160" s="63">
        <f t="shared" si="18"/>
        <v>8.4975282624560246E-3</v>
      </c>
      <c r="AD160" s="63">
        <f t="shared" si="18"/>
        <v>1.7918782885224492E-2</v>
      </c>
      <c r="AE160" s="63">
        <f t="shared" si="18"/>
        <v>1.877517578300493E-2</v>
      </c>
      <c r="AF160" s="63">
        <f t="shared" si="18"/>
        <v>1.6453835972211079E-2</v>
      </c>
      <c r="AG160" s="63">
        <f t="shared" si="18"/>
        <v>1.0811179366911611E-2</v>
      </c>
      <c r="AH160" s="63">
        <f t="shared" si="18"/>
        <v>1.5640071410226615E-2</v>
      </c>
      <c r="AI160" s="63">
        <f t="shared" si="18"/>
        <v>1.3479219689706383E-2</v>
      </c>
      <c r="AJ160" s="63">
        <f t="shared" si="18"/>
        <v>1.283461322065437E-2</v>
      </c>
      <c r="AK160" s="63">
        <f t="shared" si="18"/>
        <v>8.6049439709934786E-3</v>
      </c>
      <c r="AL160" s="63">
        <f t="shared" si="18"/>
        <v>1.612663626354114E-2</v>
      </c>
      <c r="AM160" s="63">
        <f t="shared" si="18"/>
        <v>0</v>
      </c>
      <c r="AN160" s="63">
        <f t="shared" si="18"/>
        <v>3.2167854657684181E-2</v>
      </c>
      <c r="AO160" s="63">
        <f t="shared" si="18"/>
        <v>7.0480398647101872E-2</v>
      </c>
      <c r="AP160" s="63">
        <f t="shared" si="18"/>
        <v>2.917165596340561E-2</v>
      </c>
      <c r="AQ160" s="63">
        <f t="shared" si="18"/>
        <v>1.8666700703511337E-2</v>
      </c>
      <c r="AR160" s="63">
        <f t="shared" si="18"/>
        <v>2.0222089037943224E-2</v>
      </c>
      <c r="AS160" s="63">
        <f t="shared" si="18"/>
        <v>1.3711082818068482E-2</v>
      </c>
      <c r="AT160" s="63">
        <f t="shared" si="18"/>
        <v>1.3977249207448519E-2</v>
      </c>
      <c r="AU160" s="63">
        <f t="shared" si="18"/>
        <v>5.2156355022096937E-3</v>
      </c>
      <c r="AV160" s="63">
        <f t="shared" si="18"/>
        <v>3.6214178238234127E-2</v>
      </c>
      <c r="AW160" s="63">
        <f t="shared" si="18"/>
        <v>2.0805523838376434E-2</v>
      </c>
      <c r="AX160" s="63">
        <f t="shared" si="18"/>
        <v>2.6083832744156966E-2</v>
      </c>
      <c r="AY160" s="63">
        <f t="shared" si="18"/>
        <v>2.4714645780064968E-2</v>
      </c>
      <c r="AZ160" s="63">
        <f t="shared" si="18"/>
        <v>6.2250984554130889E-2</v>
      </c>
      <c r="BA160" s="63">
        <f t="shared" si="18"/>
        <v>0.10957260031203774</v>
      </c>
      <c r="BB160" s="63">
        <f t="shared" si="18"/>
        <v>5.2073229474270795E-2</v>
      </c>
      <c r="BC160" s="63">
        <f t="shared" si="18"/>
        <v>2.6637248105853179E-2</v>
      </c>
      <c r="BD160" s="63">
        <f t="shared" si="18"/>
        <v>0.11129297067338638</v>
      </c>
      <c r="BE160" s="63">
        <f t="shared" si="18"/>
        <v>1.345811766209473E-2</v>
      </c>
      <c r="BF160" s="63">
        <f t="shared" si="18"/>
        <v>1.0818354315872169E-2</v>
      </c>
      <c r="BG160" s="63">
        <f t="shared" si="18"/>
        <v>1.0432862833206684E-2</v>
      </c>
      <c r="BH160" s="63">
        <f t="shared" si="18"/>
        <v>3.9934758661338873E-2</v>
      </c>
      <c r="BI160" s="63">
        <f t="shared" si="18"/>
        <v>1.4176619769538375E-2</v>
      </c>
      <c r="BJ160" s="63">
        <f t="shared" si="18"/>
        <v>2.853592879476435E-2</v>
      </c>
      <c r="BK160" s="63">
        <f t="shared" si="18"/>
        <v>0</v>
      </c>
    </row>
    <row r="161" spans="1:63">
      <c r="A161" s="34" t="s">
        <v>183</v>
      </c>
      <c r="B161" s="35" t="s">
        <v>184</v>
      </c>
      <c r="C161" s="63">
        <f t="shared" si="14"/>
        <v>0</v>
      </c>
      <c r="D161" s="63">
        <f t="shared" si="18"/>
        <v>1.7401195076566304E-4</v>
      </c>
      <c r="E161" s="63">
        <f t="shared" si="18"/>
        <v>0</v>
      </c>
      <c r="F161" s="63">
        <f t="shared" si="18"/>
        <v>0</v>
      </c>
      <c r="G161" s="63">
        <f t="shared" si="18"/>
        <v>2.4102506372009917E-3</v>
      </c>
      <c r="H161" s="63">
        <f t="shared" si="18"/>
        <v>3.5350631963988505E-4</v>
      </c>
      <c r="I161" s="63">
        <f t="shared" si="18"/>
        <v>2.563248462795339E-5</v>
      </c>
      <c r="J161" s="63">
        <f t="shared" si="18"/>
        <v>7.2764530385019139E-4</v>
      </c>
      <c r="K161" s="63">
        <f t="shared" si="18"/>
        <v>1.2170769746527323E-3</v>
      </c>
      <c r="L161" s="63">
        <f t="shared" si="18"/>
        <v>3.6647317567361998E-3</v>
      </c>
      <c r="M161" s="63">
        <f t="shared" si="18"/>
        <v>2.7511721311205342E-3</v>
      </c>
      <c r="N161" s="63">
        <f t="shared" si="18"/>
        <v>2.7761216632825412E-3</v>
      </c>
      <c r="O161" s="63">
        <f t="shared" si="18"/>
        <v>8.4514373004247693E-3</v>
      </c>
      <c r="P161" s="63">
        <f t="shared" si="18"/>
        <v>3.5019633537359396E-4</v>
      </c>
      <c r="Q161" s="63">
        <f t="shared" si="18"/>
        <v>8.9435247207458044E-4</v>
      </c>
      <c r="R161" s="63">
        <f t="shared" si="18"/>
        <v>1.3569276727171461E-3</v>
      </c>
      <c r="S161" s="63">
        <f t="shared" ref="D161:BK165" si="19">S63/S$87</f>
        <v>4.7612852947100069E-3</v>
      </c>
      <c r="T161" s="63">
        <f t="shared" si="19"/>
        <v>1.2165742580171879E-3</v>
      </c>
      <c r="U161" s="63">
        <f t="shared" si="19"/>
        <v>1.9596315892612191E-3</v>
      </c>
      <c r="V161" s="63">
        <f t="shared" si="19"/>
        <v>7.7434174546342173E-3</v>
      </c>
      <c r="W161" s="63">
        <f t="shared" si="19"/>
        <v>2.2871632369319796E-2</v>
      </c>
      <c r="X161" s="63">
        <f t="shared" si="19"/>
        <v>2.033647827045058E-2</v>
      </c>
      <c r="Y161" s="63">
        <f t="shared" si="19"/>
        <v>1.71880362548179E-2</v>
      </c>
      <c r="Z161" s="63">
        <f t="shared" si="19"/>
        <v>3.2331489918108786E-3</v>
      </c>
      <c r="AA161" s="63">
        <f t="shared" si="19"/>
        <v>3.1232758378411155E-3</v>
      </c>
      <c r="AB161" s="63">
        <f t="shared" si="19"/>
        <v>2.6572177936942203E-2</v>
      </c>
      <c r="AC161" s="63">
        <f t="shared" si="19"/>
        <v>1.6808344910458324E-4</v>
      </c>
      <c r="AD161" s="63">
        <f t="shared" si="19"/>
        <v>1.696975953886523E-3</v>
      </c>
      <c r="AE161" s="63">
        <f t="shared" si="19"/>
        <v>5.7121476731236799E-3</v>
      </c>
      <c r="AF161" s="63">
        <f t="shared" si="19"/>
        <v>2.0607839254071694E-3</v>
      </c>
      <c r="AG161" s="63">
        <f t="shared" si="19"/>
        <v>4.6732302632594338E-3</v>
      </c>
      <c r="AH161" s="63">
        <f t="shared" si="19"/>
        <v>4.9276819062846382E-3</v>
      </c>
      <c r="AI161" s="63">
        <f t="shared" si="19"/>
        <v>8.4914169706887619E-3</v>
      </c>
      <c r="AJ161" s="63">
        <f t="shared" si="19"/>
        <v>2.456502304659311E-3</v>
      </c>
      <c r="AK161" s="63">
        <f t="shared" si="19"/>
        <v>1.9670521967877844E-2</v>
      </c>
      <c r="AL161" s="63">
        <f t="shared" si="19"/>
        <v>1.6067089816562338E-2</v>
      </c>
      <c r="AM161" s="63">
        <f t="shared" si="19"/>
        <v>0</v>
      </c>
      <c r="AN161" s="63">
        <f t="shared" si="19"/>
        <v>1.8588988048315643E-3</v>
      </c>
      <c r="AO161" s="63">
        <f t="shared" si="19"/>
        <v>9.1781026632154275E-3</v>
      </c>
      <c r="AP161" s="63">
        <f t="shared" si="19"/>
        <v>4.5731476174446783E-3</v>
      </c>
      <c r="AQ161" s="63">
        <f t="shared" si="19"/>
        <v>1.7013095592504836E-3</v>
      </c>
      <c r="AR161" s="63">
        <f t="shared" si="19"/>
        <v>3.6557528447228363E-3</v>
      </c>
      <c r="AS161" s="63">
        <f t="shared" si="19"/>
        <v>5.1123943357439583E-2</v>
      </c>
      <c r="AT161" s="63">
        <f t="shared" si="19"/>
        <v>3.3524785990384998E-2</v>
      </c>
      <c r="AU161" s="63">
        <f t="shared" si="19"/>
        <v>3.8270385061924636E-2</v>
      </c>
      <c r="AV161" s="63">
        <f t="shared" si="19"/>
        <v>1.0673792413784199E-4</v>
      </c>
      <c r="AW161" s="63">
        <f t="shared" si="19"/>
        <v>0</v>
      </c>
      <c r="AX161" s="63">
        <f t="shared" si="19"/>
        <v>5.2566951252179398E-4</v>
      </c>
      <c r="AY161" s="63">
        <f t="shared" si="19"/>
        <v>4.1380887059899396E-2</v>
      </c>
      <c r="AZ161" s="63">
        <f t="shared" si="19"/>
        <v>4.3974033494422249E-2</v>
      </c>
      <c r="BA161" s="63">
        <f t="shared" si="19"/>
        <v>2.5774244722533667E-2</v>
      </c>
      <c r="BB161" s="63">
        <f t="shared" si="19"/>
        <v>4.4529581508644962E-3</v>
      </c>
      <c r="BC161" s="63">
        <f t="shared" si="19"/>
        <v>2.0923981440461745E-2</v>
      </c>
      <c r="BD161" s="63">
        <f t="shared" si="19"/>
        <v>4.7591827716123528E-3</v>
      </c>
      <c r="BE161" s="63">
        <f t="shared" si="19"/>
        <v>3.5773359151605039E-2</v>
      </c>
      <c r="BF161" s="63">
        <f t="shared" si="19"/>
        <v>2.885382238371445E-2</v>
      </c>
      <c r="BG161" s="63">
        <f t="shared" si="19"/>
        <v>2.4958143138361375E-3</v>
      </c>
      <c r="BH161" s="63">
        <f t="shared" si="19"/>
        <v>7.9689563816547956E-3</v>
      </c>
      <c r="BI161" s="63">
        <f t="shared" si="19"/>
        <v>1.2295005476417868E-2</v>
      </c>
      <c r="BJ161" s="63">
        <f t="shared" si="19"/>
        <v>2.104312545406912E-4</v>
      </c>
      <c r="BK161" s="63">
        <f t="shared" si="19"/>
        <v>0</v>
      </c>
    </row>
    <row r="162" spans="1:63" ht="24">
      <c r="A162" s="30" t="s">
        <v>185</v>
      </c>
      <c r="B162" s="31" t="s">
        <v>186</v>
      </c>
      <c r="C162" s="63">
        <f t="shared" si="14"/>
        <v>1.7625103985879662E-4</v>
      </c>
      <c r="D162" s="63">
        <f t="shared" si="19"/>
        <v>2.3592492496601784E-2</v>
      </c>
      <c r="E162" s="63">
        <f t="shared" si="19"/>
        <v>3.902836581256705E-4</v>
      </c>
      <c r="F162" s="63">
        <f t="shared" si="19"/>
        <v>3.8181866381400741E-3</v>
      </c>
      <c r="G162" s="63">
        <f t="shared" si="19"/>
        <v>5.4096275921165391E-4</v>
      </c>
      <c r="H162" s="63">
        <f t="shared" si="19"/>
        <v>1.6075081851665295E-2</v>
      </c>
      <c r="I162" s="63">
        <f t="shared" si="19"/>
        <v>4.7291014802334667E-4</v>
      </c>
      <c r="J162" s="63">
        <f t="shared" si="19"/>
        <v>3.5766722087379604E-2</v>
      </c>
      <c r="K162" s="63">
        <f t="shared" si="19"/>
        <v>2.6138918708134815E-2</v>
      </c>
      <c r="L162" s="63">
        <f t="shared" si="19"/>
        <v>5.1407960766334179E-2</v>
      </c>
      <c r="M162" s="63">
        <f t="shared" si="19"/>
        <v>3.257013557423425E-2</v>
      </c>
      <c r="N162" s="63">
        <f t="shared" si="19"/>
        <v>4.237005561093251E-2</v>
      </c>
      <c r="O162" s="63">
        <f t="shared" si="19"/>
        <v>4.2332262882782155E-2</v>
      </c>
      <c r="P162" s="63">
        <f t="shared" si="19"/>
        <v>7.6502279798126016E-3</v>
      </c>
      <c r="Q162" s="63">
        <f t="shared" si="19"/>
        <v>3.2899901688338638E-2</v>
      </c>
      <c r="R162" s="63">
        <f t="shared" si="19"/>
        <v>8.3621061623387033E-2</v>
      </c>
      <c r="S162" s="63">
        <f t="shared" si="19"/>
        <v>0.10220577076592004</v>
      </c>
      <c r="T162" s="63">
        <f t="shared" si="19"/>
        <v>6.9847307689142324E-2</v>
      </c>
      <c r="U162" s="63">
        <f t="shared" si="19"/>
        <v>3.4959050480618946E-2</v>
      </c>
      <c r="V162" s="63">
        <f t="shared" si="19"/>
        <v>0.10814339829072667</v>
      </c>
      <c r="W162" s="63">
        <f t="shared" si="19"/>
        <v>0.10742001288436669</v>
      </c>
      <c r="X162" s="63">
        <f t="shared" si="19"/>
        <v>0.2040877486740274</v>
      </c>
      <c r="Y162" s="63">
        <f t="shared" si="19"/>
        <v>7.3891317321807537E-2</v>
      </c>
      <c r="Z162" s="63">
        <f t="shared" si="19"/>
        <v>5.5583695706614776E-2</v>
      </c>
      <c r="AA162" s="63">
        <f t="shared" si="19"/>
        <v>8.594190290682667E-2</v>
      </c>
      <c r="AB162" s="63">
        <f t="shared" si="19"/>
        <v>0.16502193396069192</v>
      </c>
      <c r="AC162" s="63">
        <f t="shared" si="19"/>
        <v>6.1547453016303098E-3</v>
      </c>
      <c r="AD162" s="63">
        <f t="shared" si="19"/>
        <v>8.8392784115818038E-2</v>
      </c>
      <c r="AE162" s="63">
        <f t="shared" si="19"/>
        <v>9.0088082125664423E-2</v>
      </c>
      <c r="AF162" s="63">
        <f t="shared" si="19"/>
        <v>7.1797665748907349E-2</v>
      </c>
      <c r="AG162" s="63">
        <f t="shared" si="19"/>
        <v>5.3037046835823068E-2</v>
      </c>
      <c r="AH162" s="63">
        <f t="shared" si="19"/>
        <v>6.8283209568246669E-2</v>
      </c>
      <c r="AI162" s="63">
        <f t="shared" si="19"/>
        <v>9.3213401802603887E-2</v>
      </c>
      <c r="AJ162" s="63">
        <f t="shared" si="19"/>
        <v>2.818500969114603E-2</v>
      </c>
      <c r="AK162" s="63">
        <f t="shared" si="19"/>
        <v>4.4815244909287899E-2</v>
      </c>
      <c r="AL162" s="63">
        <f t="shared" si="19"/>
        <v>6.0420632091432301E-2</v>
      </c>
      <c r="AM162" s="63">
        <f t="shared" si="19"/>
        <v>0</v>
      </c>
      <c r="AN162" s="63">
        <f t="shared" si="19"/>
        <v>4.5952130061397409E-2</v>
      </c>
      <c r="AO162" s="63">
        <f t="shared" si="19"/>
        <v>0.13133241252285677</v>
      </c>
      <c r="AP162" s="63">
        <f t="shared" si="19"/>
        <v>0.11448923465005488</v>
      </c>
      <c r="AQ162" s="63">
        <f t="shared" si="19"/>
        <v>3.0281542605337199E-2</v>
      </c>
      <c r="AR162" s="63">
        <f t="shared" si="19"/>
        <v>9.1335063899569149E-2</v>
      </c>
      <c r="AS162" s="63">
        <f t="shared" si="19"/>
        <v>0.10314006620871013</v>
      </c>
      <c r="AT162" s="63">
        <f t="shared" si="19"/>
        <v>3.1710277389547757E-2</v>
      </c>
      <c r="AU162" s="63">
        <f t="shared" si="19"/>
        <v>2.9278251637513721E-2</v>
      </c>
      <c r="AV162" s="63">
        <f t="shared" si="19"/>
        <v>8.0583014541669076E-3</v>
      </c>
      <c r="AW162" s="63">
        <f t="shared" si="19"/>
        <v>3.5624196746949437E-2</v>
      </c>
      <c r="AX162" s="63">
        <f t="shared" si="19"/>
        <v>7.7669220200612718E-2</v>
      </c>
      <c r="AY162" s="63">
        <f t="shared" si="19"/>
        <v>0.1403372389864718</v>
      </c>
      <c r="AZ162" s="63">
        <f t="shared" si="19"/>
        <v>9.2955415273433525E-2</v>
      </c>
      <c r="BA162" s="63">
        <f t="shared" si="19"/>
        <v>0.11666101685636865</v>
      </c>
      <c r="BB162" s="63">
        <f t="shared" si="19"/>
        <v>2.9566304021191345E-2</v>
      </c>
      <c r="BC162" s="63">
        <f t="shared" si="19"/>
        <v>7.3729124232100762E-2</v>
      </c>
      <c r="BD162" s="63">
        <f t="shared" si="19"/>
        <v>9.2407424835931923E-2</v>
      </c>
      <c r="BE162" s="63">
        <f t="shared" si="19"/>
        <v>7.4882989079622E-2</v>
      </c>
      <c r="BF162" s="63">
        <f t="shared" si="19"/>
        <v>3.966170183217689E-2</v>
      </c>
      <c r="BG162" s="63">
        <f t="shared" si="19"/>
        <v>7.5255521360259661E-2</v>
      </c>
      <c r="BH162" s="63">
        <f t="shared" si="19"/>
        <v>0.16951903381282912</v>
      </c>
      <c r="BI162" s="63">
        <f t="shared" si="19"/>
        <v>0.10048097490545528</v>
      </c>
      <c r="BJ162" s="63">
        <f t="shared" si="19"/>
        <v>0.34436672176779443</v>
      </c>
      <c r="BK162" s="63">
        <f t="shared" si="19"/>
        <v>0</v>
      </c>
    </row>
    <row r="163" spans="1:63" ht="36">
      <c r="A163" s="34" t="s">
        <v>187</v>
      </c>
      <c r="B163" s="35" t="s">
        <v>188</v>
      </c>
      <c r="C163" s="63">
        <f t="shared" si="14"/>
        <v>0</v>
      </c>
      <c r="D163" s="63">
        <f t="shared" si="19"/>
        <v>0</v>
      </c>
      <c r="E163" s="63">
        <f t="shared" si="19"/>
        <v>0</v>
      </c>
      <c r="F163" s="63">
        <f t="shared" si="19"/>
        <v>0</v>
      </c>
      <c r="G163" s="63">
        <f t="shared" si="19"/>
        <v>0</v>
      </c>
      <c r="H163" s="63">
        <f t="shared" si="19"/>
        <v>0</v>
      </c>
      <c r="I163" s="63">
        <f t="shared" si="19"/>
        <v>0</v>
      </c>
      <c r="J163" s="63">
        <f t="shared" si="19"/>
        <v>0</v>
      </c>
      <c r="K163" s="63">
        <f t="shared" si="19"/>
        <v>0</v>
      </c>
      <c r="L163" s="63">
        <f t="shared" si="19"/>
        <v>0</v>
      </c>
      <c r="M163" s="63">
        <f t="shared" si="19"/>
        <v>0</v>
      </c>
      <c r="N163" s="63">
        <f t="shared" si="19"/>
        <v>0</v>
      </c>
      <c r="O163" s="63">
        <f t="shared" si="19"/>
        <v>0</v>
      </c>
      <c r="P163" s="63">
        <f t="shared" si="19"/>
        <v>0</v>
      </c>
      <c r="Q163" s="63">
        <f t="shared" si="19"/>
        <v>0</v>
      </c>
      <c r="R163" s="63">
        <f t="shared" si="19"/>
        <v>0</v>
      </c>
      <c r="S163" s="63">
        <f t="shared" si="19"/>
        <v>0</v>
      </c>
      <c r="T163" s="63">
        <f t="shared" si="19"/>
        <v>0</v>
      </c>
      <c r="U163" s="63">
        <f t="shared" si="19"/>
        <v>0</v>
      </c>
      <c r="V163" s="63">
        <f t="shared" si="19"/>
        <v>0</v>
      </c>
      <c r="W163" s="63">
        <f t="shared" si="19"/>
        <v>0</v>
      </c>
      <c r="X163" s="63">
        <f t="shared" si="19"/>
        <v>0</v>
      </c>
      <c r="Y163" s="63">
        <f t="shared" si="19"/>
        <v>0</v>
      </c>
      <c r="Z163" s="63">
        <f t="shared" si="19"/>
        <v>0</v>
      </c>
      <c r="AA163" s="63">
        <f t="shared" si="19"/>
        <v>0</v>
      </c>
      <c r="AB163" s="63">
        <f t="shared" si="19"/>
        <v>0</v>
      </c>
      <c r="AC163" s="63">
        <f t="shared" si="19"/>
        <v>0</v>
      </c>
      <c r="AD163" s="63">
        <f t="shared" si="19"/>
        <v>0</v>
      </c>
      <c r="AE163" s="63">
        <f t="shared" si="19"/>
        <v>0</v>
      </c>
      <c r="AF163" s="63">
        <f t="shared" si="19"/>
        <v>0</v>
      </c>
      <c r="AG163" s="63">
        <f t="shared" si="19"/>
        <v>0</v>
      </c>
      <c r="AH163" s="63">
        <f t="shared" si="19"/>
        <v>0</v>
      </c>
      <c r="AI163" s="63">
        <f t="shared" si="19"/>
        <v>0</v>
      </c>
      <c r="AJ163" s="63">
        <f t="shared" si="19"/>
        <v>0</v>
      </c>
      <c r="AK163" s="63">
        <f t="shared" si="19"/>
        <v>0</v>
      </c>
      <c r="AL163" s="63">
        <f t="shared" si="19"/>
        <v>0</v>
      </c>
      <c r="AM163" s="63">
        <f t="shared" si="19"/>
        <v>0</v>
      </c>
      <c r="AN163" s="63">
        <f t="shared" si="19"/>
        <v>0</v>
      </c>
      <c r="AO163" s="63">
        <f t="shared" si="19"/>
        <v>0</v>
      </c>
      <c r="AP163" s="63">
        <f t="shared" si="19"/>
        <v>0</v>
      </c>
      <c r="AQ163" s="63">
        <f t="shared" si="19"/>
        <v>0</v>
      </c>
      <c r="AR163" s="63">
        <f t="shared" si="19"/>
        <v>0</v>
      </c>
      <c r="AS163" s="63">
        <f t="shared" si="19"/>
        <v>0</v>
      </c>
      <c r="AT163" s="63">
        <f t="shared" si="19"/>
        <v>0</v>
      </c>
      <c r="AU163" s="63">
        <f t="shared" si="19"/>
        <v>0</v>
      </c>
      <c r="AV163" s="63">
        <f t="shared" si="19"/>
        <v>0</v>
      </c>
      <c r="AW163" s="63">
        <f t="shared" si="19"/>
        <v>0</v>
      </c>
      <c r="AX163" s="63">
        <f t="shared" si="19"/>
        <v>0</v>
      </c>
      <c r="AY163" s="63">
        <f t="shared" si="19"/>
        <v>0</v>
      </c>
      <c r="AZ163" s="63">
        <f t="shared" si="19"/>
        <v>0</v>
      </c>
      <c r="BA163" s="63">
        <f t="shared" si="19"/>
        <v>0</v>
      </c>
      <c r="BB163" s="63">
        <f t="shared" si="19"/>
        <v>0</v>
      </c>
      <c r="BC163" s="63">
        <f t="shared" si="19"/>
        <v>0</v>
      </c>
      <c r="BD163" s="63">
        <f t="shared" si="19"/>
        <v>0</v>
      </c>
      <c r="BE163" s="63">
        <f t="shared" si="19"/>
        <v>0</v>
      </c>
      <c r="BF163" s="63">
        <f t="shared" si="19"/>
        <v>0</v>
      </c>
      <c r="BG163" s="63">
        <f t="shared" si="19"/>
        <v>0</v>
      </c>
      <c r="BH163" s="63">
        <f t="shared" si="19"/>
        <v>0</v>
      </c>
      <c r="BI163" s="63">
        <f t="shared" si="19"/>
        <v>0</v>
      </c>
      <c r="BJ163" s="63">
        <f t="shared" si="19"/>
        <v>0</v>
      </c>
      <c r="BK163" s="63">
        <f t="shared" si="19"/>
        <v>0</v>
      </c>
    </row>
    <row r="164" spans="1:63">
      <c r="A164" s="30" t="s">
        <v>189</v>
      </c>
      <c r="B164" s="31" t="s">
        <v>190</v>
      </c>
      <c r="C164" s="63">
        <f t="shared" si="14"/>
        <v>0</v>
      </c>
      <c r="D164" s="63">
        <f t="shared" si="19"/>
        <v>0</v>
      </c>
      <c r="E164" s="63">
        <f t="shared" si="19"/>
        <v>0</v>
      </c>
      <c r="F164" s="63">
        <f t="shared" si="19"/>
        <v>0</v>
      </c>
      <c r="G164" s="63">
        <f t="shared" si="19"/>
        <v>0</v>
      </c>
      <c r="H164" s="63">
        <f t="shared" si="19"/>
        <v>0</v>
      </c>
      <c r="I164" s="63">
        <f t="shared" si="19"/>
        <v>0</v>
      </c>
      <c r="J164" s="63">
        <f t="shared" si="19"/>
        <v>5.5586436909394106E-4</v>
      </c>
      <c r="K164" s="63">
        <f t="shared" si="19"/>
        <v>0</v>
      </c>
      <c r="L164" s="63">
        <f t="shared" si="19"/>
        <v>0</v>
      </c>
      <c r="M164" s="63">
        <f t="shared" si="19"/>
        <v>0</v>
      </c>
      <c r="N164" s="63">
        <f t="shared" si="19"/>
        <v>0</v>
      </c>
      <c r="O164" s="63">
        <f t="shared" si="19"/>
        <v>0</v>
      </c>
      <c r="P164" s="63">
        <f t="shared" si="19"/>
        <v>0</v>
      </c>
      <c r="Q164" s="63">
        <f t="shared" si="19"/>
        <v>0</v>
      </c>
      <c r="R164" s="63">
        <f t="shared" si="19"/>
        <v>0</v>
      </c>
      <c r="S164" s="63">
        <f t="shared" si="19"/>
        <v>0</v>
      </c>
      <c r="T164" s="63">
        <f t="shared" si="19"/>
        <v>0</v>
      </c>
      <c r="U164" s="63">
        <f t="shared" si="19"/>
        <v>0</v>
      </c>
      <c r="V164" s="63">
        <f t="shared" si="19"/>
        <v>0</v>
      </c>
      <c r="W164" s="63">
        <f t="shared" si="19"/>
        <v>0</v>
      </c>
      <c r="X164" s="63">
        <f t="shared" si="19"/>
        <v>0</v>
      </c>
      <c r="Y164" s="63">
        <f t="shared" si="19"/>
        <v>0</v>
      </c>
      <c r="Z164" s="63">
        <f t="shared" si="19"/>
        <v>0</v>
      </c>
      <c r="AA164" s="63">
        <f t="shared" si="19"/>
        <v>0</v>
      </c>
      <c r="AB164" s="63">
        <f t="shared" si="19"/>
        <v>0</v>
      </c>
      <c r="AC164" s="63">
        <f t="shared" si="19"/>
        <v>0</v>
      </c>
      <c r="AD164" s="63">
        <f t="shared" si="19"/>
        <v>0</v>
      </c>
      <c r="AE164" s="63">
        <f t="shared" si="19"/>
        <v>0</v>
      </c>
      <c r="AF164" s="63">
        <f t="shared" si="19"/>
        <v>0</v>
      </c>
      <c r="AG164" s="63">
        <f t="shared" si="19"/>
        <v>0</v>
      </c>
      <c r="AH164" s="63">
        <f t="shared" si="19"/>
        <v>0</v>
      </c>
      <c r="AI164" s="63">
        <f t="shared" si="19"/>
        <v>0</v>
      </c>
      <c r="AJ164" s="63">
        <f t="shared" si="19"/>
        <v>0</v>
      </c>
      <c r="AK164" s="63">
        <f t="shared" si="19"/>
        <v>0</v>
      </c>
      <c r="AL164" s="63">
        <f t="shared" si="19"/>
        <v>0</v>
      </c>
      <c r="AM164" s="63">
        <f t="shared" si="19"/>
        <v>0</v>
      </c>
      <c r="AN164" s="63">
        <f t="shared" si="19"/>
        <v>4.0285219353019375E-4</v>
      </c>
      <c r="AO164" s="63">
        <f t="shared" si="19"/>
        <v>3.3048746901679976E-3</v>
      </c>
      <c r="AP164" s="63">
        <f t="shared" si="19"/>
        <v>2.702038811102923E-3</v>
      </c>
      <c r="AQ164" s="63">
        <f t="shared" si="19"/>
        <v>0</v>
      </c>
      <c r="AR164" s="63">
        <f t="shared" si="19"/>
        <v>0</v>
      </c>
      <c r="AS164" s="63">
        <f t="shared" si="19"/>
        <v>3.2927230819888045E-4</v>
      </c>
      <c r="AT164" s="63">
        <f t="shared" si="19"/>
        <v>0</v>
      </c>
      <c r="AU164" s="63">
        <f t="shared" si="19"/>
        <v>0</v>
      </c>
      <c r="AV164" s="63">
        <f t="shared" si="19"/>
        <v>1.0871928680147858E-4</v>
      </c>
      <c r="AW164" s="63">
        <f t="shared" si="19"/>
        <v>0</v>
      </c>
      <c r="AX164" s="63">
        <f t="shared" si="19"/>
        <v>3.569516330537212E-4</v>
      </c>
      <c r="AY164" s="63">
        <f t="shared" si="19"/>
        <v>0</v>
      </c>
      <c r="AZ164" s="63">
        <f t="shared" si="19"/>
        <v>4.2256496936403972E-4</v>
      </c>
      <c r="BA164" s="63">
        <f t="shared" si="19"/>
        <v>4.1083579406855821E-4</v>
      </c>
      <c r="BB164" s="63">
        <f t="shared" si="19"/>
        <v>0</v>
      </c>
      <c r="BC164" s="63">
        <f t="shared" si="19"/>
        <v>1.5601705786499323E-4</v>
      </c>
      <c r="BD164" s="63">
        <f t="shared" si="19"/>
        <v>4.2622516054481047E-3</v>
      </c>
      <c r="BE164" s="63">
        <f t="shared" si="19"/>
        <v>5.1949900370054092E-3</v>
      </c>
      <c r="BF164" s="63">
        <f t="shared" si="19"/>
        <v>2.360135171377997E-3</v>
      </c>
      <c r="BG164" s="63">
        <f t="shared" si="19"/>
        <v>3.0689017951425553E-3</v>
      </c>
      <c r="BH164" s="63">
        <f t="shared" si="19"/>
        <v>1.6233766233766235E-3</v>
      </c>
      <c r="BI164" s="63">
        <f t="shared" si="19"/>
        <v>7.3094962538831703E-4</v>
      </c>
      <c r="BJ164" s="63">
        <f t="shared" si="19"/>
        <v>6.1847700038654809E-3</v>
      </c>
      <c r="BK164" s="63">
        <f t="shared" si="19"/>
        <v>0</v>
      </c>
    </row>
    <row r="165" spans="1:63">
      <c r="A165" s="34" t="s">
        <v>191</v>
      </c>
      <c r="B165" s="35" t="s">
        <v>192</v>
      </c>
      <c r="C165" s="63">
        <f t="shared" si="14"/>
        <v>0</v>
      </c>
      <c r="D165" s="63">
        <f t="shared" si="19"/>
        <v>0</v>
      </c>
      <c r="E165" s="63">
        <f t="shared" si="19"/>
        <v>0</v>
      </c>
      <c r="F165" s="63">
        <f t="shared" si="19"/>
        <v>0</v>
      </c>
      <c r="G165" s="63">
        <f t="shared" si="19"/>
        <v>0</v>
      </c>
      <c r="H165" s="63">
        <f t="shared" si="19"/>
        <v>0</v>
      </c>
      <c r="I165" s="63">
        <f t="shared" si="19"/>
        <v>0</v>
      </c>
      <c r="J165" s="63">
        <f t="shared" si="19"/>
        <v>0</v>
      </c>
      <c r="K165" s="63">
        <f t="shared" si="19"/>
        <v>0</v>
      </c>
      <c r="L165" s="63">
        <f t="shared" si="19"/>
        <v>0</v>
      </c>
      <c r="M165" s="63">
        <f t="shared" si="19"/>
        <v>0</v>
      </c>
      <c r="N165" s="63">
        <f t="shared" si="19"/>
        <v>0</v>
      </c>
      <c r="O165" s="63">
        <f t="shared" si="19"/>
        <v>0</v>
      </c>
      <c r="P165" s="63">
        <f t="shared" si="19"/>
        <v>0</v>
      </c>
      <c r="Q165" s="63">
        <f t="shared" si="19"/>
        <v>0</v>
      </c>
      <c r="R165" s="63">
        <f t="shared" si="19"/>
        <v>0</v>
      </c>
      <c r="S165" s="63">
        <f t="shared" si="19"/>
        <v>0</v>
      </c>
      <c r="T165" s="63">
        <f t="shared" si="19"/>
        <v>0</v>
      </c>
      <c r="U165" s="63">
        <f t="shared" si="19"/>
        <v>0</v>
      </c>
      <c r="V165" s="63">
        <f t="shared" si="19"/>
        <v>0</v>
      </c>
      <c r="W165" s="63">
        <f t="shared" si="19"/>
        <v>0</v>
      </c>
      <c r="X165" s="63">
        <f t="shared" si="19"/>
        <v>0</v>
      </c>
      <c r="Y165" s="63">
        <f t="shared" si="19"/>
        <v>0</v>
      </c>
      <c r="Z165" s="63">
        <f t="shared" si="19"/>
        <v>0</v>
      </c>
      <c r="AA165" s="63">
        <f t="shared" si="19"/>
        <v>0</v>
      </c>
      <c r="AB165" s="63">
        <f t="shared" si="19"/>
        <v>0</v>
      </c>
      <c r="AC165" s="63">
        <f t="shared" si="19"/>
        <v>0</v>
      </c>
      <c r="AD165" s="63">
        <f t="shared" si="19"/>
        <v>0</v>
      </c>
      <c r="AE165" s="63">
        <f t="shared" si="19"/>
        <v>0</v>
      </c>
      <c r="AF165" s="63">
        <f t="shared" si="19"/>
        <v>0</v>
      </c>
      <c r="AG165" s="63">
        <f t="shared" si="19"/>
        <v>0</v>
      </c>
      <c r="AH165" s="63">
        <f t="shared" ref="D165:BK169" si="20">AH67/AH$87</f>
        <v>0</v>
      </c>
      <c r="AI165" s="63">
        <f t="shared" si="20"/>
        <v>0</v>
      </c>
      <c r="AJ165" s="63">
        <f t="shared" si="20"/>
        <v>0</v>
      </c>
      <c r="AK165" s="63">
        <f t="shared" si="20"/>
        <v>0</v>
      </c>
      <c r="AL165" s="63">
        <f t="shared" si="20"/>
        <v>0</v>
      </c>
      <c r="AM165" s="63">
        <f t="shared" si="20"/>
        <v>0</v>
      </c>
      <c r="AN165" s="63">
        <f t="shared" si="20"/>
        <v>0</v>
      </c>
      <c r="AO165" s="63">
        <f t="shared" si="20"/>
        <v>0</v>
      </c>
      <c r="AP165" s="63">
        <f t="shared" si="20"/>
        <v>0</v>
      </c>
      <c r="AQ165" s="63">
        <f t="shared" si="20"/>
        <v>0</v>
      </c>
      <c r="AR165" s="63">
        <f t="shared" si="20"/>
        <v>0</v>
      </c>
      <c r="AS165" s="63">
        <f t="shared" si="20"/>
        <v>0</v>
      </c>
      <c r="AT165" s="63">
        <f t="shared" si="20"/>
        <v>0</v>
      </c>
      <c r="AU165" s="63">
        <f t="shared" si="20"/>
        <v>0</v>
      </c>
      <c r="AV165" s="63">
        <f t="shared" si="20"/>
        <v>0</v>
      </c>
      <c r="AW165" s="63">
        <f t="shared" si="20"/>
        <v>0</v>
      </c>
      <c r="AX165" s="63">
        <f t="shared" si="20"/>
        <v>0</v>
      </c>
      <c r="AY165" s="63">
        <f t="shared" si="20"/>
        <v>0</v>
      </c>
      <c r="AZ165" s="63">
        <f t="shared" si="20"/>
        <v>0</v>
      </c>
      <c r="BA165" s="63">
        <f t="shared" si="20"/>
        <v>0</v>
      </c>
      <c r="BB165" s="63">
        <f t="shared" si="20"/>
        <v>0</v>
      </c>
      <c r="BC165" s="63">
        <f t="shared" si="20"/>
        <v>0</v>
      </c>
      <c r="BD165" s="63">
        <f t="shared" si="20"/>
        <v>0</v>
      </c>
      <c r="BE165" s="63">
        <f t="shared" si="20"/>
        <v>0</v>
      </c>
      <c r="BF165" s="63">
        <f t="shared" si="20"/>
        <v>0</v>
      </c>
      <c r="BG165" s="63">
        <f t="shared" si="20"/>
        <v>0</v>
      </c>
      <c r="BH165" s="63">
        <f t="shared" si="20"/>
        <v>0</v>
      </c>
      <c r="BI165" s="63">
        <f t="shared" si="20"/>
        <v>0</v>
      </c>
      <c r="BJ165" s="63">
        <f t="shared" si="20"/>
        <v>0</v>
      </c>
      <c r="BK165" s="63">
        <f t="shared" si="20"/>
        <v>0</v>
      </c>
    </row>
    <row r="166" spans="1:63">
      <c r="A166" s="30" t="s">
        <v>193</v>
      </c>
      <c r="B166" s="31" t="s">
        <v>194</v>
      </c>
      <c r="C166" s="63">
        <f t="shared" si="14"/>
        <v>0</v>
      </c>
      <c r="D166" s="63">
        <f t="shared" si="20"/>
        <v>0</v>
      </c>
      <c r="E166" s="63">
        <f t="shared" si="20"/>
        <v>0</v>
      </c>
      <c r="F166" s="63">
        <f t="shared" si="20"/>
        <v>0</v>
      </c>
      <c r="G166" s="63">
        <f t="shared" si="20"/>
        <v>0</v>
      </c>
      <c r="H166" s="63">
        <f t="shared" si="20"/>
        <v>0</v>
      </c>
      <c r="I166" s="63">
        <f t="shared" si="20"/>
        <v>0</v>
      </c>
      <c r="J166" s="63">
        <f t="shared" si="20"/>
        <v>0</v>
      </c>
      <c r="K166" s="63">
        <f t="shared" si="20"/>
        <v>0</v>
      </c>
      <c r="L166" s="63">
        <f t="shared" si="20"/>
        <v>0</v>
      </c>
      <c r="M166" s="63">
        <f t="shared" si="20"/>
        <v>0</v>
      </c>
      <c r="N166" s="63">
        <f t="shared" si="20"/>
        <v>0</v>
      </c>
      <c r="O166" s="63">
        <f t="shared" si="20"/>
        <v>0</v>
      </c>
      <c r="P166" s="63">
        <f t="shared" si="20"/>
        <v>0</v>
      </c>
      <c r="Q166" s="63">
        <f t="shared" si="20"/>
        <v>0</v>
      </c>
      <c r="R166" s="63">
        <f t="shared" si="20"/>
        <v>0</v>
      </c>
      <c r="S166" s="63">
        <f t="shared" si="20"/>
        <v>0</v>
      </c>
      <c r="T166" s="63">
        <f t="shared" si="20"/>
        <v>0</v>
      </c>
      <c r="U166" s="63">
        <f t="shared" si="20"/>
        <v>0</v>
      </c>
      <c r="V166" s="63">
        <f t="shared" si="20"/>
        <v>0</v>
      </c>
      <c r="W166" s="63">
        <f t="shared" si="20"/>
        <v>0</v>
      </c>
      <c r="X166" s="63">
        <f t="shared" si="20"/>
        <v>0</v>
      </c>
      <c r="Y166" s="63">
        <f t="shared" si="20"/>
        <v>0</v>
      </c>
      <c r="Z166" s="63">
        <f t="shared" si="20"/>
        <v>0</v>
      </c>
      <c r="AA166" s="63">
        <f t="shared" si="20"/>
        <v>0</v>
      </c>
      <c r="AB166" s="63">
        <f t="shared" si="20"/>
        <v>0</v>
      </c>
      <c r="AC166" s="63">
        <f t="shared" si="20"/>
        <v>0</v>
      </c>
      <c r="AD166" s="63">
        <f t="shared" si="20"/>
        <v>0</v>
      </c>
      <c r="AE166" s="63">
        <f t="shared" si="20"/>
        <v>0</v>
      </c>
      <c r="AF166" s="63">
        <f t="shared" si="20"/>
        <v>0</v>
      </c>
      <c r="AG166" s="63">
        <f t="shared" si="20"/>
        <v>0</v>
      </c>
      <c r="AH166" s="63">
        <f t="shared" si="20"/>
        <v>0</v>
      </c>
      <c r="AI166" s="63">
        <f t="shared" si="20"/>
        <v>0</v>
      </c>
      <c r="AJ166" s="63">
        <f t="shared" si="20"/>
        <v>0</v>
      </c>
      <c r="AK166" s="63">
        <f t="shared" si="20"/>
        <v>0</v>
      </c>
      <c r="AL166" s="63">
        <f t="shared" si="20"/>
        <v>0</v>
      </c>
      <c r="AM166" s="63">
        <f t="shared" si="20"/>
        <v>0</v>
      </c>
      <c r="AN166" s="63">
        <f t="shared" si="20"/>
        <v>0</v>
      </c>
      <c r="AO166" s="63">
        <f t="shared" si="20"/>
        <v>0</v>
      </c>
      <c r="AP166" s="63">
        <f t="shared" si="20"/>
        <v>0</v>
      </c>
      <c r="AQ166" s="63">
        <f t="shared" si="20"/>
        <v>0</v>
      </c>
      <c r="AR166" s="63">
        <f t="shared" si="20"/>
        <v>0</v>
      </c>
      <c r="AS166" s="63">
        <f t="shared" si="20"/>
        <v>0</v>
      </c>
      <c r="AT166" s="63">
        <f t="shared" si="20"/>
        <v>0</v>
      </c>
      <c r="AU166" s="63">
        <f t="shared" si="20"/>
        <v>0</v>
      </c>
      <c r="AV166" s="63">
        <f t="shared" si="20"/>
        <v>0</v>
      </c>
      <c r="AW166" s="63">
        <f t="shared" si="20"/>
        <v>0</v>
      </c>
      <c r="AX166" s="63">
        <f t="shared" si="20"/>
        <v>0</v>
      </c>
      <c r="AY166" s="63">
        <f t="shared" si="20"/>
        <v>0</v>
      </c>
      <c r="AZ166" s="63">
        <f t="shared" si="20"/>
        <v>0</v>
      </c>
      <c r="BA166" s="63">
        <f t="shared" si="20"/>
        <v>2.5677237129284888E-5</v>
      </c>
      <c r="BB166" s="63">
        <f t="shared" si="20"/>
        <v>0</v>
      </c>
      <c r="BC166" s="63">
        <f t="shared" si="20"/>
        <v>0</v>
      </c>
      <c r="BD166" s="63">
        <f t="shared" si="20"/>
        <v>3.7886680937316484E-5</v>
      </c>
      <c r="BE166" s="63">
        <f t="shared" si="20"/>
        <v>0</v>
      </c>
      <c r="BF166" s="63">
        <f t="shared" si="20"/>
        <v>0</v>
      </c>
      <c r="BG166" s="63">
        <f t="shared" si="20"/>
        <v>0.30616420274551215</v>
      </c>
      <c r="BH166" s="63">
        <f t="shared" si="20"/>
        <v>0</v>
      </c>
      <c r="BI166" s="63">
        <f t="shared" si="20"/>
        <v>2.7410610952061888E-3</v>
      </c>
      <c r="BJ166" s="63">
        <f t="shared" si="20"/>
        <v>0</v>
      </c>
      <c r="BK166" s="63">
        <f t="shared" si="20"/>
        <v>0</v>
      </c>
    </row>
    <row r="167" spans="1:63" ht="36">
      <c r="A167" s="34" t="s">
        <v>195</v>
      </c>
      <c r="B167" s="35" t="s">
        <v>196</v>
      </c>
      <c r="C167" s="63">
        <f t="shared" si="14"/>
        <v>0</v>
      </c>
      <c r="D167" s="63">
        <f t="shared" si="20"/>
        <v>8.6204118462182989E-4</v>
      </c>
      <c r="E167" s="63">
        <f t="shared" si="20"/>
        <v>0</v>
      </c>
      <c r="F167" s="63">
        <f t="shared" si="20"/>
        <v>0</v>
      </c>
      <c r="G167" s="63">
        <f t="shared" si="20"/>
        <v>0</v>
      </c>
      <c r="H167" s="63">
        <f t="shared" si="20"/>
        <v>0</v>
      </c>
      <c r="I167" s="63">
        <f t="shared" si="20"/>
        <v>7.832489165056655E-5</v>
      </c>
      <c r="J167" s="63">
        <f t="shared" si="20"/>
        <v>0</v>
      </c>
      <c r="K167" s="63">
        <f t="shared" si="20"/>
        <v>0</v>
      </c>
      <c r="L167" s="63">
        <f t="shared" si="20"/>
        <v>7.0350608787045311E-4</v>
      </c>
      <c r="M167" s="63">
        <f t="shared" si="20"/>
        <v>6.1005742392957428E-4</v>
      </c>
      <c r="N167" s="63">
        <f t="shared" si="20"/>
        <v>7.1367833874623964E-4</v>
      </c>
      <c r="O167" s="63">
        <f t="shared" si="20"/>
        <v>7.1396925917336794E-4</v>
      </c>
      <c r="P167" s="63">
        <f t="shared" si="20"/>
        <v>0</v>
      </c>
      <c r="Q167" s="63">
        <f t="shared" si="20"/>
        <v>2.2773855613755409E-4</v>
      </c>
      <c r="R167" s="63">
        <f t="shared" si="20"/>
        <v>9.6838442343352932E-4</v>
      </c>
      <c r="S167" s="63">
        <f t="shared" si="20"/>
        <v>1.8174686031683963E-3</v>
      </c>
      <c r="T167" s="63">
        <f t="shared" si="20"/>
        <v>1.1482463057497297E-3</v>
      </c>
      <c r="U167" s="63">
        <f t="shared" si="20"/>
        <v>0</v>
      </c>
      <c r="V167" s="63">
        <f t="shared" si="20"/>
        <v>1.9999393383328653E-3</v>
      </c>
      <c r="W167" s="63">
        <f t="shared" si="20"/>
        <v>9.7963380686160524E-4</v>
      </c>
      <c r="X167" s="63">
        <f t="shared" si="20"/>
        <v>1.8381039063736222E-3</v>
      </c>
      <c r="Y167" s="63">
        <f t="shared" si="20"/>
        <v>1.4578241836528398E-3</v>
      </c>
      <c r="Z167" s="63">
        <f t="shared" si="20"/>
        <v>8.3702375722749208E-4</v>
      </c>
      <c r="AA167" s="63">
        <f t="shared" si="20"/>
        <v>5.6581589180209008E-4</v>
      </c>
      <c r="AB167" s="63">
        <f t="shared" si="20"/>
        <v>1.5498410431151713E-3</v>
      </c>
      <c r="AC167" s="63">
        <f t="shared" si="20"/>
        <v>1.7427539526314971E-4</v>
      </c>
      <c r="AD167" s="63">
        <f t="shared" si="20"/>
        <v>5.9190103862761124E-4</v>
      </c>
      <c r="AE167" s="63">
        <f t="shared" si="20"/>
        <v>7.4199808565663327E-4</v>
      </c>
      <c r="AF167" s="63">
        <f t="shared" si="20"/>
        <v>4.4631714323184376E-4</v>
      </c>
      <c r="AG167" s="63">
        <f t="shared" si="20"/>
        <v>6.6631647463201297E-4</v>
      </c>
      <c r="AH167" s="63">
        <f t="shared" si="20"/>
        <v>4.2689800568995485E-4</v>
      </c>
      <c r="AI167" s="63">
        <f t="shared" si="20"/>
        <v>4.5056176424222537E-4</v>
      </c>
      <c r="AJ167" s="63">
        <f t="shared" si="20"/>
        <v>5.1655678937069982E-4</v>
      </c>
      <c r="AK167" s="63">
        <f t="shared" si="20"/>
        <v>1.3190560038825044E-3</v>
      </c>
      <c r="AL167" s="63">
        <f t="shared" si="20"/>
        <v>1.1895326716121035E-3</v>
      </c>
      <c r="AM167" s="63">
        <f t="shared" si="20"/>
        <v>0</v>
      </c>
      <c r="AN167" s="63">
        <f t="shared" si="20"/>
        <v>4.1248980581560512E-5</v>
      </c>
      <c r="AO167" s="63">
        <f t="shared" si="20"/>
        <v>0</v>
      </c>
      <c r="AP167" s="63">
        <f t="shared" si="20"/>
        <v>7.4279622819358295E-4</v>
      </c>
      <c r="AQ167" s="63">
        <f t="shared" si="20"/>
        <v>0</v>
      </c>
      <c r="AR167" s="63">
        <f t="shared" si="20"/>
        <v>8.2615881693868631E-4</v>
      </c>
      <c r="AS167" s="63">
        <f t="shared" si="20"/>
        <v>1.0420988753610501E-3</v>
      </c>
      <c r="AT167" s="63">
        <f t="shared" si="20"/>
        <v>3.6522609071037498E-3</v>
      </c>
      <c r="AU167" s="63">
        <f t="shared" si="20"/>
        <v>2.9134864836698362E-3</v>
      </c>
      <c r="AV167" s="63">
        <f t="shared" si="20"/>
        <v>0</v>
      </c>
      <c r="AW167" s="63">
        <f t="shared" si="20"/>
        <v>0</v>
      </c>
      <c r="AX167" s="63">
        <f t="shared" si="20"/>
        <v>0</v>
      </c>
      <c r="AY167" s="63">
        <f t="shared" si="20"/>
        <v>3.6679839483192513E-3</v>
      </c>
      <c r="AZ167" s="63">
        <f t="shared" si="20"/>
        <v>1.4860538396295176E-3</v>
      </c>
      <c r="BA167" s="63">
        <f t="shared" si="20"/>
        <v>5.2030191025129906E-4</v>
      </c>
      <c r="BB167" s="63">
        <f t="shared" si="20"/>
        <v>0</v>
      </c>
      <c r="BC167" s="63">
        <f t="shared" si="20"/>
        <v>7.0585069773051177E-5</v>
      </c>
      <c r="BD167" s="63">
        <f t="shared" si="20"/>
        <v>2.0807763977941976E-3</v>
      </c>
      <c r="BE167" s="63">
        <f t="shared" si="20"/>
        <v>0</v>
      </c>
      <c r="BF167" s="63">
        <f t="shared" si="20"/>
        <v>5.4922675801967312E-5</v>
      </c>
      <c r="BG167" s="63">
        <f t="shared" si="20"/>
        <v>1.0081256347165312E-3</v>
      </c>
      <c r="BH167" s="63">
        <f t="shared" si="20"/>
        <v>2.644006710992357E-3</v>
      </c>
      <c r="BI167" s="63">
        <f t="shared" si="20"/>
        <v>1.4881295004915258E-3</v>
      </c>
      <c r="BJ167" s="63">
        <f t="shared" si="20"/>
        <v>3.5344185040032702E-3</v>
      </c>
      <c r="BK167" s="63">
        <f t="shared" si="20"/>
        <v>0</v>
      </c>
    </row>
    <row r="168" spans="1:63" ht="36">
      <c r="A168" s="30" t="s">
        <v>197</v>
      </c>
      <c r="B168" s="31" t="s">
        <v>198</v>
      </c>
      <c r="C168" s="63">
        <f t="shared" si="14"/>
        <v>0</v>
      </c>
      <c r="D168" s="63">
        <f t="shared" si="20"/>
        <v>1.9496632399858208E-3</v>
      </c>
      <c r="E168" s="63">
        <f t="shared" si="20"/>
        <v>0</v>
      </c>
      <c r="F168" s="63">
        <f t="shared" si="20"/>
        <v>0</v>
      </c>
      <c r="G168" s="63">
        <f t="shared" si="20"/>
        <v>0</v>
      </c>
      <c r="H168" s="63">
        <f t="shared" si="20"/>
        <v>0</v>
      </c>
      <c r="I168" s="63">
        <f t="shared" si="20"/>
        <v>0</v>
      </c>
      <c r="J168" s="63">
        <f t="shared" si="20"/>
        <v>9.2644061515656843E-4</v>
      </c>
      <c r="K168" s="63">
        <f t="shared" si="20"/>
        <v>0</v>
      </c>
      <c r="L168" s="63">
        <f t="shared" si="20"/>
        <v>2.7837530051879034E-3</v>
      </c>
      <c r="M168" s="63">
        <f t="shared" si="20"/>
        <v>5.0040032025620495E-3</v>
      </c>
      <c r="N168" s="63">
        <f t="shared" si="20"/>
        <v>1.0038173335218436E-2</v>
      </c>
      <c r="O168" s="63">
        <f t="shared" si="20"/>
        <v>3.7554277666940498E-3</v>
      </c>
      <c r="P168" s="63">
        <f t="shared" si="20"/>
        <v>5.3504547886570354E-4</v>
      </c>
      <c r="Q168" s="63">
        <f t="shared" si="20"/>
        <v>1.3664313368253246E-3</v>
      </c>
      <c r="R168" s="63">
        <f t="shared" si="20"/>
        <v>1.8181818181818181E-2</v>
      </c>
      <c r="S168" s="63">
        <f t="shared" si="20"/>
        <v>2.081727062451812E-2</v>
      </c>
      <c r="T168" s="63">
        <f t="shared" si="20"/>
        <v>1.8380834365964476E-2</v>
      </c>
      <c r="U168" s="63">
        <f t="shared" si="20"/>
        <v>5.9880239520958087E-3</v>
      </c>
      <c r="V168" s="63">
        <f t="shared" si="20"/>
        <v>3.5657686212361324E-3</v>
      </c>
      <c r="W168" s="63">
        <f t="shared" si="20"/>
        <v>4.8194846150648235E-3</v>
      </c>
      <c r="X168" s="63">
        <f t="shared" si="20"/>
        <v>5.9580347120283227E-3</v>
      </c>
      <c r="Y168" s="63">
        <f t="shared" si="20"/>
        <v>2.5869502730669733E-3</v>
      </c>
      <c r="Z168" s="63">
        <f t="shared" si="20"/>
        <v>2.0678246484698093E-3</v>
      </c>
      <c r="AA168" s="63">
        <f t="shared" si="20"/>
        <v>1.3139502376292984E-2</v>
      </c>
      <c r="AB168" s="63">
        <f t="shared" si="20"/>
        <v>8.9711777056690201E-3</v>
      </c>
      <c r="AC168" s="63">
        <f t="shared" si="20"/>
        <v>5.564115733607259E-4</v>
      </c>
      <c r="AD168" s="63">
        <f t="shared" si="20"/>
        <v>1.486829268292683E-2</v>
      </c>
      <c r="AE168" s="63">
        <f t="shared" si="20"/>
        <v>5.0103873884883299E-3</v>
      </c>
      <c r="AF168" s="63">
        <f t="shared" si="20"/>
        <v>3.3598585322723255E-3</v>
      </c>
      <c r="AG168" s="63">
        <f t="shared" si="20"/>
        <v>2.3866348448687352E-3</v>
      </c>
      <c r="AH168" s="63">
        <f t="shared" si="20"/>
        <v>4.6403712296983748E-3</v>
      </c>
      <c r="AI168" s="63">
        <f t="shared" si="20"/>
        <v>3.7845057880676759E-3</v>
      </c>
      <c r="AJ168" s="63">
        <f t="shared" si="20"/>
        <v>1.0761872224120261E-2</v>
      </c>
      <c r="AK168" s="63">
        <f t="shared" si="20"/>
        <v>3.1209362808842654E-3</v>
      </c>
      <c r="AL168" s="63">
        <f t="shared" si="20"/>
        <v>8.1799591002044997E-3</v>
      </c>
      <c r="AM168" s="63">
        <f t="shared" si="20"/>
        <v>0</v>
      </c>
      <c r="AN168" s="63">
        <f t="shared" si="20"/>
        <v>0</v>
      </c>
      <c r="AO168" s="63">
        <f t="shared" si="20"/>
        <v>0</v>
      </c>
      <c r="AP168" s="63">
        <f t="shared" si="20"/>
        <v>7.3691967575534268E-4</v>
      </c>
      <c r="AQ168" s="63">
        <f t="shared" si="20"/>
        <v>0</v>
      </c>
      <c r="AR168" s="63">
        <f t="shared" si="20"/>
        <v>0</v>
      </c>
      <c r="AS168" s="63">
        <f t="shared" si="20"/>
        <v>7.3487592420750144E-3</v>
      </c>
      <c r="AT168" s="63">
        <f t="shared" si="20"/>
        <v>7.6128740483907432E-3</v>
      </c>
      <c r="AU168" s="63">
        <f t="shared" si="20"/>
        <v>3.4798298749838899E-3</v>
      </c>
      <c r="AV168" s="63">
        <f t="shared" si="20"/>
        <v>3.8867145031528591E-3</v>
      </c>
      <c r="AW168" s="63">
        <f t="shared" si="20"/>
        <v>0</v>
      </c>
      <c r="AX168" s="63">
        <f t="shared" si="20"/>
        <v>2.1417097983223274E-3</v>
      </c>
      <c r="AY168" s="63">
        <f t="shared" si="20"/>
        <v>5.2219321148825066E-3</v>
      </c>
      <c r="AZ168" s="63">
        <f t="shared" si="20"/>
        <v>2.9624137533231624E-2</v>
      </c>
      <c r="BA168" s="63">
        <f t="shared" si="20"/>
        <v>6.9328540249069201E-4</v>
      </c>
      <c r="BB168" s="63">
        <f t="shared" si="20"/>
        <v>7.0142180094786731E-4</v>
      </c>
      <c r="BC168" s="63">
        <f t="shared" si="20"/>
        <v>7.1767846617896893E-3</v>
      </c>
      <c r="BD168" s="63">
        <f t="shared" si="20"/>
        <v>1.8837583169109291E-3</v>
      </c>
      <c r="BE168" s="63">
        <f t="shared" si="20"/>
        <v>5.4399172923008145E-3</v>
      </c>
      <c r="BF168" s="63">
        <f t="shared" si="20"/>
        <v>6.9194872069945823E-3</v>
      </c>
      <c r="BG168" s="63">
        <f t="shared" si="20"/>
        <v>2.4749208025343188E-3</v>
      </c>
      <c r="BH168" s="63">
        <f t="shared" si="20"/>
        <v>3.2467532467532468E-4</v>
      </c>
      <c r="BI168" s="63">
        <f t="shared" si="20"/>
        <v>9.1253231070142396E-2</v>
      </c>
      <c r="BJ168" s="63">
        <f t="shared" si="20"/>
        <v>2.7058368766911482E-2</v>
      </c>
      <c r="BK168" s="63">
        <f t="shared" si="20"/>
        <v>0</v>
      </c>
    </row>
    <row r="169" spans="1:63" ht="36">
      <c r="A169" s="34" t="s">
        <v>87</v>
      </c>
      <c r="B169" s="35" t="s">
        <v>199</v>
      </c>
      <c r="C169" s="63">
        <f t="shared" si="14"/>
        <v>0</v>
      </c>
      <c r="D169" s="63">
        <f t="shared" si="20"/>
        <v>0</v>
      </c>
      <c r="E169" s="63">
        <f t="shared" si="20"/>
        <v>0</v>
      </c>
      <c r="F169" s="63">
        <f t="shared" si="20"/>
        <v>0</v>
      </c>
      <c r="G169" s="63">
        <f t="shared" si="20"/>
        <v>0</v>
      </c>
      <c r="H169" s="63">
        <f t="shared" si="20"/>
        <v>0</v>
      </c>
      <c r="I169" s="63">
        <f t="shared" si="20"/>
        <v>0</v>
      </c>
      <c r="J169" s="63">
        <f t="shared" si="20"/>
        <v>0</v>
      </c>
      <c r="K169" s="63">
        <f t="shared" si="20"/>
        <v>0</v>
      </c>
      <c r="L169" s="63">
        <f t="shared" si="20"/>
        <v>0</v>
      </c>
      <c r="M169" s="63">
        <f t="shared" si="20"/>
        <v>0</v>
      </c>
      <c r="N169" s="63">
        <f t="shared" si="20"/>
        <v>0</v>
      </c>
      <c r="O169" s="63">
        <f t="shared" si="20"/>
        <v>0</v>
      </c>
      <c r="P169" s="63">
        <f t="shared" si="20"/>
        <v>0</v>
      </c>
      <c r="Q169" s="63">
        <f t="shared" si="20"/>
        <v>0</v>
      </c>
      <c r="R169" s="63">
        <f t="shared" si="20"/>
        <v>0</v>
      </c>
      <c r="S169" s="63">
        <f t="shared" si="20"/>
        <v>0</v>
      </c>
      <c r="T169" s="63">
        <f t="shared" si="20"/>
        <v>0</v>
      </c>
      <c r="U169" s="63">
        <f t="shared" si="20"/>
        <v>0</v>
      </c>
      <c r="V169" s="63">
        <f t="shared" si="20"/>
        <v>0</v>
      </c>
      <c r="W169" s="63">
        <f t="shared" si="20"/>
        <v>0</v>
      </c>
      <c r="X169" s="63">
        <f t="shared" si="20"/>
        <v>0</v>
      </c>
      <c r="Y169" s="63">
        <f t="shared" si="20"/>
        <v>0</v>
      </c>
      <c r="Z169" s="63">
        <f t="shared" si="20"/>
        <v>0</v>
      </c>
      <c r="AA169" s="63">
        <f t="shared" si="20"/>
        <v>0</v>
      </c>
      <c r="AB169" s="63">
        <f t="shared" si="20"/>
        <v>0</v>
      </c>
      <c r="AC169" s="63">
        <f t="shared" si="20"/>
        <v>0</v>
      </c>
      <c r="AD169" s="63">
        <f t="shared" si="20"/>
        <v>0</v>
      </c>
      <c r="AE169" s="63">
        <f t="shared" si="20"/>
        <v>0</v>
      </c>
      <c r="AF169" s="63">
        <f t="shared" si="20"/>
        <v>0</v>
      </c>
      <c r="AG169" s="63">
        <f t="shared" si="20"/>
        <v>0</v>
      </c>
      <c r="AH169" s="63">
        <f t="shared" si="20"/>
        <v>0</v>
      </c>
      <c r="AI169" s="63">
        <f t="shared" si="20"/>
        <v>0</v>
      </c>
      <c r="AJ169" s="63">
        <f t="shared" si="20"/>
        <v>0</v>
      </c>
      <c r="AK169" s="63">
        <f t="shared" si="20"/>
        <v>0</v>
      </c>
      <c r="AL169" s="63">
        <f t="shared" si="20"/>
        <v>0</v>
      </c>
      <c r="AM169" s="63">
        <f t="shared" si="20"/>
        <v>0</v>
      </c>
      <c r="AN169" s="63">
        <f t="shared" si="20"/>
        <v>0</v>
      </c>
      <c r="AO169" s="63">
        <f t="shared" si="20"/>
        <v>0</v>
      </c>
      <c r="AP169" s="63">
        <f t="shared" si="20"/>
        <v>0</v>
      </c>
      <c r="AQ169" s="63">
        <f t="shared" si="20"/>
        <v>0</v>
      </c>
      <c r="AR169" s="63">
        <f t="shared" si="20"/>
        <v>0</v>
      </c>
      <c r="AS169" s="63">
        <f t="shared" si="20"/>
        <v>0</v>
      </c>
      <c r="AT169" s="63">
        <f t="shared" si="20"/>
        <v>0</v>
      </c>
      <c r="AU169" s="63">
        <f t="shared" si="20"/>
        <v>0</v>
      </c>
      <c r="AV169" s="63">
        <f t="shared" si="20"/>
        <v>0</v>
      </c>
      <c r="AW169" s="63">
        <f t="shared" ref="D169:BK170" si="21">AW71/AW$87</f>
        <v>0</v>
      </c>
      <c r="AX169" s="63">
        <f t="shared" si="21"/>
        <v>0</v>
      </c>
      <c r="AY169" s="63">
        <f t="shared" si="21"/>
        <v>0</v>
      </c>
      <c r="AZ169" s="63">
        <f t="shared" si="21"/>
        <v>0</v>
      </c>
      <c r="BA169" s="63">
        <f t="shared" si="21"/>
        <v>0</v>
      </c>
      <c r="BB169" s="63">
        <f t="shared" si="21"/>
        <v>0</v>
      </c>
      <c r="BC169" s="63">
        <f t="shared" si="21"/>
        <v>0</v>
      </c>
      <c r="BD169" s="63">
        <f t="shared" si="21"/>
        <v>0</v>
      </c>
      <c r="BE169" s="63">
        <f t="shared" si="21"/>
        <v>0</v>
      </c>
      <c r="BF169" s="63">
        <f t="shared" si="21"/>
        <v>0</v>
      </c>
      <c r="BG169" s="63">
        <f t="shared" si="21"/>
        <v>0</v>
      </c>
      <c r="BH169" s="63">
        <f t="shared" si="21"/>
        <v>0</v>
      </c>
      <c r="BI169" s="63">
        <f t="shared" si="21"/>
        <v>0</v>
      </c>
      <c r="BJ169" s="63">
        <f t="shared" si="21"/>
        <v>0</v>
      </c>
      <c r="BK169" s="63">
        <f t="shared" si="21"/>
        <v>0</v>
      </c>
    </row>
    <row r="170" spans="1:63">
      <c r="A170" s="30" t="s">
        <v>200</v>
      </c>
      <c r="B170" s="31" t="s">
        <v>201</v>
      </c>
      <c r="C170" s="63">
        <f t="shared" si="14"/>
        <v>0</v>
      </c>
      <c r="D170" s="63">
        <f t="shared" si="21"/>
        <v>0</v>
      </c>
      <c r="E170" s="63">
        <f t="shared" si="21"/>
        <v>0</v>
      </c>
      <c r="F170" s="63">
        <f t="shared" si="21"/>
        <v>0</v>
      </c>
      <c r="G170" s="63">
        <f t="shared" si="21"/>
        <v>0</v>
      </c>
      <c r="H170" s="63">
        <f t="shared" si="21"/>
        <v>0</v>
      </c>
      <c r="I170" s="63">
        <f t="shared" si="21"/>
        <v>0</v>
      </c>
      <c r="J170" s="63">
        <f t="shared" si="21"/>
        <v>0</v>
      </c>
      <c r="K170" s="63">
        <f t="shared" si="21"/>
        <v>0</v>
      </c>
      <c r="L170" s="63">
        <f t="shared" si="21"/>
        <v>0</v>
      </c>
      <c r="M170" s="63">
        <f t="shared" si="21"/>
        <v>0</v>
      </c>
      <c r="N170" s="63">
        <f t="shared" si="21"/>
        <v>0</v>
      </c>
      <c r="O170" s="63">
        <f t="shared" si="21"/>
        <v>0</v>
      </c>
      <c r="P170" s="63">
        <f t="shared" si="21"/>
        <v>0</v>
      </c>
      <c r="Q170" s="63">
        <f t="shared" si="21"/>
        <v>0</v>
      </c>
      <c r="R170" s="63">
        <f t="shared" si="21"/>
        <v>0</v>
      </c>
      <c r="S170" s="63">
        <f t="shared" si="21"/>
        <v>0</v>
      </c>
      <c r="T170" s="63">
        <f t="shared" si="21"/>
        <v>0</v>
      </c>
      <c r="U170" s="63">
        <f t="shared" si="21"/>
        <v>0</v>
      </c>
      <c r="V170" s="63">
        <f t="shared" si="21"/>
        <v>0</v>
      </c>
      <c r="W170" s="63">
        <f t="shared" si="21"/>
        <v>0</v>
      </c>
      <c r="X170" s="63">
        <f t="shared" si="21"/>
        <v>0</v>
      </c>
      <c r="Y170" s="63">
        <f t="shared" si="21"/>
        <v>0</v>
      </c>
      <c r="Z170" s="63">
        <f t="shared" si="21"/>
        <v>0</v>
      </c>
      <c r="AA170" s="63">
        <f t="shared" si="21"/>
        <v>0</v>
      </c>
      <c r="AB170" s="63">
        <f t="shared" si="21"/>
        <v>0</v>
      </c>
      <c r="AC170" s="63">
        <f t="shared" si="21"/>
        <v>0</v>
      </c>
      <c r="AD170" s="63">
        <f t="shared" si="21"/>
        <v>0</v>
      </c>
      <c r="AE170" s="63">
        <f t="shared" si="21"/>
        <v>0</v>
      </c>
      <c r="AF170" s="63">
        <f t="shared" si="21"/>
        <v>0</v>
      </c>
      <c r="AG170" s="63">
        <f t="shared" si="21"/>
        <v>0</v>
      </c>
      <c r="AH170" s="63">
        <f t="shared" si="21"/>
        <v>0</v>
      </c>
      <c r="AI170" s="63">
        <f t="shared" si="21"/>
        <v>0</v>
      </c>
      <c r="AJ170" s="63">
        <f t="shared" si="21"/>
        <v>0</v>
      </c>
      <c r="AK170" s="63">
        <f t="shared" si="21"/>
        <v>0</v>
      </c>
      <c r="AL170" s="63">
        <f t="shared" si="21"/>
        <v>0</v>
      </c>
      <c r="AM170" s="63">
        <f t="shared" si="21"/>
        <v>0</v>
      </c>
      <c r="AN170" s="63">
        <f t="shared" si="21"/>
        <v>0</v>
      </c>
      <c r="AO170" s="63">
        <f t="shared" si="21"/>
        <v>0</v>
      </c>
      <c r="AP170" s="63">
        <f t="shared" si="21"/>
        <v>0</v>
      </c>
      <c r="AQ170" s="63">
        <f t="shared" si="21"/>
        <v>0</v>
      </c>
      <c r="AR170" s="63">
        <f t="shared" si="21"/>
        <v>0</v>
      </c>
      <c r="AS170" s="63">
        <f t="shared" si="21"/>
        <v>0</v>
      </c>
      <c r="AT170" s="63">
        <f t="shared" si="21"/>
        <v>0</v>
      </c>
      <c r="AU170" s="63">
        <f t="shared" si="21"/>
        <v>0</v>
      </c>
      <c r="AV170" s="63">
        <f t="shared" si="21"/>
        <v>0</v>
      </c>
      <c r="AW170" s="63">
        <f t="shared" si="21"/>
        <v>0</v>
      </c>
      <c r="AX170" s="63">
        <f t="shared" si="21"/>
        <v>0</v>
      </c>
      <c r="AY170" s="63">
        <f t="shared" si="21"/>
        <v>0</v>
      </c>
      <c r="AZ170" s="63">
        <f t="shared" si="21"/>
        <v>0</v>
      </c>
      <c r="BA170" s="63">
        <f t="shared" si="21"/>
        <v>0</v>
      </c>
      <c r="BB170" s="63">
        <f t="shared" si="21"/>
        <v>0</v>
      </c>
      <c r="BC170" s="63">
        <f t="shared" si="21"/>
        <v>0</v>
      </c>
      <c r="BD170" s="63">
        <f t="shared" si="21"/>
        <v>0</v>
      </c>
      <c r="BE170" s="63">
        <f t="shared" si="21"/>
        <v>0</v>
      </c>
      <c r="BF170" s="63">
        <f t="shared" si="21"/>
        <v>0</v>
      </c>
      <c r="BG170" s="63">
        <f t="shared" si="21"/>
        <v>0</v>
      </c>
      <c r="BH170" s="63">
        <f t="shared" si="21"/>
        <v>0</v>
      </c>
      <c r="BI170" s="63">
        <f t="shared" si="21"/>
        <v>0</v>
      </c>
      <c r="BJ170" s="63">
        <f t="shared" si="21"/>
        <v>0</v>
      </c>
      <c r="BK170" s="63">
        <f t="shared" si="21"/>
        <v>0</v>
      </c>
    </row>
    <row r="175" spans="1:63">
      <c r="A175" s="59"/>
      <c r="B175" s="60" t="s">
        <v>229</v>
      </c>
      <c r="C175" s="59"/>
      <c r="D175" s="59"/>
      <c r="E175" s="59"/>
      <c r="F175" s="59"/>
      <c r="G175" s="59"/>
      <c r="H175" s="59"/>
      <c r="I175" s="59"/>
      <c r="J175" s="59"/>
      <c r="K175" s="59"/>
      <c r="L175" s="59"/>
      <c r="M175" s="59"/>
      <c r="N175" s="59"/>
      <c r="O175" s="59"/>
      <c r="P175" s="59"/>
      <c r="Q175" s="59"/>
      <c r="R175" s="59"/>
      <c r="S175" s="59"/>
    </row>
    <row r="178" spans="1:63">
      <c r="C178" s="62">
        <v>1</v>
      </c>
      <c r="D178" s="62">
        <v>2</v>
      </c>
      <c r="E178" s="62">
        <v>3</v>
      </c>
      <c r="F178" s="62">
        <v>4</v>
      </c>
      <c r="G178" s="62">
        <v>5</v>
      </c>
      <c r="H178" s="62">
        <v>6</v>
      </c>
      <c r="I178" s="62">
        <v>7</v>
      </c>
      <c r="J178" s="62">
        <v>8</v>
      </c>
      <c r="K178" s="62">
        <v>9</v>
      </c>
      <c r="L178" s="62">
        <v>10</v>
      </c>
      <c r="M178" s="62">
        <v>11</v>
      </c>
      <c r="N178" s="62">
        <v>12</v>
      </c>
      <c r="O178" s="62">
        <v>13</v>
      </c>
      <c r="P178" s="62">
        <v>14</v>
      </c>
      <c r="Q178" s="62">
        <v>15</v>
      </c>
      <c r="R178" s="62">
        <v>16</v>
      </c>
      <c r="S178" s="62">
        <v>17</v>
      </c>
      <c r="T178" s="62">
        <v>18</v>
      </c>
      <c r="U178" s="62">
        <v>19</v>
      </c>
      <c r="V178" s="62">
        <v>20</v>
      </c>
      <c r="W178" s="62">
        <v>21</v>
      </c>
      <c r="X178" s="62">
        <v>22</v>
      </c>
      <c r="Y178" s="62">
        <v>23</v>
      </c>
      <c r="Z178" s="62">
        <v>24</v>
      </c>
      <c r="AA178" s="62">
        <v>25</v>
      </c>
      <c r="AB178" s="62">
        <v>26</v>
      </c>
      <c r="AC178" s="62">
        <v>27</v>
      </c>
      <c r="AD178" s="62">
        <v>28</v>
      </c>
      <c r="AE178" s="62">
        <v>29</v>
      </c>
      <c r="AF178" s="62">
        <v>30</v>
      </c>
      <c r="AG178" s="62">
        <v>31</v>
      </c>
      <c r="AH178" s="62">
        <v>32</v>
      </c>
      <c r="AI178" s="62">
        <v>33</v>
      </c>
      <c r="AJ178" s="62">
        <v>34</v>
      </c>
      <c r="AK178" s="62">
        <v>35</v>
      </c>
      <c r="AL178" s="62">
        <v>36</v>
      </c>
      <c r="AM178" s="62">
        <v>37</v>
      </c>
      <c r="AN178" s="62">
        <v>38</v>
      </c>
      <c r="AO178" s="62">
        <v>39</v>
      </c>
      <c r="AP178" s="62">
        <v>40</v>
      </c>
      <c r="AQ178" s="62">
        <v>41</v>
      </c>
      <c r="AR178" s="62">
        <v>42</v>
      </c>
      <c r="AS178" s="62">
        <v>43</v>
      </c>
      <c r="AT178" s="62">
        <v>44</v>
      </c>
      <c r="AU178" s="62">
        <v>45</v>
      </c>
      <c r="AV178" s="62">
        <v>46</v>
      </c>
      <c r="AW178" s="62">
        <v>47</v>
      </c>
      <c r="AX178" s="62">
        <v>48</v>
      </c>
      <c r="AY178" s="62">
        <v>49</v>
      </c>
      <c r="AZ178" s="62">
        <v>50</v>
      </c>
      <c r="BA178" s="62">
        <v>51</v>
      </c>
      <c r="BB178" s="62">
        <v>52</v>
      </c>
      <c r="BC178" s="62">
        <v>53</v>
      </c>
      <c r="BD178" s="62">
        <v>54</v>
      </c>
      <c r="BE178" s="62">
        <v>55</v>
      </c>
      <c r="BF178" s="62">
        <v>56</v>
      </c>
      <c r="BG178" s="62">
        <v>57</v>
      </c>
      <c r="BH178" s="62">
        <v>58</v>
      </c>
      <c r="BI178" s="62">
        <v>59</v>
      </c>
      <c r="BJ178" s="62">
        <v>60</v>
      </c>
      <c r="BK178" s="62">
        <v>61</v>
      </c>
    </row>
    <row r="179" spans="1:63">
      <c r="A179" s="30" t="s">
        <v>78</v>
      </c>
      <c r="B179" s="31" t="s">
        <v>92</v>
      </c>
      <c r="C179">
        <v>1</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row>
    <row r="180" spans="1:63">
      <c r="A180" s="34" t="s">
        <v>79</v>
      </c>
      <c r="B180" s="35" t="s">
        <v>93</v>
      </c>
      <c r="C180">
        <v>0</v>
      </c>
      <c r="D180">
        <v>1</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row>
    <row r="181" spans="1:63" ht="24">
      <c r="A181" s="30" t="s">
        <v>80</v>
      </c>
      <c r="B181" s="31" t="s">
        <v>94</v>
      </c>
      <c r="C181">
        <v>0</v>
      </c>
      <c r="D181">
        <v>0</v>
      </c>
      <c r="E181">
        <v>1</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row>
    <row r="182" spans="1:63" ht="24">
      <c r="A182" s="34" t="s">
        <v>81</v>
      </c>
      <c r="B182" s="35" t="s">
        <v>95</v>
      </c>
      <c r="C182">
        <v>0</v>
      </c>
      <c r="D182">
        <v>0</v>
      </c>
      <c r="E182">
        <v>0</v>
      </c>
      <c r="F182">
        <v>1</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row>
    <row r="183" spans="1:63" ht="24">
      <c r="A183" s="30" t="s">
        <v>82</v>
      </c>
      <c r="B183" s="31" t="s">
        <v>96</v>
      </c>
      <c r="C183">
        <v>0</v>
      </c>
      <c r="D183">
        <v>0</v>
      </c>
      <c r="E183">
        <v>0</v>
      </c>
      <c r="F183">
        <v>0</v>
      </c>
      <c r="G183">
        <v>1</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row>
    <row r="184" spans="1:63">
      <c r="A184" s="34" t="s">
        <v>83</v>
      </c>
      <c r="B184" s="35" t="s">
        <v>97</v>
      </c>
      <c r="C184">
        <v>0</v>
      </c>
      <c r="D184">
        <v>0</v>
      </c>
      <c r="E184">
        <v>0</v>
      </c>
      <c r="F184">
        <v>0</v>
      </c>
      <c r="G184">
        <v>0</v>
      </c>
      <c r="H184">
        <v>1</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row>
    <row r="185" spans="1:63" ht="24">
      <c r="A185" s="30" t="s">
        <v>84</v>
      </c>
      <c r="B185" s="31" t="s">
        <v>98</v>
      </c>
      <c r="C185">
        <v>0</v>
      </c>
      <c r="D185">
        <v>0</v>
      </c>
      <c r="E185">
        <v>0</v>
      </c>
      <c r="F185">
        <v>0</v>
      </c>
      <c r="G185">
        <v>0</v>
      </c>
      <c r="H185">
        <v>0</v>
      </c>
      <c r="I185">
        <v>1</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row>
    <row r="186" spans="1:63">
      <c r="A186" s="34" t="s">
        <v>85</v>
      </c>
      <c r="B186" s="35" t="s">
        <v>99</v>
      </c>
      <c r="C186">
        <v>0</v>
      </c>
      <c r="D186">
        <v>0</v>
      </c>
      <c r="E186">
        <v>0</v>
      </c>
      <c r="F186">
        <v>0</v>
      </c>
      <c r="G186">
        <v>0</v>
      </c>
      <c r="H186">
        <v>0</v>
      </c>
      <c r="I186">
        <v>0</v>
      </c>
      <c r="J186">
        <v>1</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row>
    <row r="187" spans="1:63">
      <c r="A187" s="30" t="s">
        <v>86</v>
      </c>
      <c r="B187" s="31" t="s">
        <v>100</v>
      </c>
      <c r="C187">
        <v>0</v>
      </c>
      <c r="D187">
        <v>0</v>
      </c>
      <c r="E187">
        <v>0</v>
      </c>
      <c r="F187">
        <v>0</v>
      </c>
      <c r="G187">
        <v>0</v>
      </c>
      <c r="H187">
        <v>0</v>
      </c>
      <c r="I187">
        <v>0</v>
      </c>
      <c r="J187">
        <v>0</v>
      </c>
      <c r="K187">
        <v>1</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row>
    <row r="188" spans="1:63">
      <c r="A188" s="34" t="s">
        <v>101</v>
      </c>
      <c r="B188" s="35" t="s">
        <v>102</v>
      </c>
      <c r="C188">
        <v>0</v>
      </c>
      <c r="D188">
        <v>0</v>
      </c>
      <c r="E188">
        <v>0</v>
      </c>
      <c r="F188">
        <v>0</v>
      </c>
      <c r="G188">
        <v>0</v>
      </c>
      <c r="H188">
        <v>0</v>
      </c>
      <c r="I188">
        <v>0</v>
      </c>
      <c r="J188">
        <v>0</v>
      </c>
      <c r="K188">
        <v>0</v>
      </c>
      <c r="L188">
        <v>1</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row>
    <row r="189" spans="1:63">
      <c r="A189" s="30" t="s">
        <v>103</v>
      </c>
      <c r="B189" s="31" t="s">
        <v>104</v>
      </c>
      <c r="C189">
        <v>0</v>
      </c>
      <c r="D189">
        <v>0</v>
      </c>
      <c r="E189">
        <v>0</v>
      </c>
      <c r="F189">
        <v>0</v>
      </c>
      <c r="G189">
        <v>0</v>
      </c>
      <c r="H189">
        <v>0</v>
      </c>
      <c r="I189">
        <v>0</v>
      </c>
      <c r="J189">
        <v>0</v>
      </c>
      <c r="K189">
        <v>0</v>
      </c>
      <c r="L189">
        <v>0</v>
      </c>
      <c r="M189">
        <v>1</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row>
    <row r="190" spans="1:63">
      <c r="A190" s="34" t="s">
        <v>105</v>
      </c>
      <c r="B190" s="35" t="s">
        <v>106</v>
      </c>
      <c r="C190">
        <v>0</v>
      </c>
      <c r="D190">
        <v>0</v>
      </c>
      <c r="E190">
        <v>0</v>
      </c>
      <c r="F190">
        <v>0</v>
      </c>
      <c r="G190">
        <v>0</v>
      </c>
      <c r="H190">
        <v>0</v>
      </c>
      <c r="I190">
        <v>0</v>
      </c>
      <c r="J190">
        <v>0</v>
      </c>
      <c r="K190">
        <v>0</v>
      </c>
      <c r="L190">
        <v>0</v>
      </c>
      <c r="M190">
        <v>0</v>
      </c>
      <c r="N190">
        <v>1</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row>
    <row r="191" spans="1:63" ht="24">
      <c r="A191" s="30" t="s">
        <v>107</v>
      </c>
      <c r="B191" s="31" t="s">
        <v>108</v>
      </c>
      <c r="C191">
        <v>0</v>
      </c>
      <c r="D191">
        <v>0</v>
      </c>
      <c r="E191">
        <v>0</v>
      </c>
      <c r="F191">
        <v>0</v>
      </c>
      <c r="G191">
        <v>0</v>
      </c>
      <c r="H191">
        <v>0</v>
      </c>
      <c r="I191">
        <v>0</v>
      </c>
      <c r="J191">
        <v>0</v>
      </c>
      <c r="K191">
        <v>0</v>
      </c>
      <c r="L191">
        <v>0</v>
      </c>
      <c r="M191">
        <v>0</v>
      </c>
      <c r="N191">
        <v>0</v>
      </c>
      <c r="O191">
        <v>1</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row>
    <row r="192" spans="1:63">
      <c r="A192" s="34" t="s">
        <v>109</v>
      </c>
      <c r="B192" s="35" t="s">
        <v>110</v>
      </c>
      <c r="C192">
        <v>0</v>
      </c>
      <c r="D192">
        <v>0</v>
      </c>
      <c r="E192">
        <v>0</v>
      </c>
      <c r="F192">
        <v>0</v>
      </c>
      <c r="G192">
        <v>0</v>
      </c>
      <c r="H192">
        <v>0</v>
      </c>
      <c r="I192">
        <v>0</v>
      </c>
      <c r="J192">
        <v>0</v>
      </c>
      <c r="K192">
        <v>0</v>
      </c>
      <c r="L192">
        <v>0</v>
      </c>
      <c r="M192">
        <v>0</v>
      </c>
      <c r="N192">
        <v>0</v>
      </c>
      <c r="O192">
        <v>0</v>
      </c>
      <c r="P192">
        <v>1</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row>
    <row r="193" spans="1:63">
      <c r="A193" s="30" t="s">
        <v>111</v>
      </c>
      <c r="B193" s="31" t="s">
        <v>112</v>
      </c>
      <c r="C193">
        <v>0</v>
      </c>
      <c r="D193">
        <v>0</v>
      </c>
      <c r="E193">
        <v>0</v>
      </c>
      <c r="F193">
        <v>0</v>
      </c>
      <c r="G193">
        <v>0</v>
      </c>
      <c r="H193">
        <v>0</v>
      </c>
      <c r="I193">
        <v>0</v>
      </c>
      <c r="J193">
        <v>0</v>
      </c>
      <c r="K193">
        <v>0</v>
      </c>
      <c r="L193">
        <v>0</v>
      </c>
      <c r="M193">
        <v>0</v>
      </c>
      <c r="N193">
        <v>0</v>
      </c>
      <c r="O193">
        <v>0</v>
      </c>
      <c r="P193">
        <v>0</v>
      </c>
      <c r="Q193">
        <v>1</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row>
    <row r="194" spans="1:63">
      <c r="A194" s="34" t="s">
        <v>113</v>
      </c>
      <c r="B194" s="35" t="s">
        <v>114</v>
      </c>
      <c r="C194">
        <v>0</v>
      </c>
      <c r="D194">
        <v>0</v>
      </c>
      <c r="E194">
        <v>0</v>
      </c>
      <c r="F194">
        <v>0</v>
      </c>
      <c r="G194">
        <v>0</v>
      </c>
      <c r="H194">
        <v>0</v>
      </c>
      <c r="I194">
        <v>0</v>
      </c>
      <c r="J194">
        <v>0</v>
      </c>
      <c r="K194">
        <v>0</v>
      </c>
      <c r="L194">
        <v>0</v>
      </c>
      <c r="M194">
        <v>0</v>
      </c>
      <c r="N194">
        <v>0</v>
      </c>
      <c r="O194">
        <v>0</v>
      </c>
      <c r="P194">
        <v>0</v>
      </c>
      <c r="Q194">
        <v>0</v>
      </c>
      <c r="R194">
        <v>1</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row>
    <row r="195" spans="1:63">
      <c r="A195" s="30" t="s">
        <v>115</v>
      </c>
      <c r="B195" s="38" t="s">
        <v>116</v>
      </c>
      <c r="C195">
        <v>0</v>
      </c>
      <c r="D195">
        <v>0</v>
      </c>
      <c r="E195">
        <v>0</v>
      </c>
      <c r="F195">
        <v>0</v>
      </c>
      <c r="G195">
        <v>0</v>
      </c>
      <c r="H195">
        <v>0</v>
      </c>
      <c r="I195">
        <v>0</v>
      </c>
      <c r="J195">
        <v>0</v>
      </c>
      <c r="K195">
        <v>0</v>
      </c>
      <c r="L195">
        <v>0</v>
      </c>
      <c r="M195">
        <v>0</v>
      </c>
      <c r="N195">
        <v>0</v>
      </c>
      <c r="O195">
        <v>0</v>
      </c>
      <c r="P195">
        <v>0</v>
      </c>
      <c r="Q195">
        <v>0</v>
      </c>
      <c r="R195">
        <v>0</v>
      </c>
      <c r="S195">
        <v>1</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row>
    <row r="196" spans="1:63">
      <c r="A196" s="34" t="s">
        <v>117</v>
      </c>
      <c r="B196" s="35" t="s">
        <v>118</v>
      </c>
      <c r="C196">
        <v>0</v>
      </c>
      <c r="D196">
        <v>0</v>
      </c>
      <c r="E196">
        <v>0</v>
      </c>
      <c r="F196">
        <v>0</v>
      </c>
      <c r="G196">
        <v>0</v>
      </c>
      <c r="H196">
        <v>0</v>
      </c>
      <c r="I196">
        <v>0</v>
      </c>
      <c r="J196">
        <v>0</v>
      </c>
      <c r="K196">
        <v>0</v>
      </c>
      <c r="L196">
        <v>0</v>
      </c>
      <c r="M196">
        <v>0</v>
      </c>
      <c r="N196">
        <v>0</v>
      </c>
      <c r="O196">
        <v>0</v>
      </c>
      <c r="P196">
        <v>0</v>
      </c>
      <c r="Q196">
        <v>0</v>
      </c>
      <c r="R196">
        <v>0</v>
      </c>
      <c r="S196">
        <v>0</v>
      </c>
      <c r="T196">
        <v>1</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row>
    <row r="197" spans="1:63">
      <c r="A197" s="30" t="s">
        <v>119</v>
      </c>
      <c r="B197" s="31" t="s">
        <v>120</v>
      </c>
      <c r="C197">
        <v>0</v>
      </c>
      <c r="D197">
        <v>0</v>
      </c>
      <c r="E197">
        <v>0</v>
      </c>
      <c r="F197">
        <v>0</v>
      </c>
      <c r="G197">
        <v>0</v>
      </c>
      <c r="H197">
        <v>0</v>
      </c>
      <c r="I197">
        <v>0</v>
      </c>
      <c r="J197">
        <v>0</v>
      </c>
      <c r="K197">
        <v>0</v>
      </c>
      <c r="L197">
        <v>0</v>
      </c>
      <c r="M197">
        <v>0</v>
      </c>
      <c r="N197">
        <v>0</v>
      </c>
      <c r="O197">
        <v>0</v>
      </c>
      <c r="P197">
        <v>0</v>
      </c>
      <c r="Q197">
        <v>0</v>
      </c>
      <c r="R197">
        <v>0</v>
      </c>
      <c r="S197">
        <v>0</v>
      </c>
      <c r="T197">
        <v>0</v>
      </c>
      <c r="U197">
        <v>1</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row>
    <row r="198" spans="1:63" ht="24">
      <c r="A198" s="34" t="s">
        <v>121</v>
      </c>
      <c r="B198" s="35" t="s">
        <v>122</v>
      </c>
      <c r="C198">
        <v>0</v>
      </c>
      <c r="D198">
        <v>0</v>
      </c>
      <c r="E198">
        <v>0</v>
      </c>
      <c r="F198">
        <v>0</v>
      </c>
      <c r="G198">
        <v>0</v>
      </c>
      <c r="H198">
        <v>0</v>
      </c>
      <c r="I198">
        <v>0</v>
      </c>
      <c r="J198">
        <v>0</v>
      </c>
      <c r="K198">
        <v>0</v>
      </c>
      <c r="L198">
        <v>0</v>
      </c>
      <c r="M198">
        <v>0</v>
      </c>
      <c r="N198">
        <v>0</v>
      </c>
      <c r="O198">
        <v>0</v>
      </c>
      <c r="P198">
        <v>0</v>
      </c>
      <c r="Q198">
        <v>0</v>
      </c>
      <c r="R198">
        <v>0</v>
      </c>
      <c r="S198">
        <v>0</v>
      </c>
      <c r="T198">
        <v>0</v>
      </c>
      <c r="U198">
        <v>0</v>
      </c>
      <c r="V198">
        <v>1</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row>
    <row r="199" spans="1:63">
      <c r="A199" s="30" t="s">
        <v>123</v>
      </c>
      <c r="B199" s="31" t="s">
        <v>124</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1</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row>
    <row r="200" spans="1:63">
      <c r="A200" s="34" t="s">
        <v>125</v>
      </c>
      <c r="B200" s="35" t="s">
        <v>126</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1</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row>
    <row r="201" spans="1:63" ht="24">
      <c r="A201" s="30" t="s">
        <v>127</v>
      </c>
      <c r="B201" s="31" t="s">
        <v>128</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1</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row>
    <row r="202" spans="1:63" ht="24">
      <c r="A202" s="34" t="s">
        <v>129</v>
      </c>
      <c r="B202" s="35" t="s">
        <v>130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1</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row>
    <row r="203" spans="1:63">
      <c r="A203" s="30" t="s">
        <v>131</v>
      </c>
      <c r="B203" s="31" t="s">
        <v>132</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1</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row>
    <row r="204" spans="1:63">
      <c r="A204" s="34" t="s">
        <v>133</v>
      </c>
      <c r="B204" s="35" t="s">
        <v>134</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1</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row>
    <row r="205" spans="1:63" ht="24">
      <c r="A205" s="30" t="s">
        <v>135</v>
      </c>
      <c r="B205" s="31" t="s">
        <v>136</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1</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row>
    <row r="206" spans="1:63">
      <c r="A206" s="34" t="s">
        <v>137</v>
      </c>
      <c r="B206" s="35" t="s">
        <v>138</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1</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row>
    <row r="207" spans="1:63">
      <c r="A207" s="30" t="s">
        <v>139</v>
      </c>
      <c r="B207" s="31" t="s">
        <v>140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1</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row>
    <row r="208" spans="1:63">
      <c r="A208" s="34" t="s">
        <v>141</v>
      </c>
      <c r="B208" s="35" t="s">
        <v>142</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1</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row>
    <row r="209" spans="1:63" ht="24">
      <c r="A209" s="30" t="s">
        <v>143</v>
      </c>
      <c r="B209" s="31" t="s">
        <v>144</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1</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row>
    <row r="210" spans="1:63">
      <c r="A210" s="34" t="s">
        <v>145</v>
      </c>
      <c r="B210" s="35" t="s">
        <v>146</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1</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row>
    <row r="211" spans="1:63">
      <c r="A211" s="30" t="s">
        <v>147</v>
      </c>
      <c r="B211" s="31" t="s">
        <v>148</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1</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row>
    <row r="212" spans="1:63">
      <c r="A212" s="34" t="s">
        <v>149</v>
      </c>
      <c r="B212" s="35" t="s">
        <v>150</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1</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row>
    <row r="213" spans="1:63">
      <c r="A213" s="30" t="s">
        <v>151</v>
      </c>
      <c r="B213" s="31" t="s">
        <v>152</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1</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row>
    <row r="214" spans="1:63">
      <c r="A214" s="34" t="s">
        <v>153</v>
      </c>
      <c r="B214" s="39" t="s">
        <v>116</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1</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row>
    <row r="215" spans="1:63">
      <c r="A215" s="30" t="s">
        <v>154</v>
      </c>
      <c r="B215" s="31" t="s">
        <v>155</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1</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row>
    <row r="216" spans="1:63">
      <c r="A216" s="34" t="s">
        <v>156</v>
      </c>
      <c r="B216" s="35" t="s">
        <v>157</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1</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row>
    <row r="217" spans="1:63">
      <c r="A217" s="30" t="s">
        <v>158</v>
      </c>
      <c r="B217" s="31" t="s">
        <v>159</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1</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row>
    <row r="218" spans="1:63">
      <c r="A218" s="34" t="s">
        <v>160</v>
      </c>
      <c r="B218" s="35" t="s">
        <v>161</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1</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row>
    <row r="219" spans="1:63" ht="36">
      <c r="A219" s="30" t="s">
        <v>162</v>
      </c>
      <c r="B219" s="31" t="s">
        <v>163</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1</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row>
    <row r="220" spans="1:63" ht="36">
      <c r="A220" s="34" t="s">
        <v>164</v>
      </c>
      <c r="B220" s="35" t="s">
        <v>165</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1</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row>
    <row r="221" spans="1:63">
      <c r="A221" s="30" t="s">
        <v>166</v>
      </c>
      <c r="B221" s="31" t="s">
        <v>49</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1</v>
      </c>
      <c r="AT221">
        <v>0</v>
      </c>
      <c r="AU221">
        <v>0</v>
      </c>
      <c r="AV221">
        <v>0</v>
      </c>
      <c r="AW221">
        <v>0</v>
      </c>
      <c r="AX221">
        <v>0</v>
      </c>
      <c r="AY221">
        <v>0</v>
      </c>
      <c r="AZ221">
        <v>0</v>
      </c>
      <c r="BA221">
        <v>0</v>
      </c>
      <c r="BB221">
        <v>0</v>
      </c>
      <c r="BC221">
        <v>0</v>
      </c>
      <c r="BD221">
        <v>0</v>
      </c>
      <c r="BE221">
        <v>0</v>
      </c>
      <c r="BF221">
        <v>0</v>
      </c>
      <c r="BG221">
        <v>0</v>
      </c>
      <c r="BH221">
        <v>0</v>
      </c>
      <c r="BI221">
        <v>0</v>
      </c>
      <c r="BJ221">
        <v>0</v>
      </c>
      <c r="BK221">
        <v>0</v>
      </c>
    </row>
    <row r="222" spans="1:63" ht="24">
      <c r="A222" s="34" t="s">
        <v>167</v>
      </c>
      <c r="B222" s="35" t="s">
        <v>168</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1</v>
      </c>
      <c r="AU222">
        <v>0</v>
      </c>
      <c r="AV222">
        <v>0</v>
      </c>
      <c r="AW222">
        <v>0</v>
      </c>
      <c r="AX222">
        <v>0</v>
      </c>
      <c r="AY222">
        <v>0</v>
      </c>
      <c r="AZ222">
        <v>0</v>
      </c>
      <c r="BA222">
        <v>0</v>
      </c>
      <c r="BB222">
        <v>0</v>
      </c>
      <c r="BC222">
        <v>0</v>
      </c>
      <c r="BD222">
        <v>0</v>
      </c>
      <c r="BE222">
        <v>0</v>
      </c>
      <c r="BF222">
        <v>0</v>
      </c>
      <c r="BG222">
        <v>0</v>
      </c>
      <c r="BH222">
        <v>0</v>
      </c>
      <c r="BI222">
        <v>0</v>
      </c>
      <c r="BJ222">
        <v>0</v>
      </c>
      <c r="BK222">
        <v>0</v>
      </c>
    </row>
    <row r="223" spans="1:63" ht="24">
      <c r="A223" s="30" t="s">
        <v>169</v>
      </c>
      <c r="B223" s="31" t="s">
        <v>170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1</v>
      </c>
      <c r="AV223">
        <v>0</v>
      </c>
      <c r="AW223">
        <v>0</v>
      </c>
      <c r="AX223">
        <v>0</v>
      </c>
      <c r="AY223">
        <v>0</v>
      </c>
      <c r="AZ223">
        <v>0</v>
      </c>
      <c r="BA223">
        <v>0</v>
      </c>
      <c r="BB223">
        <v>0</v>
      </c>
      <c r="BC223">
        <v>0</v>
      </c>
      <c r="BD223">
        <v>0</v>
      </c>
      <c r="BE223">
        <v>0</v>
      </c>
      <c r="BF223">
        <v>0</v>
      </c>
      <c r="BG223">
        <v>0</v>
      </c>
      <c r="BH223">
        <v>0</v>
      </c>
      <c r="BI223">
        <v>0</v>
      </c>
      <c r="BJ223">
        <v>0</v>
      </c>
      <c r="BK223">
        <v>0</v>
      </c>
    </row>
    <row r="224" spans="1:63">
      <c r="A224" s="34" t="s">
        <v>171</v>
      </c>
      <c r="B224" s="35" t="s">
        <v>172</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1</v>
      </c>
      <c r="AW224">
        <v>0</v>
      </c>
      <c r="AX224">
        <v>0</v>
      </c>
      <c r="AY224">
        <v>0</v>
      </c>
      <c r="AZ224">
        <v>0</v>
      </c>
      <c r="BA224">
        <v>0</v>
      </c>
      <c r="BB224">
        <v>0</v>
      </c>
      <c r="BC224">
        <v>0</v>
      </c>
      <c r="BD224">
        <v>0</v>
      </c>
      <c r="BE224">
        <v>0</v>
      </c>
      <c r="BF224">
        <v>0</v>
      </c>
      <c r="BG224">
        <v>0</v>
      </c>
      <c r="BH224">
        <v>0</v>
      </c>
      <c r="BI224">
        <v>0</v>
      </c>
      <c r="BJ224">
        <v>0</v>
      </c>
      <c r="BK224">
        <v>0</v>
      </c>
    </row>
    <row r="225" spans="1:63">
      <c r="A225" s="30" t="s">
        <v>173</v>
      </c>
      <c r="B225" s="31" t="s">
        <v>174</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1</v>
      </c>
      <c r="AX225">
        <v>0</v>
      </c>
      <c r="AY225">
        <v>0</v>
      </c>
      <c r="AZ225">
        <v>0</v>
      </c>
      <c r="BA225">
        <v>0</v>
      </c>
      <c r="BB225">
        <v>0</v>
      </c>
      <c r="BC225">
        <v>0</v>
      </c>
      <c r="BD225">
        <v>0</v>
      </c>
      <c r="BE225">
        <v>0</v>
      </c>
      <c r="BF225">
        <v>0</v>
      </c>
      <c r="BG225">
        <v>0</v>
      </c>
      <c r="BH225">
        <v>0</v>
      </c>
      <c r="BI225">
        <v>0</v>
      </c>
      <c r="BJ225">
        <v>0</v>
      </c>
      <c r="BK225">
        <v>0</v>
      </c>
    </row>
    <row r="226" spans="1:63">
      <c r="A226" s="34" t="s">
        <v>175</v>
      </c>
      <c r="B226" s="35" t="s">
        <v>176</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1</v>
      </c>
      <c r="AY226">
        <v>0</v>
      </c>
      <c r="AZ226">
        <v>0</v>
      </c>
      <c r="BA226">
        <v>0</v>
      </c>
      <c r="BB226">
        <v>0</v>
      </c>
      <c r="BC226">
        <v>0</v>
      </c>
      <c r="BD226">
        <v>0</v>
      </c>
      <c r="BE226">
        <v>0</v>
      </c>
      <c r="BF226">
        <v>0</v>
      </c>
      <c r="BG226">
        <v>0</v>
      </c>
      <c r="BH226">
        <v>0</v>
      </c>
      <c r="BI226">
        <v>0</v>
      </c>
      <c r="BJ226">
        <v>0</v>
      </c>
      <c r="BK226">
        <v>0</v>
      </c>
    </row>
    <row r="227" spans="1:63" ht="24">
      <c r="A227" s="30" t="s">
        <v>177</v>
      </c>
      <c r="B227" s="31" t="s">
        <v>178</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1</v>
      </c>
      <c r="AZ227">
        <v>0</v>
      </c>
      <c r="BA227">
        <v>0</v>
      </c>
      <c r="BB227">
        <v>0</v>
      </c>
      <c r="BC227">
        <v>0</v>
      </c>
      <c r="BD227">
        <v>0</v>
      </c>
      <c r="BE227">
        <v>0</v>
      </c>
      <c r="BF227">
        <v>0</v>
      </c>
      <c r="BG227">
        <v>0</v>
      </c>
      <c r="BH227">
        <v>0</v>
      </c>
      <c r="BI227">
        <v>0</v>
      </c>
      <c r="BJ227">
        <v>0</v>
      </c>
      <c r="BK227">
        <v>0</v>
      </c>
    </row>
    <row r="228" spans="1:63">
      <c r="A228" s="34" t="s">
        <v>179</v>
      </c>
      <c r="B228" s="35" t="s">
        <v>180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1</v>
      </c>
      <c r="BA228">
        <v>0</v>
      </c>
      <c r="BB228">
        <v>0</v>
      </c>
      <c r="BC228">
        <v>0</v>
      </c>
      <c r="BD228">
        <v>0</v>
      </c>
      <c r="BE228">
        <v>0</v>
      </c>
      <c r="BF228">
        <v>0</v>
      </c>
      <c r="BG228">
        <v>0</v>
      </c>
      <c r="BH228">
        <v>0</v>
      </c>
      <c r="BI228">
        <v>0</v>
      </c>
      <c r="BJ228">
        <v>0</v>
      </c>
      <c r="BK228">
        <v>0</v>
      </c>
    </row>
    <row r="229" spans="1:63" ht="24">
      <c r="A229" s="30" t="s">
        <v>181</v>
      </c>
      <c r="B229" s="31" t="s">
        <v>182</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1</v>
      </c>
      <c r="BB229">
        <v>0</v>
      </c>
      <c r="BC229">
        <v>0</v>
      </c>
      <c r="BD229">
        <v>0</v>
      </c>
      <c r="BE229">
        <v>0</v>
      </c>
      <c r="BF229">
        <v>0</v>
      </c>
      <c r="BG229">
        <v>0</v>
      </c>
      <c r="BH229">
        <v>0</v>
      </c>
      <c r="BI229">
        <v>0</v>
      </c>
      <c r="BJ229">
        <v>0</v>
      </c>
      <c r="BK229">
        <v>0</v>
      </c>
    </row>
    <row r="230" spans="1:63">
      <c r="A230" s="34" t="s">
        <v>183</v>
      </c>
      <c r="B230" s="35" t="s">
        <v>184</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1</v>
      </c>
      <c r="BC230">
        <v>0</v>
      </c>
      <c r="BD230">
        <v>0</v>
      </c>
      <c r="BE230">
        <v>0</v>
      </c>
      <c r="BF230">
        <v>0</v>
      </c>
      <c r="BG230">
        <v>0</v>
      </c>
      <c r="BH230">
        <v>0</v>
      </c>
      <c r="BI230">
        <v>0</v>
      </c>
      <c r="BJ230">
        <v>0</v>
      </c>
      <c r="BK230">
        <v>0</v>
      </c>
    </row>
    <row r="231" spans="1:63" ht="24">
      <c r="A231" s="30" t="s">
        <v>185</v>
      </c>
      <c r="B231" s="31" t="s">
        <v>186</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1</v>
      </c>
      <c r="BD231">
        <v>0</v>
      </c>
      <c r="BE231">
        <v>0</v>
      </c>
      <c r="BF231">
        <v>0</v>
      </c>
      <c r="BG231">
        <v>0</v>
      </c>
      <c r="BH231">
        <v>0</v>
      </c>
      <c r="BI231">
        <v>0</v>
      </c>
      <c r="BJ231">
        <v>0</v>
      </c>
      <c r="BK231">
        <v>0</v>
      </c>
    </row>
    <row r="232" spans="1:63" ht="36">
      <c r="A232" s="34" t="s">
        <v>187</v>
      </c>
      <c r="B232" s="35" t="s">
        <v>188</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1</v>
      </c>
      <c r="BE232">
        <v>0</v>
      </c>
      <c r="BF232">
        <v>0</v>
      </c>
      <c r="BG232">
        <v>0</v>
      </c>
      <c r="BH232">
        <v>0</v>
      </c>
      <c r="BI232">
        <v>0</v>
      </c>
      <c r="BJ232">
        <v>0</v>
      </c>
      <c r="BK232">
        <v>0</v>
      </c>
    </row>
    <row r="233" spans="1:63">
      <c r="A233" s="30" t="s">
        <v>189</v>
      </c>
      <c r="B233" s="31" t="s">
        <v>190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1</v>
      </c>
      <c r="BF233">
        <v>0</v>
      </c>
      <c r="BG233">
        <v>0</v>
      </c>
      <c r="BH233">
        <v>0</v>
      </c>
      <c r="BI233">
        <v>0</v>
      </c>
      <c r="BJ233">
        <v>0</v>
      </c>
      <c r="BK233">
        <v>0</v>
      </c>
    </row>
    <row r="234" spans="1:63">
      <c r="A234" s="34" t="s">
        <v>191</v>
      </c>
      <c r="B234" s="35" t="s">
        <v>192</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1</v>
      </c>
      <c r="BG234">
        <v>0</v>
      </c>
      <c r="BH234">
        <v>0</v>
      </c>
      <c r="BI234">
        <v>0</v>
      </c>
      <c r="BJ234">
        <v>0</v>
      </c>
      <c r="BK234">
        <v>0</v>
      </c>
    </row>
    <row r="235" spans="1:63">
      <c r="A235" s="30" t="s">
        <v>193</v>
      </c>
      <c r="B235" s="31" t="s">
        <v>194</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1</v>
      </c>
      <c r="BH235">
        <v>0</v>
      </c>
      <c r="BI235">
        <v>0</v>
      </c>
      <c r="BJ235">
        <v>0</v>
      </c>
      <c r="BK235">
        <v>0</v>
      </c>
    </row>
    <row r="236" spans="1:63" ht="36">
      <c r="A236" s="34" t="s">
        <v>195</v>
      </c>
      <c r="B236" s="35" t="s">
        <v>196</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1</v>
      </c>
      <c r="BI236">
        <v>0</v>
      </c>
      <c r="BJ236">
        <v>0</v>
      </c>
      <c r="BK236">
        <v>0</v>
      </c>
    </row>
    <row r="237" spans="1:63" ht="36">
      <c r="A237" s="30" t="s">
        <v>197</v>
      </c>
      <c r="B237" s="31" t="s">
        <v>198</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1</v>
      </c>
      <c r="BJ237">
        <v>0</v>
      </c>
      <c r="BK237">
        <v>0</v>
      </c>
    </row>
    <row r="238" spans="1:63" ht="36">
      <c r="A238" s="34" t="s">
        <v>87</v>
      </c>
      <c r="B238" s="35" t="s">
        <v>199</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1</v>
      </c>
      <c r="BK238">
        <v>0</v>
      </c>
    </row>
    <row r="239" spans="1:63">
      <c r="A239" s="30" t="s">
        <v>200</v>
      </c>
      <c r="B239" s="31" t="s">
        <v>201</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1</v>
      </c>
    </row>
    <row r="246" spans="1:63">
      <c r="A246" s="59"/>
      <c r="B246" s="60" t="s">
        <v>228</v>
      </c>
      <c r="C246" s="59"/>
      <c r="D246" s="59"/>
      <c r="E246" s="59"/>
      <c r="F246" s="59"/>
      <c r="G246" s="59"/>
      <c r="H246" s="59"/>
      <c r="I246" s="59"/>
      <c r="J246" s="59"/>
      <c r="K246" s="59"/>
      <c r="L246" s="59"/>
      <c r="M246" s="59"/>
      <c r="N246" s="59"/>
      <c r="O246" s="59"/>
      <c r="P246" s="59"/>
      <c r="Q246" s="59"/>
      <c r="R246" s="59"/>
      <c r="S246" s="59"/>
    </row>
    <row r="248" spans="1:63">
      <c r="B248" t="s">
        <v>226</v>
      </c>
    </row>
    <row r="250" spans="1:63">
      <c r="G250" s="64" t="s">
        <v>227</v>
      </c>
    </row>
    <row r="251" spans="1:63">
      <c r="C251" s="62">
        <v>1</v>
      </c>
      <c r="D251" s="62">
        <v>2</v>
      </c>
      <c r="E251" s="62">
        <v>3</v>
      </c>
      <c r="F251" s="62">
        <v>4</v>
      </c>
      <c r="G251" s="62">
        <v>5</v>
      </c>
      <c r="H251" s="62">
        <v>6</v>
      </c>
      <c r="I251" s="62">
        <v>7</v>
      </c>
      <c r="J251" s="62">
        <v>8</v>
      </c>
      <c r="K251" s="62">
        <v>9</v>
      </c>
      <c r="L251" s="62">
        <v>10</v>
      </c>
      <c r="M251" s="62">
        <v>11</v>
      </c>
      <c r="N251" s="62">
        <v>12</v>
      </c>
      <c r="O251" s="62">
        <v>13</v>
      </c>
      <c r="P251" s="62">
        <v>14</v>
      </c>
      <c r="Q251" s="62">
        <v>15</v>
      </c>
      <c r="R251" s="62">
        <v>16</v>
      </c>
      <c r="S251" s="62">
        <v>17</v>
      </c>
      <c r="T251" s="62">
        <v>18</v>
      </c>
      <c r="U251" s="62">
        <v>19</v>
      </c>
      <c r="V251" s="62">
        <v>20</v>
      </c>
      <c r="W251" s="62">
        <v>21</v>
      </c>
      <c r="X251" s="62">
        <v>22</v>
      </c>
      <c r="Y251" s="62">
        <v>23</v>
      </c>
      <c r="Z251" s="62">
        <v>24</v>
      </c>
      <c r="AA251" s="62">
        <v>25</v>
      </c>
      <c r="AB251" s="62">
        <v>26</v>
      </c>
      <c r="AC251" s="62">
        <v>27</v>
      </c>
      <c r="AD251" s="62">
        <v>28</v>
      </c>
      <c r="AE251" s="62">
        <v>29</v>
      </c>
      <c r="AF251" s="62">
        <v>30</v>
      </c>
      <c r="AG251" s="62">
        <v>31</v>
      </c>
      <c r="AH251" s="62">
        <v>32</v>
      </c>
      <c r="AI251" s="62">
        <v>33</v>
      </c>
      <c r="AJ251" s="62">
        <v>34</v>
      </c>
      <c r="AK251" s="62">
        <v>35</v>
      </c>
      <c r="AL251" s="62">
        <v>36</v>
      </c>
      <c r="AM251" s="62">
        <v>37</v>
      </c>
      <c r="AN251" s="62">
        <v>38</v>
      </c>
      <c r="AO251" s="62">
        <v>39</v>
      </c>
      <c r="AP251" s="62">
        <v>40</v>
      </c>
      <c r="AQ251" s="62">
        <v>41</v>
      </c>
      <c r="AR251" s="62">
        <v>42</v>
      </c>
      <c r="AS251" s="62">
        <v>43</v>
      </c>
      <c r="AT251" s="62">
        <v>44</v>
      </c>
      <c r="AU251" s="62">
        <v>45</v>
      </c>
      <c r="AV251" s="62">
        <v>46</v>
      </c>
      <c r="AW251" s="62">
        <v>47</v>
      </c>
      <c r="AX251" s="62">
        <v>48</v>
      </c>
      <c r="AY251" s="62">
        <v>49</v>
      </c>
      <c r="AZ251" s="62">
        <v>50</v>
      </c>
      <c r="BA251" s="62">
        <v>51</v>
      </c>
      <c r="BB251" s="62">
        <v>52</v>
      </c>
      <c r="BC251" s="62">
        <v>53</v>
      </c>
      <c r="BD251" s="62">
        <v>54</v>
      </c>
      <c r="BE251" s="62">
        <v>55</v>
      </c>
      <c r="BF251" s="62">
        <v>56</v>
      </c>
      <c r="BG251" s="62">
        <v>57</v>
      </c>
      <c r="BH251" s="62">
        <v>58</v>
      </c>
      <c r="BI251" s="62">
        <v>59</v>
      </c>
      <c r="BJ251" s="62">
        <v>60</v>
      </c>
      <c r="BK251" s="62">
        <v>61</v>
      </c>
    </row>
    <row r="252" spans="1:63">
      <c r="A252" s="30" t="s">
        <v>78</v>
      </c>
      <c r="B252" s="31" t="s">
        <v>92</v>
      </c>
      <c r="C252" s="63">
        <f t="shared" ref="C252:C283" si="22">C179-C110</f>
        <v>1</v>
      </c>
      <c r="D252" s="63">
        <f t="shared" ref="D252:BK256" si="23">D179-D110</f>
        <v>0</v>
      </c>
      <c r="E252" s="63">
        <f t="shared" si="23"/>
        <v>0</v>
      </c>
      <c r="F252" s="63">
        <f t="shared" si="23"/>
        <v>0</v>
      </c>
      <c r="G252" s="63">
        <f t="shared" si="23"/>
        <v>0</v>
      </c>
      <c r="H252" s="63">
        <f t="shared" si="23"/>
        <v>0</v>
      </c>
      <c r="I252" s="63">
        <f t="shared" si="23"/>
        <v>0</v>
      </c>
      <c r="J252" s="63">
        <f t="shared" si="23"/>
        <v>0</v>
      </c>
      <c r="K252" s="63">
        <f t="shared" si="23"/>
        <v>0</v>
      </c>
      <c r="L252" s="63">
        <f t="shared" si="23"/>
        <v>0</v>
      </c>
      <c r="M252" s="63">
        <f t="shared" si="23"/>
        <v>0</v>
      </c>
      <c r="N252" s="63">
        <f t="shared" si="23"/>
        <v>0</v>
      </c>
      <c r="O252" s="63">
        <f t="shared" si="23"/>
        <v>-1.1735711770918906E-4</v>
      </c>
      <c r="P252" s="63">
        <f t="shared" si="23"/>
        <v>-0.70929195648296772</v>
      </c>
      <c r="Q252" s="63">
        <f t="shared" si="23"/>
        <v>0</v>
      </c>
      <c r="R252" s="63">
        <f t="shared" si="23"/>
        <v>0</v>
      </c>
      <c r="S252" s="63">
        <f t="shared" si="23"/>
        <v>0</v>
      </c>
      <c r="T252" s="63">
        <f t="shared" si="23"/>
        <v>0</v>
      </c>
      <c r="U252" s="63">
        <f t="shared" si="23"/>
        <v>0</v>
      </c>
      <c r="V252" s="63">
        <f t="shared" si="23"/>
        <v>0</v>
      </c>
      <c r="W252" s="63">
        <f t="shared" si="23"/>
        <v>0</v>
      </c>
      <c r="X252" s="63">
        <f t="shared" si="23"/>
        <v>0</v>
      </c>
      <c r="Y252" s="63">
        <f t="shared" si="23"/>
        <v>0</v>
      </c>
      <c r="Z252" s="63">
        <f t="shared" si="23"/>
        <v>0</v>
      </c>
      <c r="AA252" s="63">
        <f t="shared" si="23"/>
        <v>0</v>
      </c>
      <c r="AB252" s="63">
        <f t="shared" si="23"/>
        <v>0</v>
      </c>
      <c r="AC252" s="63">
        <f t="shared" si="23"/>
        <v>0</v>
      </c>
      <c r="AD252" s="63">
        <f t="shared" si="23"/>
        <v>0</v>
      </c>
      <c r="AE252" s="63">
        <f t="shared" si="23"/>
        <v>0</v>
      </c>
      <c r="AF252" s="63">
        <f t="shared" si="23"/>
        <v>0</v>
      </c>
      <c r="AG252" s="63">
        <f t="shared" si="23"/>
        <v>0</v>
      </c>
      <c r="AH252" s="63">
        <f t="shared" si="23"/>
        <v>0</v>
      </c>
      <c r="AI252" s="63">
        <f t="shared" si="23"/>
        <v>0</v>
      </c>
      <c r="AJ252" s="63">
        <f t="shared" si="23"/>
        <v>0</v>
      </c>
      <c r="AK252" s="63">
        <f t="shared" si="23"/>
        <v>0</v>
      </c>
      <c r="AL252" s="63">
        <f t="shared" si="23"/>
        <v>0</v>
      </c>
      <c r="AM252" s="63">
        <f t="shared" si="23"/>
        <v>0</v>
      </c>
      <c r="AN252" s="63">
        <f t="shared" si="23"/>
        <v>0</v>
      </c>
      <c r="AO252" s="63">
        <f t="shared" si="23"/>
        <v>0</v>
      </c>
      <c r="AP252" s="63">
        <f t="shared" si="23"/>
        <v>0</v>
      </c>
      <c r="AQ252" s="63">
        <f t="shared" si="23"/>
        <v>0</v>
      </c>
      <c r="AR252" s="63">
        <f t="shared" si="23"/>
        <v>0</v>
      </c>
      <c r="AS252" s="63">
        <f t="shared" si="23"/>
        <v>0</v>
      </c>
      <c r="AT252" s="63">
        <f t="shared" si="23"/>
        <v>0</v>
      </c>
      <c r="AU252" s="63">
        <f t="shared" si="23"/>
        <v>0</v>
      </c>
      <c r="AV252" s="63">
        <f t="shared" si="23"/>
        <v>0</v>
      </c>
      <c r="AW252" s="63">
        <f t="shared" si="23"/>
        <v>0</v>
      </c>
      <c r="AX252" s="63">
        <f t="shared" si="23"/>
        <v>0</v>
      </c>
      <c r="AY252" s="63">
        <f t="shared" si="23"/>
        <v>0</v>
      </c>
      <c r="AZ252" s="63">
        <f t="shared" si="23"/>
        <v>0</v>
      </c>
      <c r="BA252" s="63">
        <f t="shared" si="23"/>
        <v>0</v>
      </c>
      <c r="BB252" s="63">
        <f t="shared" si="23"/>
        <v>0</v>
      </c>
      <c r="BC252" s="63">
        <f t="shared" si="23"/>
        <v>0</v>
      </c>
      <c r="BD252" s="63">
        <f t="shared" si="23"/>
        <v>0</v>
      </c>
      <c r="BE252" s="63">
        <f t="shared" si="23"/>
        <v>0</v>
      </c>
      <c r="BF252" s="63">
        <f t="shared" si="23"/>
        <v>0</v>
      </c>
      <c r="BG252" s="63">
        <f t="shared" si="23"/>
        <v>0</v>
      </c>
      <c r="BH252" s="63">
        <f t="shared" si="23"/>
        <v>0</v>
      </c>
      <c r="BI252" s="63">
        <f t="shared" si="23"/>
        <v>0</v>
      </c>
      <c r="BJ252" s="63">
        <f t="shared" si="23"/>
        <v>0</v>
      </c>
      <c r="BK252" s="63">
        <f t="shared" si="23"/>
        <v>0</v>
      </c>
    </row>
    <row r="253" spans="1:63">
      <c r="A253" s="34" t="s">
        <v>79</v>
      </c>
      <c r="B253" s="35" t="s">
        <v>93</v>
      </c>
      <c r="C253" s="63">
        <f t="shared" si="22"/>
        <v>-4.6316718129686815E-3</v>
      </c>
      <c r="D253" s="63">
        <f t="shared" ref="D253:R253" si="24">D180-D111</f>
        <v>0.97248316199929108</v>
      </c>
      <c r="E253" s="63">
        <f t="shared" si="24"/>
        <v>-1.3225771045988365E-2</v>
      </c>
      <c r="F253" s="63">
        <f t="shared" si="24"/>
        <v>0</v>
      </c>
      <c r="G253" s="63">
        <f t="shared" si="24"/>
        <v>0</v>
      </c>
      <c r="H253" s="63">
        <f t="shared" si="24"/>
        <v>0</v>
      </c>
      <c r="I253" s="63">
        <f t="shared" si="24"/>
        <v>0</v>
      </c>
      <c r="J253" s="63">
        <f t="shared" si="24"/>
        <v>0</v>
      </c>
      <c r="K253" s="63">
        <f t="shared" si="24"/>
        <v>0</v>
      </c>
      <c r="L253" s="63">
        <f t="shared" si="24"/>
        <v>-6.3267113754270532E-5</v>
      </c>
      <c r="M253" s="63">
        <f t="shared" si="24"/>
        <v>-0.25160128102481988</v>
      </c>
      <c r="N253" s="63">
        <f t="shared" si="24"/>
        <v>-1.9793581224374383E-3</v>
      </c>
      <c r="O253" s="63">
        <f t="shared" si="24"/>
        <v>-0.2595939443727262</v>
      </c>
      <c r="P253" s="63">
        <f t="shared" si="24"/>
        <v>0</v>
      </c>
      <c r="Q253" s="63">
        <f t="shared" si="24"/>
        <v>-0.38920519243907992</v>
      </c>
      <c r="R253" s="63">
        <f t="shared" si="24"/>
        <v>-0.10669856459330143</v>
      </c>
      <c r="S253" s="63">
        <f t="shared" si="23"/>
        <v>-8.9951169365201741E-2</v>
      </c>
      <c r="T253" s="63">
        <f t="shared" si="23"/>
        <v>-1.0429574555968608E-2</v>
      </c>
      <c r="U253" s="63">
        <f t="shared" si="23"/>
        <v>-0.21756487025948104</v>
      </c>
      <c r="V253" s="63">
        <f t="shared" si="23"/>
        <v>-0.14302694136291599</v>
      </c>
      <c r="W253" s="63">
        <f t="shared" si="23"/>
        <v>-4.3562439496611814E-3</v>
      </c>
      <c r="X253" s="63">
        <f t="shared" si="23"/>
        <v>-2.4177532164752612E-3</v>
      </c>
      <c r="Y253" s="63">
        <f t="shared" si="23"/>
        <v>0</v>
      </c>
      <c r="Z253" s="63">
        <f t="shared" si="23"/>
        <v>0</v>
      </c>
      <c r="AA253" s="63">
        <f t="shared" si="23"/>
        <v>0</v>
      </c>
      <c r="AB253" s="63">
        <f t="shared" si="23"/>
        <v>0</v>
      </c>
      <c r="AC253" s="63">
        <f t="shared" si="23"/>
        <v>0</v>
      </c>
      <c r="AD253" s="63">
        <f t="shared" si="23"/>
        <v>-1.5609756097560975E-4</v>
      </c>
      <c r="AE253" s="63">
        <f t="shared" si="23"/>
        <v>0</v>
      </c>
      <c r="AF253" s="63">
        <f t="shared" si="23"/>
        <v>0</v>
      </c>
      <c r="AG253" s="63">
        <f t="shared" si="23"/>
        <v>0</v>
      </c>
      <c r="AH253" s="63">
        <f t="shared" si="23"/>
        <v>0</v>
      </c>
      <c r="AI253" s="63">
        <f t="shared" si="23"/>
        <v>0</v>
      </c>
      <c r="AJ253" s="63">
        <f t="shared" si="23"/>
        <v>0</v>
      </c>
      <c r="AK253" s="63">
        <f t="shared" si="23"/>
        <v>0</v>
      </c>
      <c r="AL253" s="63">
        <f t="shared" si="23"/>
        <v>0</v>
      </c>
      <c r="AM253" s="63">
        <f t="shared" si="23"/>
        <v>0</v>
      </c>
      <c r="AN253" s="63">
        <f t="shared" si="23"/>
        <v>0</v>
      </c>
      <c r="AO253" s="63">
        <f t="shared" si="23"/>
        <v>0</v>
      </c>
      <c r="AP253" s="63">
        <f t="shared" si="23"/>
        <v>0</v>
      </c>
      <c r="AQ253" s="63">
        <f t="shared" si="23"/>
        <v>0</v>
      </c>
      <c r="AR253" s="63">
        <f t="shared" si="23"/>
        <v>0</v>
      </c>
      <c r="AS253" s="63">
        <f t="shared" si="23"/>
        <v>0</v>
      </c>
      <c r="AT253" s="63">
        <f t="shared" si="23"/>
        <v>0</v>
      </c>
      <c r="AU253" s="63">
        <f t="shared" si="23"/>
        <v>-5.1166387421059417E-2</v>
      </c>
      <c r="AV253" s="63">
        <f t="shared" si="23"/>
        <v>0</v>
      </c>
      <c r="AW253" s="63">
        <f t="shared" si="23"/>
        <v>0</v>
      </c>
      <c r="AX253" s="63">
        <f t="shared" si="23"/>
        <v>0</v>
      </c>
      <c r="AY253" s="63">
        <f t="shared" si="23"/>
        <v>0</v>
      </c>
      <c r="AZ253" s="63">
        <f t="shared" si="23"/>
        <v>0</v>
      </c>
      <c r="BA253" s="63">
        <f t="shared" si="23"/>
        <v>0</v>
      </c>
      <c r="BB253" s="63">
        <f t="shared" si="23"/>
        <v>0</v>
      </c>
      <c r="BC253" s="63">
        <f t="shared" si="23"/>
        <v>0</v>
      </c>
      <c r="BD253" s="63">
        <f t="shared" si="23"/>
        <v>-1.875390706397166E-3</v>
      </c>
      <c r="BE253" s="63">
        <f t="shared" si="23"/>
        <v>0</v>
      </c>
      <c r="BF253" s="63">
        <f t="shared" si="23"/>
        <v>0</v>
      </c>
      <c r="BG253" s="63">
        <f t="shared" si="23"/>
        <v>0</v>
      </c>
      <c r="BH253" s="63">
        <f t="shared" si="23"/>
        <v>-3.2467532467532468E-4</v>
      </c>
      <c r="BI253" s="63">
        <f t="shared" si="23"/>
        <v>-1.218249375647195E-4</v>
      </c>
      <c r="BJ253" s="63">
        <f t="shared" si="23"/>
        <v>0</v>
      </c>
      <c r="BK253" s="63">
        <f t="shared" si="23"/>
        <v>0</v>
      </c>
    </row>
    <row r="254" spans="1:63" ht="24">
      <c r="A254" s="30" t="s">
        <v>80</v>
      </c>
      <c r="B254" s="31" t="s">
        <v>94</v>
      </c>
      <c r="C254" s="63">
        <f t="shared" si="22"/>
        <v>0</v>
      </c>
      <c r="D254" s="63">
        <f t="shared" si="23"/>
        <v>-2.0382842963488127E-3</v>
      </c>
      <c r="E254" s="63">
        <f t="shared" si="23"/>
        <v>0.95840193173087473</v>
      </c>
      <c r="F254" s="63">
        <f t="shared" si="23"/>
        <v>0</v>
      </c>
      <c r="G254" s="63">
        <f t="shared" si="23"/>
        <v>0</v>
      </c>
      <c r="H254" s="63">
        <f t="shared" si="23"/>
        <v>0</v>
      </c>
      <c r="I254" s="63">
        <f t="shared" si="23"/>
        <v>0</v>
      </c>
      <c r="J254" s="63">
        <f t="shared" si="23"/>
        <v>0</v>
      </c>
      <c r="K254" s="63">
        <f t="shared" si="23"/>
        <v>0</v>
      </c>
      <c r="L254" s="63">
        <f t="shared" si="23"/>
        <v>-0.58661267872959633</v>
      </c>
      <c r="M254" s="63">
        <f t="shared" si="23"/>
        <v>0</v>
      </c>
      <c r="N254" s="63">
        <f t="shared" si="23"/>
        <v>-0.46034214618973562</v>
      </c>
      <c r="O254" s="63">
        <f t="shared" si="23"/>
        <v>-6.8653913859875598E-3</v>
      </c>
      <c r="P254" s="63">
        <f t="shared" si="23"/>
        <v>0</v>
      </c>
      <c r="Q254" s="63">
        <f t="shared" si="23"/>
        <v>0</v>
      </c>
      <c r="R254" s="63">
        <f t="shared" si="23"/>
        <v>-1.4354066985645933E-3</v>
      </c>
      <c r="S254" s="63">
        <f t="shared" si="23"/>
        <v>-1.5420200462606013E-3</v>
      </c>
      <c r="T254" s="63">
        <f t="shared" si="23"/>
        <v>0</v>
      </c>
      <c r="U254" s="63">
        <f t="shared" si="23"/>
        <v>0</v>
      </c>
      <c r="V254" s="63">
        <f t="shared" si="23"/>
        <v>-1.1885895404120442E-3</v>
      </c>
      <c r="W254" s="63">
        <f t="shared" si="23"/>
        <v>0</v>
      </c>
      <c r="X254" s="63">
        <f t="shared" si="23"/>
        <v>-9.498316207581383E-4</v>
      </c>
      <c r="Y254" s="63">
        <f t="shared" si="23"/>
        <v>0</v>
      </c>
      <c r="Z254" s="63">
        <f t="shared" si="23"/>
        <v>0</v>
      </c>
      <c r="AA254" s="63">
        <f t="shared" si="23"/>
        <v>0</v>
      </c>
      <c r="AB254" s="63">
        <f t="shared" si="23"/>
        <v>0</v>
      </c>
      <c r="AC254" s="63">
        <f t="shared" si="23"/>
        <v>0</v>
      </c>
      <c r="AD254" s="63">
        <f t="shared" si="23"/>
        <v>-1.5609756097560975E-4</v>
      </c>
      <c r="AE254" s="63">
        <f t="shared" si="23"/>
        <v>0</v>
      </c>
      <c r="AF254" s="63">
        <f t="shared" si="23"/>
        <v>0</v>
      </c>
      <c r="AG254" s="63">
        <f t="shared" si="23"/>
        <v>0</v>
      </c>
      <c r="AH254" s="63">
        <f t="shared" si="23"/>
        <v>0</v>
      </c>
      <c r="AI254" s="63">
        <f t="shared" si="23"/>
        <v>0</v>
      </c>
      <c r="AJ254" s="63">
        <f t="shared" si="23"/>
        <v>0</v>
      </c>
      <c r="AK254" s="63">
        <f t="shared" si="23"/>
        <v>0</v>
      </c>
      <c r="AL254" s="63">
        <f t="shared" si="23"/>
        <v>0</v>
      </c>
      <c r="AM254" s="63">
        <f t="shared" si="23"/>
        <v>0</v>
      </c>
      <c r="AN254" s="63">
        <f t="shared" si="23"/>
        <v>0</v>
      </c>
      <c r="AO254" s="63">
        <f t="shared" si="23"/>
        <v>0</v>
      </c>
      <c r="AP254" s="63">
        <f t="shared" si="23"/>
        <v>0</v>
      </c>
      <c r="AQ254" s="63">
        <f t="shared" si="23"/>
        <v>0</v>
      </c>
      <c r="AR254" s="63">
        <f t="shared" si="23"/>
        <v>0</v>
      </c>
      <c r="AS254" s="63">
        <f t="shared" si="23"/>
        <v>0</v>
      </c>
      <c r="AT254" s="63">
        <f t="shared" si="23"/>
        <v>0</v>
      </c>
      <c r="AU254" s="63">
        <f t="shared" si="23"/>
        <v>-1.4383296816600078E-2</v>
      </c>
      <c r="AV254" s="63">
        <f t="shared" si="23"/>
        <v>0</v>
      </c>
      <c r="AW254" s="63">
        <f t="shared" si="23"/>
        <v>0</v>
      </c>
      <c r="AX254" s="63">
        <f t="shared" si="23"/>
        <v>0</v>
      </c>
      <c r="AY254" s="63">
        <f t="shared" si="23"/>
        <v>0</v>
      </c>
      <c r="AZ254" s="63">
        <f t="shared" si="23"/>
        <v>0</v>
      </c>
      <c r="BA254" s="63">
        <f t="shared" si="23"/>
        <v>0</v>
      </c>
      <c r="BB254" s="63">
        <f t="shared" si="23"/>
        <v>0</v>
      </c>
      <c r="BC254" s="63">
        <f t="shared" si="23"/>
        <v>0</v>
      </c>
      <c r="BD254" s="63">
        <f t="shared" si="23"/>
        <v>-7.1984693780901329E-4</v>
      </c>
      <c r="BE254" s="63">
        <f t="shared" si="23"/>
        <v>0</v>
      </c>
      <c r="BF254" s="63">
        <f t="shared" si="23"/>
        <v>0</v>
      </c>
      <c r="BG254" s="63">
        <f t="shared" si="23"/>
        <v>0</v>
      </c>
      <c r="BH254" s="63">
        <f t="shared" si="23"/>
        <v>0</v>
      </c>
      <c r="BI254" s="63">
        <f t="shared" si="23"/>
        <v>0</v>
      </c>
      <c r="BJ254" s="63">
        <f t="shared" si="23"/>
        <v>0</v>
      </c>
      <c r="BK254" s="63">
        <f t="shared" si="23"/>
        <v>0</v>
      </c>
    </row>
    <row r="255" spans="1:63" ht="24">
      <c r="A255" s="34" t="s">
        <v>81</v>
      </c>
      <c r="B255" s="35" t="s">
        <v>95</v>
      </c>
      <c r="C255" s="63">
        <f t="shared" si="22"/>
        <v>0</v>
      </c>
      <c r="D255" s="63">
        <f t="shared" si="23"/>
        <v>-4.8741580999645521E-4</v>
      </c>
      <c r="E255" s="63">
        <f t="shared" si="23"/>
        <v>0</v>
      </c>
      <c r="F255" s="63">
        <f t="shared" si="23"/>
        <v>0.90839107005388764</v>
      </c>
      <c r="G255" s="63">
        <f t="shared" si="23"/>
        <v>0</v>
      </c>
      <c r="H255" s="63">
        <f t="shared" si="23"/>
        <v>0</v>
      </c>
      <c r="I255" s="63">
        <f t="shared" si="23"/>
        <v>0</v>
      </c>
      <c r="J255" s="63">
        <f t="shared" si="23"/>
        <v>0</v>
      </c>
      <c r="K255" s="63">
        <f t="shared" si="23"/>
        <v>0</v>
      </c>
      <c r="L255" s="63">
        <f t="shared" si="23"/>
        <v>0</v>
      </c>
      <c r="M255" s="63">
        <f t="shared" si="23"/>
        <v>0</v>
      </c>
      <c r="N255" s="63">
        <f t="shared" si="23"/>
        <v>0</v>
      </c>
      <c r="O255" s="63">
        <f t="shared" si="23"/>
        <v>0</v>
      </c>
      <c r="P255" s="63">
        <f t="shared" si="23"/>
        <v>0</v>
      </c>
      <c r="Q255" s="63">
        <f t="shared" si="23"/>
        <v>0</v>
      </c>
      <c r="R255" s="63">
        <f t="shared" si="23"/>
        <v>-4.7846889952153111E-4</v>
      </c>
      <c r="S255" s="63">
        <f t="shared" si="23"/>
        <v>-2.5700334104343357E-4</v>
      </c>
      <c r="T255" s="63">
        <f t="shared" si="23"/>
        <v>0</v>
      </c>
      <c r="U255" s="63">
        <f t="shared" si="23"/>
        <v>0</v>
      </c>
      <c r="V255" s="63">
        <f t="shared" si="23"/>
        <v>0</v>
      </c>
      <c r="W255" s="63">
        <f t="shared" si="23"/>
        <v>-1.9361084220716361E-3</v>
      </c>
      <c r="X255" s="63">
        <f t="shared" si="23"/>
        <v>0</v>
      </c>
      <c r="Y255" s="63">
        <f t="shared" si="23"/>
        <v>-1.4371945961483186E-3</v>
      </c>
      <c r="Z255" s="63">
        <f t="shared" si="23"/>
        <v>-0.10339123242349046</v>
      </c>
      <c r="AA255" s="63">
        <f t="shared" si="23"/>
        <v>-6.1504053676265024E-3</v>
      </c>
      <c r="AB255" s="63">
        <f t="shared" si="23"/>
        <v>0</v>
      </c>
      <c r="AC255" s="63">
        <f t="shared" si="23"/>
        <v>0</v>
      </c>
      <c r="AD255" s="63">
        <f t="shared" si="23"/>
        <v>-2.4195121951219511E-3</v>
      </c>
      <c r="AE255" s="63">
        <f t="shared" si="23"/>
        <v>-3.4217279726261761E-3</v>
      </c>
      <c r="AF255" s="63">
        <f t="shared" si="23"/>
        <v>-8.8417329796640142E-5</v>
      </c>
      <c r="AG255" s="63">
        <f t="shared" si="23"/>
        <v>0</v>
      </c>
      <c r="AH255" s="63">
        <f t="shared" si="23"/>
        <v>0</v>
      </c>
      <c r="AI255" s="63">
        <f t="shared" si="23"/>
        <v>0</v>
      </c>
      <c r="AJ255" s="63">
        <f t="shared" si="23"/>
        <v>0</v>
      </c>
      <c r="AK255" s="63">
        <f t="shared" si="23"/>
        <v>-2.6007802340702211E-3</v>
      </c>
      <c r="AL255" s="63">
        <f t="shared" si="23"/>
        <v>-7.0113935144609993E-3</v>
      </c>
      <c r="AM255" s="63">
        <f t="shared" si="23"/>
        <v>0</v>
      </c>
      <c r="AN255" s="63">
        <f t="shared" si="23"/>
        <v>0</v>
      </c>
      <c r="AO255" s="63">
        <f t="shared" si="23"/>
        <v>0</v>
      </c>
      <c r="AP255" s="63">
        <f t="shared" si="23"/>
        <v>0</v>
      </c>
      <c r="AQ255" s="63">
        <f t="shared" si="23"/>
        <v>-2.1722151713365226E-3</v>
      </c>
      <c r="AR255" s="63">
        <f t="shared" si="23"/>
        <v>-7.323929769185244E-3</v>
      </c>
      <c r="AS255" s="63">
        <f t="shared" si="23"/>
        <v>0</v>
      </c>
      <c r="AT255" s="63">
        <f t="shared" si="23"/>
        <v>0</v>
      </c>
      <c r="AU255" s="63">
        <f t="shared" si="23"/>
        <v>0</v>
      </c>
      <c r="AV255" s="63">
        <f t="shared" si="23"/>
        <v>0</v>
      </c>
      <c r="AW255" s="63">
        <f t="shared" si="23"/>
        <v>0</v>
      </c>
      <c r="AX255" s="63">
        <f t="shared" si="23"/>
        <v>0</v>
      </c>
      <c r="AY255" s="63">
        <f t="shared" si="23"/>
        <v>0</v>
      </c>
      <c r="AZ255" s="63">
        <f t="shared" si="23"/>
        <v>0</v>
      </c>
      <c r="BA255" s="63">
        <f t="shared" si="23"/>
        <v>0</v>
      </c>
      <c r="BB255" s="63">
        <f t="shared" si="23"/>
        <v>0</v>
      </c>
      <c r="BC255" s="63">
        <f t="shared" si="23"/>
        <v>0</v>
      </c>
      <c r="BD255" s="63">
        <f t="shared" si="23"/>
        <v>0</v>
      </c>
      <c r="BE255" s="63">
        <f t="shared" si="23"/>
        <v>0</v>
      </c>
      <c r="BF255" s="63">
        <f t="shared" si="23"/>
        <v>0</v>
      </c>
      <c r="BG255" s="63">
        <f t="shared" si="23"/>
        <v>0</v>
      </c>
      <c r="BH255" s="63">
        <f t="shared" si="23"/>
        <v>0</v>
      </c>
      <c r="BI255" s="63">
        <f t="shared" si="23"/>
        <v>0</v>
      </c>
      <c r="BJ255" s="63">
        <f t="shared" si="23"/>
        <v>0</v>
      </c>
      <c r="BK255" s="63">
        <f t="shared" si="23"/>
        <v>0</v>
      </c>
    </row>
    <row r="256" spans="1:63" ht="24">
      <c r="A256" s="30" t="s">
        <v>82</v>
      </c>
      <c r="B256" s="31" t="s">
        <v>96</v>
      </c>
      <c r="C256" s="63">
        <f t="shared" si="22"/>
        <v>0</v>
      </c>
      <c r="D256" s="63">
        <f t="shared" si="23"/>
        <v>0</v>
      </c>
      <c r="E256" s="63">
        <f t="shared" si="23"/>
        <v>0</v>
      </c>
      <c r="F256" s="63">
        <f t="shared" si="23"/>
        <v>0</v>
      </c>
      <c r="G256" s="63">
        <f t="shared" si="23"/>
        <v>0.93453355155482809</v>
      </c>
      <c r="H256" s="63">
        <f t="shared" si="23"/>
        <v>0</v>
      </c>
      <c r="I256" s="63">
        <f t="shared" si="23"/>
        <v>0</v>
      </c>
      <c r="J256" s="63">
        <f t="shared" si="23"/>
        <v>0</v>
      </c>
      <c r="K256" s="63">
        <f t="shared" si="23"/>
        <v>0</v>
      </c>
      <c r="L256" s="63">
        <f t="shared" si="23"/>
        <v>-2.5306845501708211E-2</v>
      </c>
      <c r="M256" s="63">
        <f t="shared" si="23"/>
        <v>0</v>
      </c>
      <c r="N256" s="63">
        <f t="shared" si="23"/>
        <v>0</v>
      </c>
      <c r="O256" s="63">
        <f t="shared" si="23"/>
        <v>0</v>
      </c>
      <c r="P256" s="63">
        <f t="shared" si="23"/>
        <v>0</v>
      </c>
      <c r="Q256" s="63">
        <f t="shared" si="23"/>
        <v>0</v>
      </c>
      <c r="R256" s="63">
        <f t="shared" si="23"/>
        <v>0</v>
      </c>
      <c r="S256" s="63">
        <f t="shared" si="23"/>
        <v>0</v>
      </c>
      <c r="T256" s="63">
        <f t="shared" si="23"/>
        <v>0</v>
      </c>
      <c r="U256" s="63">
        <f t="shared" si="23"/>
        <v>0</v>
      </c>
      <c r="V256" s="63">
        <f t="shared" si="23"/>
        <v>0</v>
      </c>
      <c r="W256" s="63">
        <f t="shared" si="23"/>
        <v>0</v>
      </c>
      <c r="X256" s="63">
        <f t="shared" si="23"/>
        <v>0</v>
      </c>
      <c r="Y256" s="63">
        <f t="shared" si="23"/>
        <v>0</v>
      </c>
      <c r="Z256" s="63">
        <f t="shared" si="23"/>
        <v>0</v>
      </c>
      <c r="AA256" s="63">
        <f t="shared" si="23"/>
        <v>0</v>
      </c>
      <c r="AB256" s="63">
        <f t="shared" si="23"/>
        <v>0</v>
      </c>
      <c r="AC256" s="63">
        <f t="shared" si="23"/>
        <v>0</v>
      </c>
      <c r="AD256" s="63">
        <f t="shared" si="23"/>
        <v>0</v>
      </c>
      <c r="AE256" s="63">
        <f t="shared" si="23"/>
        <v>0</v>
      </c>
      <c r="AF256" s="63">
        <f t="shared" si="23"/>
        <v>0</v>
      </c>
      <c r="AG256" s="63">
        <f t="shared" si="23"/>
        <v>0</v>
      </c>
      <c r="AH256" s="63">
        <f t="shared" ref="D256:BK260" si="25">AH183-AH114</f>
        <v>0</v>
      </c>
      <c r="AI256" s="63">
        <f t="shared" si="25"/>
        <v>0</v>
      </c>
      <c r="AJ256" s="63">
        <f t="shared" si="25"/>
        <v>0</v>
      </c>
      <c r="AK256" s="63">
        <f t="shared" si="25"/>
        <v>0</v>
      </c>
      <c r="AL256" s="63">
        <f t="shared" si="25"/>
        <v>0</v>
      </c>
      <c r="AM256" s="63">
        <f t="shared" si="25"/>
        <v>0</v>
      </c>
      <c r="AN256" s="63">
        <f t="shared" si="25"/>
        <v>0</v>
      </c>
      <c r="AO256" s="63">
        <f t="shared" si="25"/>
        <v>0</v>
      </c>
      <c r="AP256" s="63">
        <f t="shared" si="25"/>
        <v>0</v>
      </c>
      <c r="AQ256" s="63">
        <f t="shared" si="25"/>
        <v>0</v>
      </c>
      <c r="AR256" s="63">
        <f t="shared" si="25"/>
        <v>0</v>
      </c>
      <c r="AS256" s="63">
        <f t="shared" si="25"/>
        <v>0</v>
      </c>
      <c r="AT256" s="63">
        <f t="shared" si="25"/>
        <v>0</v>
      </c>
      <c r="AU256" s="63">
        <f t="shared" si="25"/>
        <v>-4.3304549555355076E-3</v>
      </c>
      <c r="AV256" s="63">
        <f t="shared" si="25"/>
        <v>0</v>
      </c>
      <c r="AW256" s="63">
        <f t="shared" si="25"/>
        <v>0</v>
      </c>
      <c r="AX256" s="63">
        <f t="shared" si="25"/>
        <v>0</v>
      </c>
      <c r="AY256" s="63">
        <f t="shared" si="25"/>
        <v>0</v>
      </c>
      <c r="AZ256" s="63">
        <f t="shared" si="25"/>
        <v>0</v>
      </c>
      <c r="BA256" s="63">
        <f t="shared" si="25"/>
        <v>0</v>
      </c>
      <c r="BB256" s="63">
        <f t="shared" si="25"/>
        <v>0</v>
      </c>
      <c r="BC256" s="63">
        <f t="shared" si="25"/>
        <v>0</v>
      </c>
      <c r="BD256" s="63">
        <f t="shared" si="25"/>
        <v>0</v>
      </c>
      <c r="BE256" s="63">
        <f t="shared" si="25"/>
        <v>0</v>
      </c>
      <c r="BF256" s="63">
        <f t="shared" si="25"/>
        <v>0</v>
      </c>
      <c r="BG256" s="63">
        <f t="shared" si="25"/>
        <v>0</v>
      </c>
      <c r="BH256" s="63">
        <f t="shared" si="25"/>
        <v>0</v>
      </c>
      <c r="BI256" s="63">
        <f t="shared" si="25"/>
        <v>0</v>
      </c>
      <c r="BJ256" s="63">
        <f t="shared" si="25"/>
        <v>0</v>
      </c>
      <c r="BK256" s="63">
        <f t="shared" si="25"/>
        <v>0</v>
      </c>
    </row>
    <row r="257" spans="1:63">
      <c r="A257" s="34" t="s">
        <v>83</v>
      </c>
      <c r="B257" s="35" t="s">
        <v>97</v>
      </c>
      <c r="C257" s="63">
        <f t="shared" si="22"/>
        <v>0</v>
      </c>
      <c r="D257" s="63">
        <f t="shared" si="25"/>
        <v>0</v>
      </c>
      <c r="E257" s="63">
        <f t="shared" si="25"/>
        <v>0</v>
      </c>
      <c r="F257" s="63">
        <f t="shared" si="25"/>
        <v>0</v>
      </c>
      <c r="G257" s="63">
        <f t="shared" si="25"/>
        <v>0</v>
      </c>
      <c r="H257" s="63">
        <f t="shared" si="25"/>
        <v>0.98559726348006116</v>
      </c>
      <c r="I257" s="63">
        <f t="shared" si="25"/>
        <v>0</v>
      </c>
      <c r="J257" s="63">
        <f t="shared" si="25"/>
        <v>-4.7463784863501128E-3</v>
      </c>
      <c r="K257" s="63">
        <f t="shared" si="25"/>
        <v>-1.5824067384447305E-3</v>
      </c>
      <c r="L257" s="63">
        <f t="shared" si="25"/>
        <v>-1.8170746743497313E-4</v>
      </c>
      <c r="M257" s="63">
        <f t="shared" si="25"/>
        <v>-5.7487354489135019E-4</v>
      </c>
      <c r="N257" s="63">
        <f t="shared" si="25"/>
        <v>0</v>
      </c>
      <c r="O257" s="63">
        <f t="shared" si="25"/>
        <v>-3.3705764936946194E-4</v>
      </c>
      <c r="P257" s="63">
        <f t="shared" si="25"/>
        <v>0</v>
      </c>
      <c r="Q257" s="63">
        <f t="shared" si="25"/>
        <v>-1.3081613437837328E-3</v>
      </c>
      <c r="R257" s="63">
        <f t="shared" si="25"/>
        <v>-4.5806510849715881E-4</v>
      </c>
      <c r="S257" s="63">
        <f t="shared" si="25"/>
        <v>-2.4604371029531274E-4</v>
      </c>
      <c r="T257" s="63">
        <f t="shared" si="25"/>
        <v>-4.9429785045387333E-4</v>
      </c>
      <c r="U257" s="63">
        <f t="shared" si="25"/>
        <v>0</v>
      </c>
      <c r="V257" s="63">
        <f t="shared" si="25"/>
        <v>-2.6551079783333721E-3</v>
      </c>
      <c r="W257" s="63">
        <f t="shared" si="25"/>
        <v>0</v>
      </c>
      <c r="X257" s="63">
        <f t="shared" si="25"/>
        <v>-3.3066439055662268E-4</v>
      </c>
      <c r="Y257" s="63">
        <f t="shared" si="25"/>
        <v>-2.7518139602157571E-4</v>
      </c>
      <c r="Z257" s="63">
        <f t="shared" si="25"/>
        <v>-3.9592889857694862E-4</v>
      </c>
      <c r="AA257" s="63">
        <f t="shared" si="25"/>
        <v>-1.5998922278260838E-3</v>
      </c>
      <c r="AB257" s="63">
        <f t="shared" si="25"/>
        <v>0</v>
      </c>
      <c r="AC257" s="63">
        <f t="shared" si="25"/>
        <v>-6.0926017794219163E-3</v>
      </c>
      <c r="AD257" s="63">
        <f t="shared" si="25"/>
        <v>-2.6152165999271935E-4</v>
      </c>
      <c r="AE257" s="63">
        <f t="shared" si="25"/>
        <v>0</v>
      </c>
      <c r="AF257" s="63">
        <f t="shared" si="25"/>
        <v>-4.7251427591108496E-3</v>
      </c>
      <c r="AG257" s="63">
        <f t="shared" si="25"/>
        <v>-9.6852084616128368E-4</v>
      </c>
      <c r="AH257" s="63">
        <f t="shared" si="25"/>
        <v>0</v>
      </c>
      <c r="AI257" s="63">
        <f t="shared" si="25"/>
        <v>0</v>
      </c>
      <c r="AJ257" s="63">
        <f t="shared" si="25"/>
        <v>0</v>
      </c>
      <c r="AK257" s="63">
        <f t="shared" si="25"/>
        <v>0</v>
      </c>
      <c r="AL257" s="63">
        <f t="shared" si="25"/>
        <v>0</v>
      </c>
      <c r="AM257" s="63">
        <f t="shared" si="25"/>
        <v>0</v>
      </c>
      <c r="AN257" s="63">
        <f t="shared" si="25"/>
        <v>-6.0833258102762017E-3</v>
      </c>
      <c r="AO257" s="63">
        <f t="shared" si="25"/>
        <v>0</v>
      </c>
      <c r="AP257" s="63">
        <f t="shared" si="25"/>
        <v>0</v>
      </c>
      <c r="AQ257" s="63">
        <f t="shared" si="25"/>
        <v>0</v>
      </c>
      <c r="AR257" s="63">
        <f t="shared" si="25"/>
        <v>0</v>
      </c>
      <c r="AS257" s="63">
        <f t="shared" si="25"/>
        <v>0</v>
      </c>
      <c r="AT257" s="63">
        <f t="shared" si="25"/>
        <v>0</v>
      </c>
      <c r="AU257" s="63">
        <f t="shared" si="25"/>
        <v>0</v>
      </c>
      <c r="AV257" s="63">
        <f t="shared" si="25"/>
        <v>0</v>
      </c>
      <c r="AW257" s="63">
        <f t="shared" si="25"/>
        <v>0</v>
      </c>
      <c r="AX257" s="63">
        <f t="shared" si="25"/>
        <v>0</v>
      </c>
      <c r="AY257" s="63">
        <f t="shared" si="25"/>
        <v>0</v>
      </c>
      <c r="AZ257" s="63">
        <f t="shared" si="25"/>
        <v>0</v>
      </c>
      <c r="BA257" s="63">
        <f t="shared" si="25"/>
        <v>0</v>
      </c>
      <c r="BB257" s="63">
        <f t="shared" si="25"/>
        <v>0</v>
      </c>
      <c r="BC257" s="63">
        <f t="shared" si="25"/>
        <v>0</v>
      </c>
      <c r="BD257" s="63">
        <f t="shared" si="25"/>
        <v>0</v>
      </c>
      <c r="BE257" s="63">
        <f t="shared" si="25"/>
        <v>0</v>
      </c>
      <c r="BF257" s="63">
        <f t="shared" si="25"/>
        <v>0</v>
      </c>
      <c r="BG257" s="63">
        <f t="shared" si="25"/>
        <v>0</v>
      </c>
      <c r="BH257" s="63">
        <f t="shared" si="25"/>
        <v>0</v>
      </c>
      <c r="BI257" s="63">
        <f t="shared" si="25"/>
        <v>0</v>
      </c>
      <c r="BJ257" s="63">
        <f t="shared" si="25"/>
        <v>0</v>
      </c>
      <c r="BK257" s="63">
        <f t="shared" si="25"/>
        <v>0</v>
      </c>
    </row>
    <row r="258" spans="1:63" ht="24">
      <c r="A258" s="30" t="s">
        <v>84</v>
      </c>
      <c r="B258" s="31" t="s">
        <v>98</v>
      </c>
      <c r="C258" s="63">
        <f t="shared" si="22"/>
        <v>0</v>
      </c>
      <c r="D258" s="63">
        <f t="shared" si="25"/>
        <v>0</v>
      </c>
      <c r="E258" s="63">
        <f t="shared" si="25"/>
        <v>0</v>
      </c>
      <c r="F258" s="63">
        <f t="shared" si="25"/>
        <v>0</v>
      </c>
      <c r="G258" s="63">
        <f t="shared" si="25"/>
        <v>0</v>
      </c>
      <c r="H258" s="63">
        <f t="shared" si="25"/>
        <v>0</v>
      </c>
      <c r="I258" s="63">
        <f t="shared" si="25"/>
        <v>0.90530520599446507</v>
      </c>
      <c r="J258" s="63">
        <f t="shared" si="25"/>
        <v>0</v>
      </c>
      <c r="K258" s="63">
        <f t="shared" si="25"/>
        <v>0</v>
      </c>
      <c r="L258" s="63">
        <f t="shared" si="25"/>
        <v>-6.3267113754270532E-5</v>
      </c>
      <c r="M258" s="63">
        <f t="shared" si="25"/>
        <v>0</v>
      </c>
      <c r="N258" s="63">
        <f t="shared" si="25"/>
        <v>-2.8250650334631674E-4</v>
      </c>
      <c r="O258" s="63">
        <f t="shared" si="25"/>
        <v>-1.1724964782117698E-4</v>
      </c>
      <c r="P258" s="63">
        <f t="shared" si="25"/>
        <v>-1.7802184736374143E-4</v>
      </c>
      <c r="Q258" s="63">
        <f t="shared" si="25"/>
        <v>0</v>
      </c>
      <c r="R258" s="63">
        <f t="shared" si="25"/>
        <v>-4.7759258285574077E-4</v>
      </c>
      <c r="S258" s="63">
        <f t="shared" si="25"/>
        <v>0</v>
      </c>
      <c r="T258" s="63">
        <f t="shared" si="25"/>
        <v>-2.0633710224788292E-4</v>
      </c>
      <c r="U258" s="63">
        <f t="shared" si="25"/>
        <v>0</v>
      </c>
      <c r="V258" s="63">
        <f t="shared" si="25"/>
        <v>0</v>
      </c>
      <c r="W258" s="63">
        <f t="shared" si="25"/>
        <v>0</v>
      </c>
      <c r="X258" s="63">
        <f t="shared" si="25"/>
        <v>-8.6190182036827411E-5</v>
      </c>
      <c r="Y258" s="63">
        <f t="shared" si="25"/>
        <v>0</v>
      </c>
      <c r="Z258" s="63">
        <f t="shared" si="25"/>
        <v>0</v>
      </c>
      <c r="AA258" s="63">
        <f t="shared" si="25"/>
        <v>-6.9788565734889469E-4</v>
      </c>
      <c r="AB258" s="63">
        <f t="shared" si="25"/>
        <v>0</v>
      </c>
      <c r="AC258" s="63">
        <f t="shared" si="25"/>
        <v>-0.34764944722571844</v>
      </c>
      <c r="AD258" s="63">
        <f t="shared" si="25"/>
        <v>-1.1685875100509246E-4</v>
      </c>
      <c r="AE258" s="63">
        <f t="shared" si="25"/>
        <v>-1.2198075255633609E-4</v>
      </c>
      <c r="AF258" s="63">
        <f t="shared" si="25"/>
        <v>-1.7680227229298847E-3</v>
      </c>
      <c r="AG258" s="63">
        <f t="shared" si="25"/>
        <v>-1.1933174224343676E-4</v>
      </c>
      <c r="AH258" s="63">
        <f t="shared" si="25"/>
        <v>0</v>
      </c>
      <c r="AI258" s="63">
        <f t="shared" si="25"/>
        <v>0</v>
      </c>
      <c r="AJ258" s="63">
        <f t="shared" si="25"/>
        <v>0</v>
      </c>
      <c r="AK258" s="63">
        <f t="shared" si="25"/>
        <v>0</v>
      </c>
      <c r="AL258" s="63">
        <f t="shared" si="25"/>
        <v>0</v>
      </c>
      <c r="AM258" s="63">
        <f t="shared" si="25"/>
        <v>0</v>
      </c>
      <c r="AN258" s="63">
        <f t="shared" si="25"/>
        <v>-1.1007456602267866E-2</v>
      </c>
      <c r="AO258" s="63">
        <f t="shared" si="25"/>
        <v>-0.1667060104129782</v>
      </c>
      <c r="AP258" s="63">
        <f t="shared" si="25"/>
        <v>0</v>
      </c>
      <c r="AQ258" s="63">
        <f t="shared" si="25"/>
        <v>0</v>
      </c>
      <c r="AR258" s="63">
        <f t="shared" si="25"/>
        <v>0</v>
      </c>
      <c r="AS258" s="63">
        <f t="shared" si="25"/>
        <v>0</v>
      </c>
      <c r="AT258" s="63">
        <f t="shared" si="25"/>
        <v>0</v>
      </c>
      <c r="AU258" s="63">
        <f t="shared" si="25"/>
        <v>0</v>
      </c>
      <c r="AV258" s="63">
        <f t="shared" si="25"/>
        <v>0</v>
      </c>
      <c r="AW258" s="63">
        <f t="shared" si="25"/>
        <v>0</v>
      </c>
      <c r="AX258" s="63">
        <f t="shared" si="25"/>
        <v>0</v>
      </c>
      <c r="AY258" s="63">
        <f t="shared" si="25"/>
        <v>0</v>
      </c>
      <c r="AZ258" s="63">
        <f t="shared" si="25"/>
        <v>0</v>
      </c>
      <c r="BA258" s="63">
        <f t="shared" si="25"/>
        <v>0</v>
      </c>
      <c r="BB258" s="63">
        <f t="shared" si="25"/>
        <v>0</v>
      </c>
      <c r="BC258" s="63">
        <f t="shared" si="25"/>
        <v>0</v>
      </c>
      <c r="BD258" s="63">
        <f t="shared" si="25"/>
        <v>0</v>
      </c>
      <c r="BE258" s="63">
        <f t="shared" si="25"/>
        <v>0</v>
      </c>
      <c r="BF258" s="63">
        <f t="shared" si="25"/>
        <v>0</v>
      </c>
      <c r="BG258" s="63">
        <f t="shared" si="25"/>
        <v>0</v>
      </c>
      <c r="BH258" s="63">
        <f t="shared" si="25"/>
        <v>0</v>
      </c>
      <c r="BI258" s="63">
        <f t="shared" si="25"/>
        <v>0</v>
      </c>
      <c r="BJ258" s="63">
        <f t="shared" si="25"/>
        <v>0</v>
      </c>
      <c r="BK258" s="63">
        <f t="shared" si="25"/>
        <v>0</v>
      </c>
    </row>
    <row r="259" spans="1:63">
      <c r="A259" s="34" t="s">
        <v>85</v>
      </c>
      <c r="B259" s="35" t="s">
        <v>99</v>
      </c>
      <c r="C259" s="63">
        <f t="shared" si="22"/>
        <v>0</v>
      </c>
      <c r="D259" s="63">
        <f t="shared" si="25"/>
        <v>0</v>
      </c>
      <c r="E259" s="63">
        <f t="shared" si="25"/>
        <v>0</v>
      </c>
      <c r="F259" s="63">
        <f t="shared" si="25"/>
        <v>0</v>
      </c>
      <c r="G259" s="63">
        <f t="shared" si="25"/>
        <v>0</v>
      </c>
      <c r="H259" s="63">
        <f t="shared" si="25"/>
        <v>0</v>
      </c>
      <c r="I259" s="63">
        <f t="shared" si="25"/>
        <v>0</v>
      </c>
      <c r="J259" s="63">
        <f t="shared" si="25"/>
        <v>1</v>
      </c>
      <c r="K259" s="63">
        <f t="shared" si="25"/>
        <v>0</v>
      </c>
      <c r="L259" s="63">
        <f t="shared" si="25"/>
        <v>0</v>
      </c>
      <c r="M259" s="63">
        <f t="shared" si="25"/>
        <v>0</v>
      </c>
      <c r="N259" s="63">
        <f t="shared" si="25"/>
        <v>0</v>
      </c>
      <c r="O259" s="63">
        <f t="shared" si="25"/>
        <v>0</v>
      </c>
      <c r="P259" s="63">
        <f t="shared" si="25"/>
        <v>0</v>
      </c>
      <c r="Q259" s="63">
        <f t="shared" si="25"/>
        <v>0</v>
      </c>
      <c r="R259" s="63">
        <f t="shared" si="25"/>
        <v>0</v>
      </c>
      <c r="S259" s="63">
        <f t="shared" si="25"/>
        <v>0</v>
      </c>
      <c r="T259" s="63">
        <f t="shared" si="25"/>
        <v>0</v>
      </c>
      <c r="U259" s="63">
        <f t="shared" si="25"/>
        <v>0</v>
      </c>
      <c r="V259" s="63">
        <f t="shared" si="25"/>
        <v>0</v>
      </c>
      <c r="W259" s="63">
        <f t="shared" si="25"/>
        <v>0</v>
      </c>
      <c r="X259" s="63">
        <f t="shared" si="25"/>
        <v>0</v>
      </c>
      <c r="Y259" s="63">
        <f t="shared" si="25"/>
        <v>0</v>
      </c>
      <c r="Z259" s="63">
        <f t="shared" si="25"/>
        <v>0</v>
      </c>
      <c r="AA259" s="63">
        <f t="shared" si="25"/>
        <v>0</v>
      </c>
      <c r="AB259" s="63">
        <f t="shared" si="25"/>
        <v>0</v>
      </c>
      <c r="AC259" s="63">
        <f t="shared" si="25"/>
        <v>0</v>
      </c>
      <c r="AD259" s="63">
        <f t="shared" si="25"/>
        <v>-4.2926829268292684E-4</v>
      </c>
      <c r="AE259" s="63">
        <f t="shared" si="25"/>
        <v>0</v>
      </c>
      <c r="AF259" s="63">
        <f t="shared" si="25"/>
        <v>-1.3262599469496021E-3</v>
      </c>
      <c r="AG259" s="63">
        <f t="shared" si="25"/>
        <v>-0.18794749403341288</v>
      </c>
      <c r="AH259" s="63">
        <f t="shared" si="25"/>
        <v>0</v>
      </c>
      <c r="AI259" s="63">
        <f t="shared" si="25"/>
        <v>-2.2261798753339269E-4</v>
      </c>
      <c r="AJ259" s="63">
        <f t="shared" si="25"/>
        <v>-2.5623505295524433E-3</v>
      </c>
      <c r="AK259" s="63">
        <f t="shared" si="25"/>
        <v>0</v>
      </c>
      <c r="AL259" s="63">
        <f t="shared" si="25"/>
        <v>0</v>
      </c>
      <c r="AM259" s="63">
        <f t="shared" si="25"/>
        <v>0</v>
      </c>
      <c r="AN259" s="63">
        <f t="shared" si="25"/>
        <v>0</v>
      </c>
      <c r="AO259" s="63">
        <f t="shared" si="25"/>
        <v>0</v>
      </c>
      <c r="AP259" s="63">
        <f t="shared" si="25"/>
        <v>0</v>
      </c>
      <c r="AQ259" s="63">
        <f t="shared" si="25"/>
        <v>0</v>
      </c>
      <c r="AR259" s="63">
        <f t="shared" si="25"/>
        <v>0</v>
      </c>
      <c r="AS259" s="63">
        <f t="shared" si="25"/>
        <v>0</v>
      </c>
      <c r="AT259" s="63">
        <f t="shared" si="25"/>
        <v>0</v>
      </c>
      <c r="AU259" s="63">
        <f t="shared" si="25"/>
        <v>0</v>
      </c>
      <c r="AV259" s="63">
        <f t="shared" si="25"/>
        <v>-2.7179821700369644E-5</v>
      </c>
      <c r="AW259" s="63">
        <f t="shared" si="25"/>
        <v>0</v>
      </c>
      <c r="AX259" s="63">
        <f t="shared" si="25"/>
        <v>0</v>
      </c>
      <c r="AY259" s="63">
        <f t="shared" si="25"/>
        <v>0</v>
      </c>
      <c r="AZ259" s="63">
        <f t="shared" si="25"/>
        <v>0</v>
      </c>
      <c r="BA259" s="63">
        <f t="shared" si="25"/>
        <v>0</v>
      </c>
      <c r="BB259" s="63">
        <f t="shared" si="25"/>
        <v>0</v>
      </c>
      <c r="BC259" s="63">
        <f t="shared" si="25"/>
        <v>0</v>
      </c>
      <c r="BD259" s="63">
        <f t="shared" si="25"/>
        <v>0</v>
      </c>
      <c r="BE259" s="63">
        <f t="shared" si="25"/>
        <v>0</v>
      </c>
      <c r="BF259" s="63">
        <f t="shared" si="25"/>
        <v>0</v>
      </c>
      <c r="BG259" s="63">
        <f t="shared" si="25"/>
        <v>0</v>
      </c>
      <c r="BH259" s="63">
        <f t="shared" si="25"/>
        <v>0</v>
      </c>
      <c r="BI259" s="63">
        <f t="shared" si="25"/>
        <v>0</v>
      </c>
      <c r="BJ259" s="63">
        <f t="shared" si="25"/>
        <v>0</v>
      </c>
      <c r="BK259" s="63">
        <f t="shared" si="25"/>
        <v>0</v>
      </c>
    </row>
    <row r="260" spans="1:63">
      <c r="A260" s="30" t="s">
        <v>86</v>
      </c>
      <c r="B260" s="31" t="s">
        <v>100</v>
      </c>
      <c r="C260" s="63">
        <f t="shared" si="22"/>
        <v>-2.2055580061755624E-4</v>
      </c>
      <c r="D260" s="63">
        <f t="shared" si="25"/>
        <v>-4.431052818149593E-5</v>
      </c>
      <c r="E260" s="63">
        <f t="shared" si="25"/>
        <v>-1.0975743606629349E-4</v>
      </c>
      <c r="F260" s="63">
        <f t="shared" si="25"/>
        <v>0</v>
      </c>
      <c r="G260" s="63">
        <f t="shared" si="25"/>
        <v>-8.1833060556464816E-4</v>
      </c>
      <c r="H260" s="63">
        <f t="shared" si="25"/>
        <v>-9.7218471509586818E-3</v>
      </c>
      <c r="I260" s="63">
        <f t="shared" si="25"/>
        <v>0</v>
      </c>
      <c r="J260" s="63">
        <f t="shared" si="25"/>
        <v>-4.6322030757828423E-3</v>
      </c>
      <c r="K260" s="63">
        <f t="shared" si="25"/>
        <v>0.99214876033057853</v>
      </c>
      <c r="L260" s="63">
        <f t="shared" si="25"/>
        <v>0</v>
      </c>
      <c r="M260" s="63">
        <f t="shared" si="25"/>
        <v>-2.2017614091273019E-3</v>
      </c>
      <c r="N260" s="63">
        <f t="shared" si="25"/>
        <v>0</v>
      </c>
      <c r="O260" s="63">
        <f t="shared" si="25"/>
        <v>-2.9339279427297266E-4</v>
      </c>
      <c r="P260" s="63">
        <f t="shared" si="25"/>
        <v>0</v>
      </c>
      <c r="Q260" s="63">
        <f t="shared" si="25"/>
        <v>0</v>
      </c>
      <c r="R260" s="63">
        <f t="shared" si="25"/>
        <v>0</v>
      </c>
      <c r="S260" s="63">
        <f t="shared" si="25"/>
        <v>0</v>
      </c>
      <c r="T260" s="63">
        <f t="shared" si="25"/>
        <v>-2.0652622883106156E-4</v>
      </c>
      <c r="U260" s="63">
        <f t="shared" si="25"/>
        <v>0</v>
      </c>
      <c r="V260" s="63">
        <f t="shared" si="25"/>
        <v>-3.9619651347068136E-4</v>
      </c>
      <c r="W260" s="63">
        <f t="shared" si="25"/>
        <v>0</v>
      </c>
      <c r="X260" s="63">
        <f t="shared" si="25"/>
        <v>0</v>
      </c>
      <c r="Y260" s="63">
        <f t="shared" si="25"/>
        <v>0</v>
      </c>
      <c r="Z260" s="63">
        <f t="shared" si="25"/>
        <v>0</v>
      </c>
      <c r="AA260" s="63">
        <f t="shared" si="25"/>
        <v>-8.3869164103997763E-4</v>
      </c>
      <c r="AB260" s="63">
        <f t="shared" si="25"/>
        <v>0</v>
      </c>
      <c r="AC260" s="63">
        <f t="shared" si="25"/>
        <v>0</v>
      </c>
      <c r="AD260" s="63">
        <f t="shared" si="25"/>
        <v>-3.6292682926829267E-3</v>
      </c>
      <c r="AE260" s="63">
        <f t="shared" si="25"/>
        <v>-1.2220457045093486E-4</v>
      </c>
      <c r="AF260" s="63">
        <f t="shared" si="25"/>
        <v>-4.6684350132625993E-2</v>
      </c>
      <c r="AG260" s="63">
        <f t="shared" si="25"/>
        <v>-7.1599045346062051E-4</v>
      </c>
      <c r="AH260" s="63">
        <f t="shared" si="25"/>
        <v>-1.898333684876608E-3</v>
      </c>
      <c r="AI260" s="63">
        <f t="shared" si="25"/>
        <v>-2.2261798753339269E-4</v>
      </c>
      <c r="AJ260" s="63">
        <f t="shared" si="25"/>
        <v>-1.7082336863682955E-4</v>
      </c>
      <c r="AK260" s="63">
        <f t="shared" si="25"/>
        <v>0</v>
      </c>
      <c r="AL260" s="63">
        <f t="shared" si="25"/>
        <v>-4.9664037394098748E-3</v>
      </c>
      <c r="AM260" s="63">
        <f t="shared" si="25"/>
        <v>0</v>
      </c>
      <c r="AN260" s="63">
        <f t="shared" si="25"/>
        <v>0</v>
      </c>
      <c r="AO260" s="63">
        <f t="shared" si="25"/>
        <v>0</v>
      </c>
      <c r="AP260" s="63">
        <f t="shared" si="25"/>
        <v>0</v>
      </c>
      <c r="AQ260" s="63">
        <f t="shared" si="25"/>
        <v>-1.1959386898369619E-2</v>
      </c>
      <c r="AR260" s="63">
        <f t="shared" si="25"/>
        <v>-2.399388439534425E-2</v>
      </c>
      <c r="AS260" s="63">
        <f t="shared" si="25"/>
        <v>0</v>
      </c>
      <c r="AT260" s="63">
        <f t="shared" si="25"/>
        <v>0</v>
      </c>
      <c r="AU260" s="63">
        <f t="shared" si="25"/>
        <v>0</v>
      </c>
      <c r="AV260" s="63">
        <f t="shared" si="25"/>
        <v>0</v>
      </c>
      <c r="AW260" s="63">
        <f t="shared" ref="D260:BK264" si="26">AW187-AW118</f>
        <v>0</v>
      </c>
      <c r="AX260" s="63">
        <f t="shared" si="26"/>
        <v>0</v>
      </c>
      <c r="AY260" s="63">
        <f t="shared" si="26"/>
        <v>0</v>
      </c>
      <c r="AZ260" s="63">
        <f t="shared" si="26"/>
        <v>0</v>
      </c>
      <c r="BA260" s="63">
        <f t="shared" si="26"/>
        <v>0</v>
      </c>
      <c r="BB260" s="63">
        <f t="shared" si="26"/>
        <v>0</v>
      </c>
      <c r="BC260" s="63">
        <f t="shared" si="26"/>
        <v>0</v>
      </c>
      <c r="BD260" s="63">
        <f t="shared" si="26"/>
        <v>0</v>
      </c>
      <c r="BE260" s="63">
        <f t="shared" si="26"/>
        <v>0</v>
      </c>
      <c r="BF260" s="63">
        <f t="shared" si="26"/>
        <v>0</v>
      </c>
      <c r="BG260" s="63">
        <f t="shared" si="26"/>
        <v>0</v>
      </c>
      <c r="BH260" s="63">
        <f t="shared" si="26"/>
        <v>0</v>
      </c>
      <c r="BI260" s="63">
        <f t="shared" si="26"/>
        <v>0</v>
      </c>
      <c r="BJ260" s="63">
        <f t="shared" si="26"/>
        <v>0</v>
      </c>
      <c r="BK260" s="63">
        <f t="shared" si="26"/>
        <v>0</v>
      </c>
    </row>
    <row r="261" spans="1:63">
      <c r="A261" s="34" t="s">
        <v>101</v>
      </c>
      <c r="B261" s="35" t="s">
        <v>102</v>
      </c>
      <c r="C261" s="63">
        <f t="shared" si="22"/>
        <v>0</v>
      </c>
      <c r="D261" s="63">
        <f t="shared" si="26"/>
        <v>0</v>
      </c>
      <c r="E261" s="63">
        <f t="shared" si="26"/>
        <v>0</v>
      </c>
      <c r="F261" s="63">
        <f t="shared" si="26"/>
        <v>0</v>
      </c>
      <c r="G261" s="63">
        <f t="shared" si="26"/>
        <v>0</v>
      </c>
      <c r="H261" s="63">
        <f t="shared" si="26"/>
        <v>0</v>
      </c>
      <c r="I261" s="63">
        <f t="shared" si="26"/>
        <v>0</v>
      </c>
      <c r="J261" s="63">
        <f t="shared" si="26"/>
        <v>0</v>
      </c>
      <c r="K261" s="63">
        <f t="shared" si="26"/>
        <v>0</v>
      </c>
      <c r="L261" s="63">
        <f t="shared" si="26"/>
        <v>0.92787549032013161</v>
      </c>
      <c r="M261" s="63">
        <f t="shared" si="26"/>
        <v>0</v>
      </c>
      <c r="N261" s="63">
        <f t="shared" si="26"/>
        <v>-2.8276544606249118E-4</v>
      </c>
      <c r="O261" s="63">
        <f t="shared" si="26"/>
        <v>-1.6606032155850253E-2</v>
      </c>
      <c r="P261" s="63">
        <f t="shared" si="26"/>
        <v>0</v>
      </c>
      <c r="Q261" s="63">
        <f t="shared" si="26"/>
        <v>-2.2773855613755409E-4</v>
      </c>
      <c r="R261" s="63">
        <f t="shared" si="26"/>
        <v>0</v>
      </c>
      <c r="S261" s="63">
        <f t="shared" si="26"/>
        <v>-1.3621177075301978E-2</v>
      </c>
      <c r="T261" s="63">
        <f t="shared" si="26"/>
        <v>0</v>
      </c>
      <c r="U261" s="63">
        <f t="shared" si="26"/>
        <v>0</v>
      </c>
      <c r="V261" s="63">
        <f t="shared" si="26"/>
        <v>0</v>
      </c>
      <c r="W261" s="63">
        <f t="shared" si="26"/>
        <v>0</v>
      </c>
      <c r="X261" s="63">
        <f t="shared" si="26"/>
        <v>-1.3815732665572922E-3</v>
      </c>
      <c r="Y261" s="63">
        <f t="shared" si="26"/>
        <v>-0.10405288876113826</v>
      </c>
      <c r="Z261" s="63">
        <f t="shared" si="26"/>
        <v>-7.8577336641852749E-3</v>
      </c>
      <c r="AA261" s="63">
        <f t="shared" si="26"/>
        <v>0</v>
      </c>
      <c r="AB261" s="63">
        <f t="shared" si="26"/>
        <v>0</v>
      </c>
      <c r="AC261" s="63">
        <f t="shared" si="26"/>
        <v>0</v>
      </c>
      <c r="AD261" s="63">
        <f t="shared" si="26"/>
        <v>-2.3414634146341464E-4</v>
      </c>
      <c r="AE261" s="63">
        <f t="shared" si="26"/>
        <v>0</v>
      </c>
      <c r="AF261" s="63">
        <f t="shared" si="26"/>
        <v>0</v>
      </c>
      <c r="AG261" s="63">
        <f t="shared" si="26"/>
        <v>0</v>
      </c>
      <c r="AH261" s="63">
        <f t="shared" si="26"/>
        <v>0</v>
      </c>
      <c r="AI261" s="63">
        <f t="shared" si="26"/>
        <v>0</v>
      </c>
      <c r="AJ261" s="63">
        <f t="shared" si="26"/>
        <v>0</v>
      </c>
      <c r="AK261" s="63">
        <f t="shared" si="26"/>
        <v>0</v>
      </c>
      <c r="AL261" s="63">
        <f t="shared" si="26"/>
        <v>0</v>
      </c>
      <c r="AM261" s="63">
        <f t="shared" si="26"/>
        <v>0</v>
      </c>
      <c r="AN261" s="63">
        <f t="shared" si="26"/>
        <v>0</v>
      </c>
      <c r="AO261" s="63">
        <f t="shared" si="26"/>
        <v>0</v>
      </c>
      <c r="AP261" s="63">
        <f t="shared" si="26"/>
        <v>0</v>
      </c>
      <c r="AQ261" s="63">
        <f t="shared" si="26"/>
        <v>0</v>
      </c>
      <c r="AR261" s="63">
        <f t="shared" si="26"/>
        <v>0</v>
      </c>
      <c r="AS261" s="63">
        <f t="shared" si="26"/>
        <v>0</v>
      </c>
      <c r="AT261" s="63">
        <f t="shared" si="26"/>
        <v>0</v>
      </c>
      <c r="AU261" s="63">
        <f t="shared" si="26"/>
        <v>-5.8358035829359452E-2</v>
      </c>
      <c r="AV261" s="63">
        <f t="shared" si="26"/>
        <v>0</v>
      </c>
      <c r="AW261" s="63">
        <f t="shared" si="26"/>
        <v>0</v>
      </c>
      <c r="AX261" s="63">
        <f t="shared" si="26"/>
        <v>0</v>
      </c>
      <c r="AY261" s="63">
        <f t="shared" si="26"/>
        <v>0</v>
      </c>
      <c r="AZ261" s="63">
        <f t="shared" si="26"/>
        <v>0</v>
      </c>
      <c r="BA261" s="63">
        <f t="shared" si="26"/>
        <v>0</v>
      </c>
      <c r="BB261" s="63">
        <f t="shared" si="26"/>
        <v>0</v>
      </c>
      <c r="BC261" s="63">
        <f t="shared" si="26"/>
        <v>0</v>
      </c>
      <c r="BD261" s="63">
        <f t="shared" si="26"/>
        <v>-2.0648241110837484E-3</v>
      </c>
      <c r="BE261" s="63">
        <f t="shared" si="26"/>
        <v>0</v>
      </c>
      <c r="BF261" s="63">
        <f t="shared" si="26"/>
        <v>0</v>
      </c>
      <c r="BG261" s="63">
        <f t="shared" si="26"/>
        <v>0</v>
      </c>
      <c r="BH261" s="63">
        <f t="shared" si="26"/>
        <v>0</v>
      </c>
      <c r="BI261" s="63">
        <f t="shared" si="26"/>
        <v>0</v>
      </c>
      <c r="BJ261" s="63">
        <f t="shared" si="26"/>
        <v>0</v>
      </c>
      <c r="BK261" s="63">
        <f t="shared" si="26"/>
        <v>0</v>
      </c>
    </row>
    <row r="262" spans="1:63">
      <c r="A262" s="30" t="s">
        <v>103</v>
      </c>
      <c r="B262" s="31" t="s">
        <v>104</v>
      </c>
      <c r="C262" s="63">
        <f t="shared" si="22"/>
        <v>0</v>
      </c>
      <c r="D262" s="63">
        <f t="shared" si="26"/>
        <v>-4.431052818149593E-5</v>
      </c>
      <c r="E262" s="63">
        <f t="shared" si="26"/>
        <v>-2.4695423114916037E-3</v>
      </c>
      <c r="F262" s="63">
        <f t="shared" si="26"/>
        <v>-7.6982294072363352E-4</v>
      </c>
      <c r="G262" s="63">
        <f t="shared" si="26"/>
        <v>0</v>
      </c>
      <c r="H262" s="63">
        <f t="shared" si="26"/>
        <v>0</v>
      </c>
      <c r="I262" s="63">
        <f t="shared" si="26"/>
        <v>0</v>
      </c>
      <c r="J262" s="63">
        <f t="shared" si="26"/>
        <v>0</v>
      </c>
      <c r="K262" s="63">
        <f t="shared" si="26"/>
        <v>0</v>
      </c>
      <c r="L262" s="63">
        <f t="shared" si="26"/>
        <v>-3.2758778172277008E-3</v>
      </c>
      <c r="M262" s="63">
        <f t="shared" si="26"/>
        <v>0.64658998578040294</v>
      </c>
      <c r="N262" s="63">
        <f t="shared" si="26"/>
        <v>-1.6654743553303594E-3</v>
      </c>
      <c r="O262" s="63">
        <f t="shared" si="26"/>
        <v>-6.5607621999892424E-2</v>
      </c>
      <c r="P262" s="63">
        <f t="shared" si="26"/>
        <v>0</v>
      </c>
      <c r="Q262" s="63">
        <f t="shared" si="26"/>
        <v>0</v>
      </c>
      <c r="R262" s="63">
        <f t="shared" si="26"/>
        <v>-4.3062200956937796E-3</v>
      </c>
      <c r="S262" s="63">
        <f t="shared" si="26"/>
        <v>-1.5506854919886147E-2</v>
      </c>
      <c r="T262" s="63">
        <f t="shared" si="26"/>
        <v>0</v>
      </c>
      <c r="U262" s="63">
        <f t="shared" si="26"/>
        <v>0</v>
      </c>
      <c r="V262" s="63">
        <f t="shared" si="26"/>
        <v>0</v>
      </c>
      <c r="W262" s="63">
        <f t="shared" si="26"/>
        <v>0</v>
      </c>
      <c r="X262" s="63">
        <f t="shared" si="26"/>
        <v>0</v>
      </c>
      <c r="Y262" s="63">
        <f t="shared" si="26"/>
        <v>0</v>
      </c>
      <c r="Z262" s="63">
        <f t="shared" si="26"/>
        <v>0</v>
      </c>
      <c r="AA262" s="63">
        <f t="shared" si="26"/>
        <v>-1.3978194017332961E-4</v>
      </c>
      <c r="AB262" s="63">
        <f t="shared" si="26"/>
        <v>0</v>
      </c>
      <c r="AC262" s="63">
        <f t="shared" si="26"/>
        <v>0</v>
      </c>
      <c r="AD262" s="63">
        <f t="shared" si="26"/>
        <v>-2.5565584925461241E-2</v>
      </c>
      <c r="AE262" s="63">
        <f t="shared" si="26"/>
        <v>0</v>
      </c>
      <c r="AF262" s="63">
        <f t="shared" si="26"/>
        <v>0</v>
      </c>
      <c r="AG262" s="63">
        <f t="shared" si="26"/>
        <v>0</v>
      </c>
      <c r="AH262" s="63">
        <f t="shared" si="26"/>
        <v>0</v>
      </c>
      <c r="AI262" s="63">
        <f t="shared" si="26"/>
        <v>0</v>
      </c>
      <c r="AJ262" s="63">
        <f t="shared" si="26"/>
        <v>0</v>
      </c>
      <c r="AK262" s="63">
        <f t="shared" si="26"/>
        <v>-2.600780234070221E-4</v>
      </c>
      <c r="AL262" s="63">
        <f t="shared" si="26"/>
        <v>0</v>
      </c>
      <c r="AM262" s="63">
        <f t="shared" si="26"/>
        <v>0</v>
      </c>
      <c r="AN262" s="63">
        <f t="shared" si="26"/>
        <v>0</v>
      </c>
      <c r="AO262" s="63">
        <f t="shared" si="26"/>
        <v>0</v>
      </c>
      <c r="AP262" s="63">
        <f t="shared" si="26"/>
        <v>0</v>
      </c>
      <c r="AQ262" s="63">
        <f t="shared" si="26"/>
        <v>0</v>
      </c>
      <c r="AR262" s="63">
        <f t="shared" si="26"/>
        <v>0</v>
      </c>
      <c r="AS262" s="63">
        <f t="shared" si="26"/>
        <v>0</v>
      </c>
      <c r="AT262" s="63">
        <f t="shared" si="26"/>
        <v>0</v>
      </c>
      <c r="AU262" s="63">
        <f t="shared" si="26"/>
        <v>-1.2424709074666095E-2</v>
      </c>
      <c r="AV262" s="63">
        <f t="shared" si="26"/>
        <v>0</v>
      </c>
      <c r="AW262" s="63">
        <f t="shared" si="26"/>
        <v>0</v>
      </c>
      <c r="AX262" s="63">
        <f t="shared" si="26"/>
        <v>0</v>
      </c>
      <c r="AY262" s="63">
        <f t="shared" si="26"/>
        <v>0</v>
      </c>
      <c r="AZ262" s="63">
        <f t="shared" si="26"/>
        <v>0</v>
      </c>
      <c r="BA262" s="63">
        <f t="shared" si="26"/>
        <v>0</v>
      </c>
      <c r="BB262" s="63">
        <f t="shared" si="26"/>
        <v>0</v>
      </c>
      <c r="BC262" s="63">
        <f t="shared" si="26"/>
        <v>0</v>
      </c>
      <c r="BD262" s="63">
        <f t="shared" si="26"/>
        <v>-8.9503826900456062E-4</v>
      </c>
      <c r="BE262" s="63">
        <f t="shared" si="26"/>
        <v>0</v>
      </c>
      <c r="BF262" s="63">
        <f t="shared" si="26"/>
        <v>0</v>
      </c>
      <c r="BG262" s="63">
        <f t="shared" si="26"/>
        <v>0</v>
      </c>
      <c r="BH262" s="63">
        <f t="shared" si="26"/>
        <v>0</v>
      </c>
      <c r="BI262" s="63">
        <f t="shared" si="26"/>
        <v>0</v>
      </c>
      <c r="BJ262" s="63">
        <f t="shared" si="26"/>
        <v>0</v>
      </c>
      <c r="BK262" s="63">
        <f t="shared" si="26"/>
        <v>0</v>
      </c>
    </row>
    <row r="263" spans="1:63">
      <c r="A263" s="34" t="s">
        <v>105</v>
      </c>
      <c r="B263" s="35" t="s">
        <v>106</v>
      </c>
      <c r="C263" s="63">
        <f t="shared" si="22"/>
        <v>0</v>
      </c>
      <c r="D263" s="63">
        <f t="shared" si="26"/>
        <v>0</v>
      </c>
      <c r="E263" s="63">
        <f t="shared" si="26"/>
        <v>0</v>
      </c>
      <c r="F263" s="63">
        <f t="shared" si="26"/>
        <v>0</v>
      </c>
      <c r="G263" s="63">
        <f t="shared" si="26"/>
        <v>0</v>
      </c>
      <c r="H263" s="63">
        <f t="shared" si="26"/>
        <v>0</v>
      </c>
      <c r="I263" s="63">
        <f t="shared" si="26"/>
        <v>0</v>
      </c>
      <c r="J263" s="63">
        <f t="shared" si="26"/>
        <v>0</v>
      </c>
      <c r="K263" s="63">
        <f t="shared" si="26"/>
        <v>0</v>
      </c>
      <c r="L263" s="63">
        <f t="shared" si="26"/>
        <v>-5.9262866048304038E-5</v>
      </c>
      <c r="M263" s="63">
        <f t="shared" si="26"/>
        <v>-1.9128205790438803E-3</v>
      </c>
      <c r="N263" s="63">
        <f t="shared" si="26"/>
        <v>0.98102507034930653</v>
      </c>
      <c r="O263" s="63">
        <f t="shared" si="26"/>
        <v>-9.1478531482448496E-3</v>
      </c>
      <c r="P263" s="63">
        <f t="shared" si="26"/>
        <v>0</v>
      </c>
      <c r="Q263" s="63">
        <f t="shared" si="26"/>
        <v>0</v>
      </c>
      <c r="R263" s="63">
        <f t="shared" si="26"/>
        <v>-1.887444050007717E-2</v>
      </c>
      <c r="S263" s="63">
        <f t="shared" si="26"/>
        <v>-8.2740724976096795E-3</v>
      </c>
      <c r="T263" s="63">
        <f t="shared" si="26"/>
        <v>-9.8682895630970946E-5</v>
      </c>
      <c r="U263" s="63">
        <f t="shared" si="26"/>
        <v>0</v>
      </c>
      <c r="V263" s="63">
        <f t="shared" si="26"/>
        <v>0</v>
      </c>
      <c r="W263" s="63">
        <f t="shared" si="26"/>
        <v>0</v>
      </c>
      <c r="X263" s="63">
        <f t="shared" si="26"/>
        <v>0</v>
      </c>
      <c r="Y263" s="63">
        <f t="shared" si="26"/>
        <v>0</v>
      </c>
      <c r="Z263" s="63">
        <f t="shared" si="26"/>
        <v>0</v>
      </c>
      <c r="AA263" s="63">
        <f t="shared" si="26"/>
        <v>0</v>
      </c>
      <c r="AB263" s="63">
        <f t="shared" si="26"/>
        <v>0</v>
      </c>
      <c r="AC263" s="63">
        <f t="shared" si="26"/>
        <v>0</v>
      </c>
      <c r="AD263" s="63">
        <f t="shared" si="26"/>
        <v>-3.8851298190401256E-4</v>
      </c>
      <c r="AE263" s="63">
        <f t="shared" si="26"/>
        <v>0</v>
      </c>
      <c r="AF263" s="63">
        <f t="shared" si="26"/>
        <v>0</v>
      </c>
      <c r="AG263" s="63">
        <f t="shared" si="26"/>
        <v>0</v>
      </c>
      <c r="AH263" s="63">
        <f t="shared" si="26"/>
        <v>0</v>
      </c>
      <c r="AI263" s="63">
        <f t="shared" si="26"/>
        <v>0</v>
      </c>
      <c r="AJ263" s="63">
        <f t="shared" si="26"/>
        <v>0</v>
      </c>
      <c r="AK263" s="63">
        <f t="shared" si="26"/>
        <v>0</v>
      </c>
      <c r="AL263" s="63">
        <f t="shared" si="26"/>
        <v>0</v>
      </c>
      <c r="AM263" s="63">
        <f t="shared" si="26"/>
        <v>0</v>
      </c>
      <c r="AN263" s="63">
        <f t="shared" si="26"/>
        <v>0</v>
      </c>
      <c r="AO263" s="63">
        <f t="shared" si="26"/>
        <v>0</v>
      </c>
      <c r="AP263" s="63">
        <f t="shared" si="26"/>
        <v>0</v>
      </c>
      <c r="AQ263" s="63">
        <f t="shared" si="26"/>
        <v>0</v>
      </c>
      <c r="AR263" s="63">
        <f t="shared" si="26"/>
        <v>0</v>
      </c>
      <c r="AS263" s="63">
        <f t="shared" si="26"/>
        <v>0</v>
      </c>
      <c r="AT263" s="63">
        <f t="shared" si="26"/>
        <v>0</v>
      </c>
      <c r="AU263" s="63">
        <f t="shared" si="26"/>
        <v>-1.9306235396442366E-2</v>
      </c>
      <c r="AV263" s="63">
        <f t="shared" si="26"/>
        <v>0</v>
      </c>
      <c r="AW263" s="63">
        <f t="shared" si="26"/>
        <v>0</v>
      </c>
      <c r="AX263" s="63">
        <f t="shared" si="26"/>
        <v>0</v>
      </c>
      <c r="AY263" s="63">
        <f t="shared" si="26"/>
        <v>0</v>
      </c>
      <c r="AZ263" s="63">
        <f t="shared" si="26"/>
        <v>0</v>
      </c>
      <c r="BA263" s="63">
        <f t="shared" si="26"/>
        <v>0</v>
      </c>
      <c r="BB263" s="63">
        <f t="shared" si="26"/>
        <v>0</v>
      </c>
      <c r="BC263" s="63">
        <f t="shared" si="26"/>
        <v>0</v>
      </c>
      <c r="BD263" s="63">
        <f t="shared" si="26"/>
        <v>-1.0581893859264407E-3</v>
      </c>
      <c r="BE263" s="63">
        <f t="shared" si="26"/>
        <v>0</v>
      </c>
      <c r="BF263" s="63">
        <f t="shared" si="26"/>
        <v>0</v>
      </c>
      <c r="BG263" s="63">
        <f t="shared" si="26"/>
        <v>0</v>
      </c>
      <c r="BH263" s="63">
        <f t="shared" si="26"/>
        <v>0</v>
      </c>
      <c r="BI263" s="63">
        <f t="shared" si="26"/>
        <v>0</v>
      </c>
      <c r="BJ263" s="63">
        <f t="shared" si="26"/>
        <v>0</v>
      </c>
      <c r="BK263" s="63">
        <f t="shared" si="26"/>
        <v>0</v>
      </c>
    </row>
    <row r="264" spans="1:63" ht="24">
      <c r="A264" s="30" t="s">
        <v>107</v>
      </c>
      <c r="B264" s="31" t="s">
        <v>108</v>
      </c>
      <c r="C264" s="63">
        <f t="shared" si="22"/>
        <v>0</v>
      </c>
      <c r="D264" s="63">
        <f t="shared" si="26"/>
        <v>-1.7724211272598372E-4</v>
      </c>
      <c r="E264" s="63">
        <f t="shared" si="26"/>
        <v>-0.19944662816252126</v>
      </c>
      <c r="F264" s="63">
        <f t="shared" si="26"/>
        <v>0</v>
      </c>
      <c r="G264" s="63">
        <f t="shared" si="26"/>
        <v>-7.7620243984204015E-2</v>
      </c>
      <c r="H264" s="63">
        <f t="shared" si="26"/>
        <v>0</v>
      </c>
      <c r="I264" s="63">
        <f t="shared" si="26"/>
        <v>0</v>
      </c>
      <c r="J264" s="63">
        <f t="shared" si="26"/>
        <v>0</v>
      </c>
      <c r="K264" s="63">
        <f t="shared" si="26"/>
        <v>0</v>
      </c>
      <c r="L264" s="63">
        <f t="shared" si="26"/>
        <v>-8.5784333354155425E-4</v>
      </c>
      <c r="M264" s="63">
        <f t="shared" si="26"/>
        <v>-1.9095980024858692E-4</v>
      </c>
      <c r="N264" s="63">
        <f t="shared" si="26"/>
        <v>-6.5024121562893568E-4</v>
      </c>
      <c r="O264" s="63">
        <f t="shared" si="26"/>
        <v>0.87518298086912627</v>
      </c>
      <c r="P264" s="63">
        <f t="shared" si="26"/>
        <v>0</v>
      </c>
      <c r="Q264" s="63">
        <f t="shared" si="26"/>
        <v>-2.1860979544849603E-4</v>
      </c>
      <c r="R264" s="63">
        <f t="shared" si="26"/>
        <v>-5.2933397936729049E-2</v>
      </c>
      <c r="S264" s="63">
        <f t="shared" si="26"/>
        <v>-3.4918411018182112E-2</v>
      </c>
      <c r="T264" s="63">
        <f t="shared" si="26"/>
        <v>-7.2613140645233255E-3</v>
      </c>
      <c r="U264" s="63">
        <f t="shared" si="26"/>
        <v>0</v>
      </c>
      <c r="V264" s="63">
        <f t="shared" si="26"/>
        <v>-4.183467404896119E-3</v>
      </c>
      <c r="W264" s="63">
        <f t="shared" si="26"/>
        <v>0</v>
      </c>
      <c r="X264" s="63">
        <f t="shared" si="26"/>
        <v>0</v>
      </c>
      <c r="Y264" s="63">
        <f t="shared" si="26"/>
        <v>0</v>
      </c>
      <c r="Z264" s="63">
        <f t="shared" si="26"/>
        <v>-4.135649296939619E-4</v>
      </c>
      <c r="AA264" s="63">
        <f t="shared" si="26"/>
        <v>-5.7416758969930952E-3</v>
      </c>
      <c r="AB264" s="63">
        <f t="shared" si="26"/>
        <v>0</v>
      </c>
      <c r="AC264" s="63">
        <f t="shared" si="26"/>
        <v>0</v>
      </c>
      <c r="AD264" s="63">
        <f t="shared" si="26"/>
        <v>-8.9991874038683863E-4</v>
      </c>
      <c r="AE264" s="63">
        <f t="shared" si="26"/>
        <v>0</v>
      </c>
      <c r="AF264" s="63">
        <f t="shared" si="26"/>
        <v>0</v>
      </c>
      <c r="AG264" s="63">
        <f t="shared" si="26"/>
        <v>0</v>
      </c>
      <c r="AH264" s="63">
        <f t="shared" si="26"/>
        <v>0</v>
      </c>
      <c r="AI264" s="63">
        <f t="shared" si="26"/>
        <v>0</v>
      </c>
      <c r="AJ264" s="63">
        <f t="shared" si="26"/>
        <v>0</v>
      </c>
      <c r="AK264" s="63">
        <f t="shared" si="26"/>
        <v>0</v>
      </c>
      <c r="AL264" s="63">
        <f t="shared" si="26"/>
        <v>0</v>
      </c>
      <c r="AM264" s="63">
        <f t="shared" si="26"/>
        <v>0</v>
      </c>
      <c r="AN264" s="63">
        <f t="shared" si="26"/>
        <v>0</v>
      </c>
      <c r="AO264" s="63">
        <f t="shared" si="26"/>
        <v>0</v>
      </c>
      <c r="AP264" s="63">
        <f t="shared" si="26"/>
        <v>0</v>
      </c>
      <c r="AQ264" s="63">
        <f t="shared" si="26"/>
        <v>0</v>
      </c>
      <c r="AR264" s="63">
        <f t="shared" si="26"/>
        <v>0</v>
      </c>
      <c r="AS264" s="63">
        <f t="shared" si="26"/>
        <v>0</v>
      </c>
      <c r="AT264" s="63">
        <f t="shared" si="26"/>
        <v>0</v>
      </c>
      <c r="AU264" s="63">
        <f t="shared" si="26"/>
        <v>-4.5495553550715301E-2</v>
      </c>
      <c r="AV264" s="63">
        <f t="shared" si="26"/>
        <v>0</v>
      </c>
      <c r="AW264" s="63">
        <f t="shared" si="26"/>
        <v>0</v>
      </c>
      <c r="AX264" s="63">
        <f t="shared" si="26"/>
        <v>0</v>
      </c>
      <c r="AY264" s="63">
        <f t="shared" si="26"/>
        <v>0</v>
      </c>
      <c r="AZ264" s="63">
        <f t="shared" si="26"/>
        <v>0</v>
      </c>
      <c r="BA264" s="63">
        <f t="shared" si="26"/>
        <v>0</v>
      </c>
      <c r="BB264" s="63">
        <f t="shared" si="26"/>
        <v>0</v>
      </c>
      <c r="BC264" s="63">
        <f t="shared" si="26"/>
        <v>-8.1895277402691137E-5</v>
      </c>
      <c r="BD264" s="63">
        <f t="shared" si="26"/>
        <v>-2.4700454767369699E-3</v>
      </c>
      <c r="BE264" s="63">
        <f t="shared" si="26"/>
        <v>0</v>
      </c>
      <c r="BF264" s="63">
        <f t="shared" si="26"/>
        <v>0</v>
      </c>
      <c r="BG264" s="63">
        <f t="shared" si="26"/>
        <v>0</v>
      </c>
      <c r="BH264" s="63">
        <f t="shared" si="26"/>
        <v>0</v>
      </c>
      <c r="BI264" s="63">
        <f t="shared" si="26"/>
        <v>0</v>
      </c>
      <c r="BJ264" s="63">
        <f t="shared" si="26"/>
        <v>0</v>
      </c>
      <c r="BK264" s="63">
        <f t="shared" si="26"/>
        <v>0</v>
      </c>
    </row>
    <row r="265" spans="1:63">
      <c r="A265" s="34" t="s">
        <v>109</v>
      </c>
      <c r="B265" s="35" t="s">
        <v>110</v>
      </c>
      <c r="C265" s="63">
        <f t="shared" si="22"/>
        <v>0</v>
      </c>
      <c r="D265" s="63">
        <f t="shared" ref="D265:BK269" si="27">D192-D123</f>
        <v>0</v>
      </c>
      <c r="E265" s="63">
        <f t="shared" si="27"/>
        <v>0</v>
      </c>
      <c r="F265" s="63">
        <f t="shared" si="27"/>
        <v>0</v>
      </c>
      <c r="G265" s="63">
        <f t="shared" si="27"/>
        <v>0</v>
      </c>
      <c r="H265" s="63">
        <f t="shared" si="27"/>
        <v>0</v>
      </c>
      <c r="I265" s="63">
        <f t="shared" si="27"/>
        <v>0</v>
      </c>
      <c r="J265" s="63">
        <f t="shared" si="27"/>
        <v>0</v>
      </c>
      <c r="K265" s="63">
        <f t="shared" si="27"/>
        <v>0</v>
      </c>
      <c r="L265" s="63">
        <f t="shared" si="27"/>
        <v>-5.97522741012555E-5</v>
      </c>
      <c r="M265" s="63">
        <f t="shared" si="27"/>
        <v>0</v>
      </c>
      <c r="N265" s="63">
        <f t="shared" si="27"/>
        <v>-2.1207408454686836E-3</v>
      </c>
      <c r="O265" s="63">
        <f t="shared" si="27"/>
        <v>-5.5418638918228169E-5</v>
      </c>
      <c r="P265" s="63">
        <f t="shared" si="27"/>
        <v>0.86014505677427033</v>
      </c>
      <c r="Q265" s="63">
        <f t="shared" si="27"/>
        <v>0</v>
      </c>
      <c r="R265" s="63">
        <f t="shared" si="27"/>
        <v>-2.8708133971291866E-3</v>
      </c>
      <c r="S265" s="63">
        <f t="shared" si="27"/>
        <v>-5.1400668208686714E-4</v>
      </c>
      <c r="T265" s="63">
        <f t="shared" si="27"/>
        <v>0</v>
      </c>
      <c r="U265" s="63">
        <f t="shared" si="27"/>
        <v>0</v>
      </c>
      <c r="V265" s="63">
        <f t="shared" si="27"/>
        <v>0</v>
      </c>
      <c r="W265" s="63">
        <f t="shared" si="27"/>
        <v>0</v>
      </c>
      <c r="X265" s="63">
        <f t="shared" si="27"/>
        <v>-8.155119976206238E-5</v>
      </c>
      <c r="Y265" s="63">
        <f t="shared" si="27"/>
        <v>0</v>
      </c>
      <c r="Z265" s="63">
        <f t="shared" si="27"/>
        <v>0</v>
      </c>
      <c r="AA265" s="63">
        <f t="shared" si="27"/>
        <v>-1.3201627683036683E-4</v>
      </c>
      <c r="AB265" s="63">
        <f t="shared" si="27"/>
        <v>0</v>
      </c>
      <c r="AC265" s="63">
        <f t="shared" si="27"/>
        <v>0</v>
      </c>
      <c r="AD265" s="63">
        <f t="shared" si="27"/>
        <v>-3.6856368563685635E-5</v>
      </c>
      <c r="AE265" s="63">
        <f t="shared" si="27"/>
        <v>0</v>
      </c>
      <c r="AF265" s="63">
        <f t="shared" si="27"/>
        <v>0</v>
      </c>
      <c r="AG265" s="63">
        <f t="shared" si="27"/>
        <v>-5.6351100503845131E-5</v>
      </c>
      <c r="AH265" s="63">
        <f t="shared" si="27"/>
        <v>0</v>
      </c>
      <c r="AI265" s="63">
        <f t="shared" si="27"/>
        <v>0</v>
      </c>
      <c r="AJ265" s="63">
        <f t="shared" si="27"/>
        <v>0</v>
      </c>
      <c r="AK265" s="63">
        <f t="shared" si="27"/>
        <v>0</v>
      </c>
      <c r="AL265" s="63">
        <f t="shared" si="27"/>
        <v>0</v>
      </c>
      <c r="AM265" s="63">
        <f t="shared" si="27"/>
        <v>0</v>
      </c>
      <c r="AN265" s="63">
        <f t="shared" si="27"/>
        <v>0</v>
      </c>
      <c r="AO265" s="63">
        <f t="shared" si="27"/>
        <v>0</v>
      </c>
      <c r="AP265" s="63">
        <f t="shared" si="27"/>
        <v>0</v>
      </c>
      <c r="AQ265" s="63">
        <f t="shared" si="27"/>
        <v>0</v>
      </c>
      <c r="AR265" s="63">
        <f t="shared" si="27"/>
        <v>0</v>
      </c>
      <c r="AS265" s="63">
        <f t="shared" si="27"/>
        <v>0</v>
      </c>
      <c r="AT265" s="63">
        <f t="shared" si="27"/>
        <v>-1.423749822031272E-4</v>
      </c>
      <c r="AU265" s="63">
        <f t="shared" si="27"/>
        <v>-5.1911042373730867E-3</v>
      </c>
      <c r="AV265" s="63">
        <f t="shared" si="27"/>
        <v>0</v>
      </c>
      <c r="AW265" s="63">
        <f t="shared" si="27"/>
        <v>0</v>
      </c>
      <c r="AX265" s="63">
        <f t="shared" si="27"/>
        <v>0</v>
      </c>
      <c r="AY265" s="63">
        <f t="shared" si="27"/>
        <v>0</v>
      </c>
      <c r="AZ265" s="63">
        <f t="shared" si="27"/>
        <v>-7.9817827546540841E-5</v>
      </c>
      <c r="BA265" s="63">
        <f t="shared" si="27"/>
        <v>-7.2752171866307194E-5</v>
      </c>
      <c r="BB265" s="63">
        <f t="shared" si="27"/>
        <v>0</v>
      </c>
      <c r="BC265" s="63">
        <f t="shared" si="27"/>
        <v>-6.548864157296013E-5</v>
      </c>
      <c r="BD265" s="63">
        <f t="shared" si="27"/>
        <v>-1.9574785150946853E-4</v>
      </c>
      <c r="BE265" s="63">
        <f t="shared" si="27"/>
        <v>0</v>
      </c>
      <c r="BF265" s="63">
        <f t="shared" si="27"/>
        <v>-5.0659467062406502E-5</v>
      </c>
      <c r="BG265" s="63">
        <f t="shared" si="27"/>
        <v>-6.2331338730493954E-5</v>
      </c>
      <c r="BH265" s="63">
        <f t="shared" si="27"/>
        <v>0</v>
      </c>
      <c r="BI265" s="63">
        <f t="shared" si="27"/>
        <v>-3.4178663038990744E-4</v>
      </c>
      <c r="BJ265" s="63">
        <f t="shared" si="27"/>
        <v>-2.1689644805222693E-3</v>
      </c>
      <c r="BK265" s="63">
        <f t="shared" si="27"/>
        <v>0</v>
      </c>
    </row>
    <row r="266" spans="1:63">
      <c r="A266" s="30" t="s">
        <v>111</v>
      </c>
      <c r="B266" s="31" t="s">
        <v>112</v>
      </c>
      <c r="C266" s="63">
        <f t="shared" si="22"/>
        <v>0</v>
      </c>
      <c r="D266" s="63">
        <f t="shared" si="27"/>
        <v>0</v>
      </c>
      <c r="E266" s="63">
        <f t="shared" si="27"/>
        <v>0</v>
      </c>
      <c r="F266" s="63">
        <f t="shared" si="27"/>
        <v>0</v>
      </c>
      <c r="G266" s="63">
        <f t="shared" si="27"/>
        <v>0</v>
      </c>
      <c r="H266" s="63">
        <f t="shared" si="27"/>
        <v>0</v>
      </c>
      <c r="I266" s="63">
        <f t="shared" si="27"/>
        <v>0</v>
      </c>
      <c r="J266" s="63">
        <f t="shared" si="27"/>
        <v>0</v>
      </c>
      <c r="K266" s="63">
        <f t="shared" si="27"/>
        <v>0</v>
      </c>
      <c r="L266" s="63">
        <f t="shared" si="27"/>
        <v>-6.2624590594951595E-5</v>
      </c>
      <c r="M266" s="63">
        <f t="shared" si="27"/>
        <v>0</v>
      </c>
      <c r="N266" s="63">
        <f t="shared" si="27"/>
        <v>-6.6729390692154104E-3</v>
      </c>
      <c r="O266" s="63">
        <f t="shared" si="27"/>
        <v>-1.0918939603355189E-2</v>
      </c>
      <c r="P266" s="63">
        <f t="shared" si="27"/>
        <v>0</v>
      </c>
      <c r="Q266" s="63">
        <f t="shared" si="27"/>
        <v>0.99005120185669371</v>
      </c>
      <c r="R266" s="63">
        <f t="shared" si="27"/>
        <v>-6.9606048728024283E-2</v>
      </c>
      <c r="S266" s="63">
        <f t="shared" si="27"/>
        <v>-2.3666405835246068E-2</v>
      </c>
      <c r="T266" s="63">
        <f t="shared" si="27"/>
        <v>-4.5353831026587771E-2</v>
      </c>
      <c r="U266" s="63">
        <f t="shared" si="27"/>
        <v>0</v>
      </c>
      <c r="V266" s="63">
        <f t="shared" si="27"/>
        <v>0</v>
      </c>
      <c r="W266" s="63">
        <f t="shared" si="27"/>
        <v>0</v>
      </c>
      <c r="X266" s="63">
        <f t="shared" si="27"/>
        <v>0</v>
      </c>
      <c r="Y266" s="63">
        <f t="shared" si="27"/>
        <v>0</v>
      </c>
      <c r="Z266" s="63">
        <f t="shared" si="27"/>
        <v>0</v>
      </c>
      <c r="AA266" s="63">
        <f t="shared" si="27"/>
        <v>0</v>
      </c>
      <c r="AB266" s="63">
        <f t="shared" si="27"/>
        <v>0</v>
      </c>
      <c r="AC266" s="63">
        <f t="shared" si="27"/>
        <v>0</v>
      </c>
      <c r="AD266" s="63">
        <f t="shared" si="27"/>
        <v>-2.3618607262579057E-3</v>
      </c>
      <c r="AE266" s="63">
        <f t="shared" si="27"/>
        <v>0</v>
      </c>
      <c r="AF266" s="63">
        <f t="shared" si="27"/>
        <v>0</v>
      </c>
      <c r="AG266" s="63">
        <f t="shared" si="27"/>
        <v>0</v>
      </c>
      <c r="AH266" s="63">
        <f t="shared" si="27"/>
        <v>0</v>
      </c>
      <c r="AI266" s="63">
        <f t="shared" si="27"/>
        <v>0</v>
      </c>
      <c r="AJ266" s="63">
        <f t="shared" si="27"/>
        <v>0</v>
      </c>
      <c r="AK266" s="63">
        <f t="shared" si="27"/>
        <v>0</v>
      </c>
      <c r="AL266" s="63">
        <f t="shared" si="27"/>
        <v>0</v>
      </c>
      <c r="AM266" s="63">
        <f t="shared" si="27"/>
        <v>0</v>
      </c>
      <c r="AN266" s="63">
        <f t="shared" si="27"/>
        <v>0</v>
      </c>
      <c r="AO266" s="63">
        <f t="shared" si="27"/>
        <v>0</v>
      </c>
      <c r="AP266" s="63">
        <f t="shared" si="27"/>
        <v>0</v>
      </c>
      <c r="AQ266" s="63">
        <f t="shared" si="27"/>
        <v>0</v>
      </c>
      <c r="AR266" s="63">
        <f t="shared" si="27"/>
        <v>0</v>
      </c>
      <c r="AS266" s="63">
        <f t="shared" si="27"/>
        <v>0</v>
      </c>
      <c r="AT266" s="63">
        <f t="shared" si="27"/>
        <v>0</v>
      </c>
      <c r="AU266" s="63">
        <f t="shared" si="27"/>
        <v>-8.780211383151007E-3</v>
      </c>
      <c r="AV266" s="63">
        <f t="shared" si="27"/>
        <v>0</v>
      </c>
      <c r="AW266" s="63">
        <f t="shared" si="27"/>
        <v>0</v>
      </c>
      <c r="AX266" s="63">
        <f t="shared" si="27"/>
        <v>0</v>
      </c>
      <c r="AY266" s="63">
        <f t="shared" si="27"/>
        <v>0</v>
      </c>
      <c r="AZ266" s="63">
        <f t="shared" si="27"/>
        <v>-4.1827351740705895E-5</v>
      </c>
      <c r="BA266" s="63">
        <f t="shared" si="27"/>
        <v>-3.047368244002944E-4</v>
      </c>
      <c r="BB266" s="63">
        <f t="shared" si="27"/>
        <v>-3.7529640907821991E-5</v>
      </c>
      <c r="BC266" s="63">
        <f t="shared" si="27"/>
        <v>-5.9951488119640826E-4</v>
      </c>
      <c r="BD266" s="63">
        <f t="shared" si="27"/>
        <v>-6.7830497451992452E-4</v>
      </c>
      <c r="BE266" s="63">
        <f t="shared" si="27"/>
        <v>0</v>
      </c>
      <c r="BF266" s="63">
        <f t="shared" si="27"/>
        <v>-5.3094688566421983E-5</v>
      </c>
      <c r="BG266" s="63">
        <f t="shared" si="27"/>
        <v>-3.2663815963034745E-5</v>
      </c>
      <c r="BH266" s="63">
        <f t="shared" si="27"/>
        <v>0</v>
      </c>
      <c r="BI266" s="63">
        <f t="shared" si="27"/>
        <v>-3.0146929370280959E-4</v>
      </c>
      <c r="BJ266" s="63">
        <f t="shared" si="27"/>
        <v>-1.1478673509205315E-3</v>
      </c>
      <c r="BK266" s="63">
        <f t="shared" si="27"/>
        <v>0</v>
      </c>
    </row>
    <row r="267" spans="1:63">
      <c r="A267" s="34" t="s">
        <v>113</v>
      </c>
      <c r="B267" s="35" t="s">
        <v>114</v>
      </c>
      <c r="C267" s="63">
        <f t="shared" si="22"/>
        <v>0</v>
      </c>
      <c r="D267" s="63">
        <f t="shared" si="27"/>
        <v>0</v>
      </c>
      <c r="E267" s="63">
        <f t="shared" si="27"/>
        <v>0</v>
      </c>
      <c r="F267" s="63">
        <f t="shared" si="27"/>
        <v>0</v>
      </c>
      <c r="G267" s="63">
        <f t="shared" si="27"/>
        <v>0</v>
      </c>
      <c r="H267" s="63">
        <f t="shared" si="27"/>
        <v>0</v>
      </c>
      <c r="I267" s="63">
        <f t="shared" si="27"/>
        <v>0</v>
      </c>
      <c r="J267" s="63">
        <f t="shared" si="27"/>
        <v>0</v>
      </c>
      <c r="K267" s="63">
        <f t="shared" si="27"/>
        <v>0</v>
      </c>
      <c r="L267" s="63">
        <f t="shared" si="27"/>
        <v>0</v>
      </c>
      <c r="M267" s="63">
        <f t="shared" si="27"/>
        <v>0</v>
      </c>
      <c r="N267" s="63">
        <f t="shared" si="27"/>
        <v>-1.8379753994061925E-3</v>
      </c>
      <c r="O267" s="63">
        <f t="shared" si="27"/>
        <v>-2.1711066776199978E-3</v>
      </c>
      <c r="P267" s="63">
        <f t="shared" si="27"/>
        <v>0</v>
      </c>
      <c r="Q267" s="63">
        <f t="shared" si="27"/>
        <v>0</v>
      </c>
      <c r="R267" s="63">
        <f t="shared" si="27"/>
        <v>0.98995215311004781</v>
      </c>
      <c r="S267" s="63">
        <f t="shared" si="27"/>
        <v>-1.5420200462606013E-3</v>
      </c>
      <c r="T267" s="63">
        <f t="shared" si="27"/>
        <v>0</v>
      </c>
      <c r="U267" s="63">
        <f t="shared" si="27"/>
        <v>0</v>
      </c>
      <c r="V267" s="63">
        <f t="shared" si="27"/>
        <v>0</v>
      </c>
      <c r="W267" s="63">
        <f t="shared" si="27"/>
        <v>0</v>
      </c>
      <c r="X267" s="63">
        <f t="shared" si="27"/>
        <v>0</v>
      </c>
      <c r="Y267" s="63">
        <f t="shared" si="27"/>
        <v>0</v>
      </c>
      <c r="Z267" s="63">
        <f t="shared" si="27"/>
        <v>0</v>
      </c>
      <c r="AA267" s="63">
        <f t="shared" si="27"/>
        <v>0</v>
      </c>
      <c r="AB267" s="63">
        <f t="shared" si="27"/>
        <v>0</v>
      </c>
      <c r="AC267" s="63">
        <f t="shared" si="27"/>
        <v>0</v>
      </c>
      <c r="AD267" s="63">
        <f t="shared" si="27"/>
        <v>0</v>
      </c>
      <c r="AE267" s="63">
        <f t="shared" si="27"/>
        <v>0</v>
      </c>
      <c r="AF267" s="63">
        <f t="shared" si="27"/>
        <v>0</v>
      </c>
      <c r="AG267" s="63">
        <f t="shared" si="27"/>
        <v>0</v>
      </c>
      <c r="AH267" s="63">
        <f t="shared" si="27"/>
        <v>0</v>
      </c>
      <c r="AI267" s="63">
        <f t="shared" si="27"/>
        <v>0</v>
      </c>
      <c r="AJ267" s="63">
        <f t="shared" si="27"/>
        <v>0</v>
      </c>
      <c r="AK267" s="63">
        <f t="shared" si="27"/>
        <v>0</v>
      </c>
      <c r="AL267" s="63">
        <f t="shared" si="27"/>
        <v>0</v>
      </c>
      <c r="AM267" s="63">
        <f t="shared" si="27"/>
        <v>0</v>
      </c>
      <c r="AN267" s="63">
        <f t="shared" si="27"/>
        <v>0</v>
      </c>
      <c r="AO267" s="63">
        <f t="shared" si="27"/>
        <v>0</v>
      </c>
      <c r="AP267" s="63">
        <f t="shared" si="27"/>
        <v>0</v>
      </c>
      <c r="AQ267" s="63">
        <f t="shared" si="27"/>
        <v>0</v>
      </c>
      <c r="AR267" s="63">
        <f t="shared" si="27"/>
        <v>0</v>
      </c>
      <c r="AS267" s="63">
        <f t="shared" si="27"/>
        <v>0</v>
      </c>
      <c r="AT267" s="63">
        <f t="shared" si="27"/>
        <v>0</v>
      </c>
      <c r="AU267" s="63">
        <f t="shared" si="27"/>
        <v>-5.5161747647892766E-3</v>
      </c>
      <c r="AV267" s="63">
        <f t="shared" si="27"/>
        <v>0</v>
      </c>
      <c r="AW267" s="63">
        <f t="shared" si="27"/>
        <v>0</v>
      </c>
      <c r="AX267" s="63">
        <f t="shared" si="27"/>
        <v>0</v>
      </c>
      <c r="AY267" s="63">
        <f t="shared" si="27"/>
        <v>0</v>
      </c>
      <c r="AZ267" s="63">
        <f t="shared" si="27"/>
        <v>0</v>
      </c>
      <c r="BA267" s="63">
        <f t="shared" si="27"/>
        <v>0</v>
      </c>
      <c r="BB267" s="63">
        <f t="shared" si="27"/>
        <v>0</v>
      </c>
      <c r="BC267" s="63">
        <f t="shared" si="27"/>
        <v>0</v>
      </c>
      <c r="BD267" s="63">
        <f t="shared" si="27"/>
        <v>-1.3260338328060771E-4</v>
      </c>
      <c r="BE267" s="63">
        <f t="shared" si="27"/>
        <v>0</v>
      </c>
      <c r="BF267" s="63">
        <f t="shared" si="27"/>
        <v>0</v>
      </c>
      <c r="BG267" s="63">
        <f t="shared" si="27"/>
        <v>0</v>
      </c>
      <c r="BH267" s="63">
        <f t="shared" si="27"/>
        <v>0</v>
      </c>
      <c r="BI267" s="63">
        <f t="shared" si="27"/>
        <v>0</v>
      </c>
      <c r="BJ267" s="63">
        <f t="shared" si="27"/>
        <v>0</v>
      </c>
      <c r="BK267" s="63">
        <f t="shared" si="27"/>
        <v>0</v>
      </c>
    </row>
    <row r="268" spans="1:63">
      <c r="A268" s="30" t="s">
        <v>115</v>
      </c>
      <c r="B268" s="38" t="s">
        <v>116</v>
      </c>
      <c r="C268" s="63">
        <f t="shared" si="22"/>
        <v>0</v>
      </c>
      <c r="D268" s="63">
        <f t="shared" si="27"/>
        <v>0</v>
      </c>
      <c r="E268" s="63">
        <f t="shared" si="27"/>
        <v>0</v>
      </c>
      <c r="F268" s="63">
        <f t="shared" si="27"/>
        <v>0</v>
      </c>
      <c r="G268" s="63">
        <f t="shared" si="27"/>
        <v>0</v>
      </c>
      <c r="H268" s="63">
        <f t="shared" si="27"/>
        <v>0</v>
      </c>
      <c r="I268" s="63">
        <f t="shared" si="27"/>
        <v>0</v>
      </c>
      <c r="J268" s="63">
        <f t="shared" si="27"/>
        <v>0</v>
      </c>
      <c r="K268" s="63">
        <f t="shared" si="27"/>
        <v>0</v>
      </c>
      <c r="L268" s="63">
        <f t="shared" si="27"/>
        <v>-4.1130570856932813E-3</v>
      </c>
      <c r="M268" s="63">
        <f t="shared" si="27"/>
        <v>-3.7742225338456168E-4</v>
      </c>
      <c r="N268" s="63">
        <f t="shared" si="27"/>
        <v>-6.0673260450523799E-3</v>
      </c>
      <c r="O268" s="63">
        <f t="shared" si="27"/>
        <v>-6.1101585176825506E-3</v>
      </c>
      <c r="P268" s="63">
        <f t="shared" si="27"/>
        <v>0</v>
      </c>
      <c r="Q268" s="63">
        <f t="shared" si="27"/>
        <v>0</v>
      </c>
      <c r="R268" s="63">
        <f t="shared" si="27"/>
        <v>-5.8097637854722878E-3</v>
      </c>
      <c r="S268" s="63">
        <f t="shared" si="27"/>
        <v>0.94199387585897787</v>
      </c>
      <c r="T268" s="63">
        <f t="shared" si="27"/>
        <v>-3.2424108739521951E-2</v>
      </c>
      <c r="U268" s="63">
        <f t="shared" si="27"/>
        <v>0</v>
      </c>
      <c r="V268" s="63">
        <f t="shared" si="27"/>
        <v>0</v>
      </c>
      <c r="W268" s="63">
        <f t="shared" si="27"/>
        <v>0</v>
      </c>
      <c r="X268" s="63">
        <f t="shared" si="27"/>
        <v>-8.1409272856802968E-5</v>
      </c>
      <c r="Y268" s="63">
        <f t="shared" si="27"/>
        <v>0</v>
      </c>
      <c r="Z268" s="63">
        <f t="shared" si="27"/>
        <v>0</v>
      </c>
      <c r="AA268" s="63">
        <f t="shared" si="27"/>
        <v>0</v>
      </c>
      <c r="AB268" s="63">
        <f t="shared" si="27"/>
        <v>0</v>
      </c>
      <c r="AC268" s="63">
        <f t="shared" si="27"/>
        <v>0</v>
      </c>
      <c r="AD268" s="63">
        <f t="shared" si="27"/>
        <v>-7.6147592245153232E-4</v>
      </c>
      <c r="AE268" s="63">
        <f t="shared" si="27"/>
        <v>0</v>
      </c>
      <c r="AF268" s="63">
        <f t="shared" si="27"/>
        <v>0</v>
      </c>
      <c r="AG268" s="63">
        <f t="shared" si="27"/>
        <v>0</v>
      </c>
      <c r="AH268" s="63">
        <f t="shared" si="27"/>
        <v>0</v>
      </c>
      <c r="AI268" s="63">
        <f t="shared" si="27"/>
        <v>0</v>
      </c>
      <c r="AJ268" s="63">
        <f t="shared" si="27"/>
        <v>0</v>
      </c>
      <c r="AK268" s="63">
        <f t="shared" si="27"/>
        <v>0</v>
      </c>
      <c r="AL268" s="63">
        <f t="shared" si="27"/>
        <v>-2.4621699940246423E-3</v>
      </c>
      <c r="AM268" s="63">
        <f t="shared" si="27"/>
        <v>0</v>
      </c>
      <c r="AN268" s="63">
        <f t="shared" si="27"/>
        <v>0</v>
      </c>
      <c r="AO268" s="63">
        <f t="shared" si="27"/>
        <v>0</v>
      </c>
      <c r="AP268" s="63">
        <f t="shared" si="27"/>
        <v>0</v>
      </c>
      <c r="AQ268" s="63">
        <f t="shared" si="27"/>
        <v>0</v>
      </c>
      <c r="AR268" s="63">
        <f t="shared" si="27"/>
        <v>0</v>
      </c>
      <c r="AS268" s="63">
        <f t="shared" si="27"/>
        <v>0</v>
      </c>
      <c r="AT268" s="63">
        <f t="shared" si="27"/>
        <v>0</v>
      </c>
      <c r="AU268" s="63">
        <f t="shared" si="27"/>
        <v>-1.2645519334679983E-2</v>
      </c>
      <c r="AV268" s="63">
        <f t="shared" si="27"/>
        <v>0</v>
      </c>
      <c r="AW268" s="63">
        <f t="shared" si="27"/>
        <v>0</v>
      </c>
      <c r="AX268" s="63">
        <f t="shared" si="27"/>
        <v>0</v>
      </c>
      <c r="AY268" s="63">
        <f t="shared" si="27"/>
        <v>0</v>
      </c>
      <c r="AZ268" s="63">
        <f t="shared" si="27"/>
        <v>0</v>
      </c>
      <c r="BA268" s="63">
        <f t="shared" si="27"/>
        <v>0</v>
      </c>
      <c r="BB268" s="63">
        <f t="shared" si="27"/>
        <v>0</v>
      </c>
      <c r="BC268" s="63">
        <f t="shared" si="27"/>
        <v>0</v>
      </c>
      <c r="BD268" s="63">
        <f t="shared" si="27"/>
        <v>-2.2117115950767196E-3</v>
      </c>
      <c r="BE268" s="63">
        <f t="shared" si="27"/>
        <v>0</v>
      </c>
      <c r="BF268" s="63">
        <f t="shared" si="27"/>
        <v>0</v>
      </c>
      <c r="BG268" s="63">
        <f t="shared" si="27"/>
        <v>0</v>
      </c>
      <c r="BH268" s="63">
        <f t="shared" si="27"/>
        <v>0</v>
      </c>
      <c r="BI268" s="63">
        <f t="shared" si="27"/>
        <v>0</v>
      </c>
      <c r="BJ268" s="63">
        <f t="shared" si="27"/>
        <v>0</v>
      </c>
      <c r="BK268" s="63">
        <f t="shared" si="27"/>
        <v>0</v>
      </c>
    </row>
    <row r="269" spans="1:63">
      <c r="A269" s="34" t="s">
        <v>117</v>
      </c>
      <c r="B269" s="35" t="s">
        <v>118</v>
      </c>
      <c r="C269" s="63">
        <f t="shared" si="22"/>
        <v>0</v>
      </c>
      <c r="D269" s="63">
        <f t="shared" si="27"/>
        <v>0</v>
      </c>
      <c r="E269" s="63">
        <f t="shared" si="27"/>
        <v>0</v>
      </c>
      <c r="F269" s="63">
        <f t="shared" si="27"/>
        <v>0</v>
      </c>
      <c r="G269" s="63">
        <f t="shared" si="27"/>
        <v>0</v>
      </c>
      <c r="H269" s="63">
        <f t="shared" si="27"/>
        <v>0</v>
      </c>
      <c r="I269" s="63">
        <f t="shared" si="27"/>
        <v>0</v>
      </c>
      <c r="J269" s="63">
        <f t="shared" si="27"/>
        <v>0</v>
      </c>
      <c r="K269" s="63">
        <f t="shared" si="27"/>
        <v>0</v>
      </c>
      <c r="L269" s="63">
        <f t="shared" si="27"/>
        <v>-1.100388414141933E-4</v>
      </c>
      <c r="M269" s="63">
        <f t="shared" si="27"/>
        <v>0</v>
      </c>
      <c r="N269" s="63">
        <f t="shared" si="27"/>
        <v>0</v>
      </c>
      <c r="O269" s="63">
        <f t="shared" si="27"/>
        <v>-1.760356765637836E-4</v>
      </c>
      <c r="P269" s="63">
        <f t="shared" si="27"/>
        <v>0</v>
      </c>
      <c r="Q269" s="63">
        <f t="shared" si="27"/>
        <v>0</v>
      </c>
      <c r="R269" s="63">
        <f t="shared" si="27"/>
        <v>-2.3017101577473094E-3</v>
      </c>
      <c r="S269" s="63">
        <f t="shared" ref="D269:BK273" si="28">S196-S127</f>
        <v>-5.1400668208686714E-4</v>
      </c>
      <c r="T269" s="63">
        <f t="shared" si="28"/>
        <v>0.97060681976218821</v>
      </c>
      <c r="U269" s="63">
        <f t="shared" si="28"/>
        <v>0</v>
      </c>
      <c r="V269" s="63">
        <f t="shared" si="28"/>
        <v>0</v>
      </c>
      <c r="W269" s="63">
        <f t="shared" si="28"/>
        <v>0</v>
      </c>
      <c r="X269" s="63">
        <f t="shared" si="28"/>
        <v>0</v>
      </c>
      <c r="Y269" s="63">
        <f t="shared" si="28"/>
        <v>0</v>
      </c>
      <c r="Z269" s="63">
        <f t="shared" si="28"/>
        <v>0</v>
      </c>
      <c r="AA269" s="63">
        <f t="shared" si="28"/>
        <v>-1.3978194017332961E-4</v>
      </c>
      <c r="AB269" s="63">
        <f t="shared" si="28"/>
        <v>0</v>
      </c>
      <c r="AC269" s="63">
        <f t="shared" si="28"/>
        <v>-4.2800890258517374E-5</v>
      </c>
      <c r="AD269" s="63">
        <f t="shared" si="28"/>
        <v>-1.2878048780487804E-3</v>
      </c>
      <c r="AE269" s="63">
        <f t="shared" si="28"/>
        <v>-3.6661371135280458E-4</v>
      </c>
      <c r="AF269" s="63">
        <f t="shared" si="28"/>
        <v>0</v>
      </c>
      <c r="AG269" s="63">
        <f t="shared" si="28"/>
        <v>0</v>
      </c>
      <c r="AH269" s="63">
        <f t="shared" si="28"/>
        <v>0</v>
      </c>
      <c r="AI269" s="63">
        <f t="shared" si="28"/>
        <v>0</v>
      </c>
      <c r="AJ269" s="63">
        <f t="shared" si="28"/>
        <v>0</v>
      </c>
      <c r="AK269" s="63">
        <f t="shared" si="28"/>
        <v>0</v>
      </c>
      <c r="AL269" s="63">
        <f t="shared" si="28"/>
        <v>0</v>
      </c>
      <c r="AM269" s="63">
        <f t="shared" si="28"/>
        <v>0</v>
      </c>
      <c r="AN269" s="63">
        <f t="shared" si="28"/>
        <v>0</v>
      </c>
      <c r="AO269" s="63">
        <f t="shared" si="28"/>
        <v>0</v>
      </c>
      <c r="AP269" s="63">
        <f t="shared" si="28"/>
        <v>0</v>
      </c>
      <c r="AQ269" s="63">
        <f t="shared" si="28"/>
        <v>0</v>
      </c>
      <c r="AR269" s="63">
        <f t="shared" si="28"/>
        <v>0</v>
      </c>
      <c r="AS269" s="63">
        <f t="shared" si="28"/>
        <v>-3.8591280925919397E-4</v>
      </c>
      <c r="AT269" s="63">
        <f t="shared" si="28"/>
        <v>0</v>
      </c>
      <c r="AU269" s="63">
        <f t="shared" si="28"/>
        <v>-7.0692090829407833E-2</v>
      </c>
      <c r="AV269" s="63">
        <f t="shared" si="28"/>
        <v>0</v>
      </c>
      <c r="AW269" s="63">
        <f t="shared" si="28"/>
        <v>0</v>
      </c>
      <c r="AX269" s="63">
        <f t="shared" si="28"/>
        <v>-9.62277202198178E-4</v>
      </c>
      <c r="AY269" s="63">
        <f t="shared" si="28"/>
        <v>0</v>
      </c>
      <c r="AZ269" s="63">
        <f t="shared" si="28"/>
        <v>0</v>
      </c>
      <c r="BA269" s="63">
        <f t="shared" si="28"/>
        <v>0</v>
      </c>
      <c r="BB269" s="63">
        <f t="shared" si="28"/>
        <v>0</v>
      </c>
      <c r="BC269" s="63">
        <f t="shared" si="28"/>
        <v>0</v>
      </c>
      <c r="BD269" s="63">
        <f t="shared" si="28"/>
        <v>-1.350833145410811E-4</v>
      </c>
      <c r="BE269" s="63">
        <f t="shared" si="28"/>
        <v>0</v>
      </c>
      <c r="BF269" s="63">
        <f t="shared" si="28"/>
        <v>0</v>
      </c>
      <c r="BG269" s="63">
        <f t="shared" si="28"/>
        <v>0</v>
      </c>
      <c r="BH269" s="63">
        <f t="shared" si="28"/>
        <v>0</v>
      </c>
      <c r="BI269" s="63">
        <f t="shared" si="28"/>
        <v>0</v>
      </c>
      <c r="BJ269" s="63">
        <f t="shared" si="28"/>
        <v>0</v>
      </c>
      <c r="BK269" s="63">
        <f t="shared" si="28"/>
        <v>0</v>
      </c>
    </row>
    <row r="270" spans="1:63">
      <c r="A270" s="30" t="s">
        <v>119</v>
      </c>
      <c r="B270" s="31" t="s">
        <v>120</v>
      </c>
      <c r="C270" s="63">
        <f t="shared" si="22"/>
        <v>0</v>
      </c>
      <c r="D270" s="63">
        <f t="shared" si="28"/>
        <v>0</v>
      </c>
      <c r="E270" s="63">
        <f t="shared" si="28"/>
        <v>0</v>
      </c>
      <c r="F270" s="63">
        <f t="shared" si="28"/>
        <v>0</v>
      </c>
      <c r="G270" s="63">
        <f t="shared" si="28"/>
        <v>0</v>
      </c>
      <c r="H270" s="63">
        <f t="shared" si="28"/>
        <v>0</v>
      </c>
      <c r="I270" s="63">
        <f t="shared" si="28"/>
        <v>0</v>
      </c>
      <c r="J270" s="63">
        <f t="shared" si="28"/>
        <v>0</v>
      </c>
      <c r="K270" s="63">
        <f t="shared" si="28"/>
        <v>0</v>
      </c>
      <c r="L270" s="63">
        <f t="shared" si="28"/>
        <v>0</v>
      </c>
      <c r="M270" s="63">
        <f t="shared" si="28"/>
        <v>0</v>
      </c>
      <c r="N270" s="63">
        <f t="shared" si="28"/>
        <v>0</v>
      </c>
      <c r="O270" s="63">
        <f t="shared" si="28"/>
        <v>0</v>
      </c>
      <c r="P270" s="63">
        <f t="shared" si="28"/>
        <v>0</v>
      </c>
      <c r="Q270" s="63">
        <f t="shared" si="28"/>
        <v>0</v>
      </c>
      <c r="R270" s="63">
        <f t="shared" si="28"/>
        <v>0</v>
      </c>
      <c r="S270" s="63">
        <f t="shared" si="28"/>
        <v>0</v>
      </c>
      <c r="T270" s="63">
        <f t="shared" si="28"/>
        <v>0</v>
      </c>
      <c r="U270" s="63">
        <f t="shared" si="28"/>
        <v>0.99201596806387227</v>
      </c>
      <c r="V270" s="63">
        <f t="shared" si="28"/>
        <v>0</v>
      </c>
      <c r="W270" s="63">
        <f t="shared" si="28"/>
        <v>0</v>
      </c>
      <c r="X270" s="63">
        <f t="shared" si="28"/>
        <v>0</v>
      </c>
      <c r="Y270" s="63">
        <f t="shared" si="28"/>
        <v>0</v>
      </c>
      <c r="Z270" s="63">
        <f t="shared" si="28"/>
        <v>0</v>
      </c>
      <c r="AA270" s="63">
        <f t="shared" si="28"/>
        <v>0</v>
      </c>
      <c r="AB270" s="63">
        <f t="shared" si="28"/>
        <v>0</v>
      </c>
      <c r="AC270" s="63">
        <f t="shared" si="28"/>
        <v>0</v>
      </c>
      <c r="AD270" s="63">
        <f t="shared" si="28"/>
        <v>0</v>
      </c>
      <c r="AE270" s="63">
        <f t="shared" si="28"/>
        <v>0</v>
      </c>
      <c r="AF270" s="63">
        <f t="shared" si="28"/>
        <v>0</v>
      </c>
      <c r="AG270" s="63">
        <f t="shared" si="28"/>
        <v>0</v>
      </c>
      <c r="AH270" s="63">
        <f t="shared" si="28"/>
        <v>0</v>
      </c>
      <c r="AI270" s="63">
        <f t="shared" si="28"/>
        <v>0</v>
      </c>
      <c r="AJ270" s="63">
        <f t="shared" si="28"/>
        <v>0</v>
      </c>
      <c r="AK270" s="63">
        <f t="shared" si="28"/>
        <v>0</v>
      </c>
      <c r="AL270" s="63">
        <f t="shared" si="28"/>
        <v>0</v>
      </c>
      <c r="AM270" s="63">
        <f t="shared" si="28"/>
        <v>0</v>
      </c>
      <c r="AN270" s="63">
        <f t="shared" si="28"/>
        <v>0</v>
      </c>
      <c r="AO270" s="63">
        <f t="shared" si="28"/>
        <v>0</v>
      </c>
      <c r="AP270" s="63">
        <f t="shared" si="28"/>
        <v>0</v>
      </c>
      <c r="AQ270" s="63">
        <f t="shared" si="28"/>
        <v>0</v>
      </c>
      <c r="AR270" s="63">
        <f t="shared" si="28"/>
        <v>0</v>
      </c>
      <c r="AS270" s="63">
        <f t="shared" si="28"/>
        <v>0</v>
      </c>
      <c r="AT270" s="63">
        <f t="shared" si="28"/>
        <v>0</v>
      </c>
      <c r="AU270" s="63">
        <f t="shared" si="28"/>
        <v>0</v>
      </c>
      <c r="AV270" s="63">
        <f t="shared" si="28"/>
        <v>0</v>
      </c>
      <c r="AW270" s="63">
        <f t="shared" si="28"/>
        <v>0</v>
      </c>
      <c r="AX270" s="63">
        <f t="shared" si="28"/>
        <v>0</v>
      </c>
      <c r="AY270" s="63">
        <f t="shared" si="28"/>
        <v>0</v>
      </c>
      <c r="AZ270" s="63">
        <f t="shared" si="28"/>
        <v>0</v>
      </c>
      <c r="BA270" s="63">
        <f t="shared" si="28"/>
        <v>0</v>
      </c>
      <c r="BB270" s="63">
        <f t="shared" si="28"/>
        <v>0</v>
      </c>
      <c r="BC270" s="63">
        <f t="shared" si="28"/>
        <v>0</v>
      </c>
      <c r="BD270" s="63">
        <f t="shared" si="28"/>
        <v>0</v>
      </c>
      <c r="BE270" s="63">
        <f t="shared" si="28"/>
        <v>0</v>
      </c>
      <c r="BF270" s="63">
        <f t="shared" si="28"/>
        <v>0</v>
      </c>
      <c r="BG270" s="63">
        <f t="shared" si="28"/>
        <v>0</v>
      </c>
      <c r="BH270" s="63">
        <f t="shared" si="28"/>
        <v>0</v>
      </c>
      <c r="BI270" s="63">
        <f t="shared" si="28"/>
        <v>0</v>
      </c>
      <c r="BJ270" s="63">
        <f t="shared" si="28"/>
        <v>0</v>
      </c>
      <c r="BK270" s="63">
        <f t="shared" si="28"/>
        <v>0</v>
      </c>
    </row>
    <row r="271" spans="1:63" ht="24">
      <c r="A271" s="34" t="s">
        <v>121</v>
      </c>
      <c r="B271" s="35" t="s">
        <v>122</v>
      </c>
      <c r="C271" s="63">
        <f t="shared" si="22"/>
        <v>0</v>
      </c>
      <c r="D271" s="63">
        <f t="shared" si="28"/>
        <v>-8.862105636299186E-5</v>
      </c>
      <c r="E271" s="63">
        <f t="shared" si="28"/>
        <v>0</v>
      </c>
      <c r="F271" s="63">
        <f t="shared" si="28"/>
        <v>0</v>
      </c>
      <c r="G271" s="63">
        <f t="shared" si="28"/>
        <v>0</v>
      </c>
      <c r="H271" s="63">
        <f t="shared" si="28"/>
        <v>0</v>
      </c>
      <c r="I271" s="63">
        <f t="shared" si="28"/>
        <v>0</v>
      </c>
      <c r="J271" s="63">
        <f t="shared" si="28"/>
        <v>0</v>
      </c>
      <c r="K271" s="63">
        <f t="shared" si="28"/>
        <v>0</v>
      </c>
      <c r="L271" s="63">
        <f t="shared" si="28"/>
        <v>-6.3267113754270532E-5</v>
      </c>
      <c r="M271" s="63">
        <f t="shared" si="28"/>
        <v>0</v>
      </c>
      <c r="N271" s="63">
        <f t="shared" si="28"/>
        <v>0</v>
      </c>
      <c r="O271" s="63">
        <f t="shared" si="28"/>
        <v>-5.8678558854594528E-5</v>
      </c>
      <c r="P271" s="63">
        <f t="shared" si="28"/>
        <v>0</v>
      </c>
      <c r="Q271" s="63">
        <f t="shared" si="28"/>
        <v>0</v>
      </c>
      <c r="R271" s="63">
        <f t="shared" si="28"/>
        <v>0</v>
      </c>
      <c r="S271" s="63">
        <f t="shared" si="28"/>
        <v>0</v>
      </c>
      <c r="T271" s="63">
        <f t="shared" si="28"/>
        <v>0</v>
      </c>
      <c r="U271" s="63">
        <f t="shared" si="28"/>
        <v>0</v>
      </c>
      <c r="V271" s="63">
        <f t="shared" si="28"/>
        <v>0.78922345483359746</v>
      </c>
      <c r="W271" s="63">
        <f t="shared" si="28"/>
        <v>-0.11955469506292353</v>
      </c>
      <c r="X271" s="63">
        <f t="shared" si="28"/>
        <v>-0.14299283308867974</v>
      </c>
      <c r="Y271" s="63">
        <f t="shared" si="28"/>
        <v>-8.3644725495832142E-2</v>
      </c>
      <c r="Z271" s="63">
        <f t="shared" si="28"/>
        <v>-1.2406947890818856E-3</v>
      </c>
      <c r="AA271" s="63">
        <f t="shared" si="28"/>
        <v>-6.7095331283198211E-3</v>
      </c>
      <c r="AB271" s="63">
        <f t="shared" si="28"/>
        <v>-3.817522427944264E-4</v>
      </c>
      <c r="AC271" s="63">
        <f t="shared" si="28"/>
        <v>0</v>
      </c>
      <c r="AD271" s="63">
        <f t="shared" si="28"/>
        <v>-6.2439024390243899E-4</v>
      </c>
      <c r="AE271" s="63">
        <f t="shared" si="28"/>
        <v>-1.0998411340584137E-3</v>
      </c>
      <c r="AF271" s="63">
        <f t="shared" si="28"/>
        <v>-2.652519893899204E-4</v>
      </c>
      <c r="AG271" s="63">
        <f t="shared" si="28"/>
        <v>-2.3866348448687351E-4</v>
      </c>
      <c r="AH271" s="63">
        <f t="shared" si="28"/>
        <v>-2.1092596498628976E-4</v>
      </c>
      <c r="AI271" s="63">
        <f t="shared" si="28"/>
        <v>-1.3357079252003562E-3</v>
      </c>
      <c r="AJ271" s="63">
        <f t="shared" si="28"/>
        <v>-1.3665869490946364E-3</v>
      </c>
      <c r="AK271" s="63">
        <f t="shared" si="28"/>
        <v>-8.816644993498049E-2</v>
      </c>
      <c r="AL271" s="63">
        <f t="shared" si="28"/>
        <v>-2.3371311714869996E-3</v>
      </c>
      <c r="AM271" s="63">
        <f t="shared" si="28"/>
        <v>0</v>
      </c>
      <c r="AN271" s="63">
        <f t="shared" si="28"/>
        <v>0</v>
      </c>
      <c r="AO271" s="63">
        <f t="shared" si="28"/>
        <v>0</v>
      </c>
      <c r="AP271" s="63">
        <f t="shared" si="28"/>
        <v>0</v>
      </c>
      <c r="AQ271" s="63">
        <f t="shared" si="28"/>
        <v>-4.8813824074978031E-5</v>
      </c>
      <c r="AR271" s="63">
        <f t="shared" si="28"/>
        <v>0</v>
      </c>
      <c r="AS271" s="63">
        <f t="shared" si="28"/>
        <v>0</v>
      </c>
      <c r="AT271" s="63">
        <f t="shared" si="28"/>
        <v>-8.8188738976407617E-3</v>
      </c>
      <c r="AU271" s="63">
        <f t="shared" si="28"/>
        <v>0</v>
      </c>
      <c r="AV271" s="63">
        <f t="shared" si="28"/>
        <v>0</v>
      </c>
      <c r="AW271" s="63">
        <f t="shared" si="28"/>
        <v>0</v>
      </c>
      <c r="AX271" s="63">
        <f t="shared" si="28"/>
        <v>0</v>
      </c>
      <c r="AY271" s="63">
        <f t="shared" si="28"/>
        <v>0</v>
      </c>
      <c r="AZ271" s="63">
        <f t="shared" si="28"/>
        <v>0</v>
      </c>
      <c r="BA271" s="63">
        <f t="shared" si="28"/>
        <v>0</v>
      </c>
      <c r="BB271" s="63">
        <f t="shared" si="28"/>
        <v>0</v>
      </c>
      <c r="BC271" s="63">
        <f t="shared" si="28"/>
        <v>0</v>
      </c>
      <c r="BD271" s="63">
        <f t="shared" si="28"/>
        <v>0</v>
      </c>
      <c r="BE271" s="63">
        <f t="shared" si="28"/>
        <v>0</v>
      </c>
      <c r="BF271" s="63">
        <f t="shared" si="28"/>
        <v>0</v>
      </c>
      <c r="BG271" s="63">
        <f t="shared" si="28"/>
        <v>0</v>
      </c>
      <c r="BH271" s="63">
        <f t="shared" si="28"/>
        <v>0</v>
      </c>
      <c r="BI271" s="63">
        <f t="shared" si="28"/>
        <v>0</v>
      </c>
      <c r="BJ271" s="63">
        <f t="shared" si="28"/>
        <v>0</v>
      </c>
      <c r="BK271" s="63">
        <f t="shared" si="28"/>
        <v>0</v>
      </c>
    </row>
    <row r="272" spans="1:63">
      <c r="A272" s="30" t="s">
        <v>123</v>
      </c>
      <c r="B272" s="31" t="s">
        <v>124</v>
      </c>
      <c r="C272" s="63">
        <f t="shared" si="22"/>
        <v>-1.3012792236435818E-2</v>
      </c>
      <c r="D272" s="63">
        <f t="shared" si="28"/>
        <v>-7.5327897908543081E-3</v>
      </c>
      <c r="E272" s="63">
        <f t="shared" si="28"/>
        <v>0</v>
      </c>
      <c r="F272" s="63">
        <f t="shared" si="28"/>
        <v>0</v>
      </c>
      <c r="G272" s="63">
        <f t="shared" si="28"/>
        <v>0</v>
      </c>
      <c r="H272" s="63">
        <f t="shared" si="28"/>
        <v>0</v>
      </c>
      <c r="I272" s="63">
        <f t="shared" si="28"/>
        <v>0</v>
      </c>
      <c r="J272" s="63">
        <f t="shared" si="28"/>
        <v>0</v>
      </c>
      <c r="K272" s="63">
        <f t="shared" si="28"/>
        <v>0</v>
      </c>
      <c r="L272" s="63">
        <f t="shared" si="28"/>
        <v>-1.2653422750854106E-4</v>
      </c>
      <c r="M272" s="63">
        <f t="shared" si="28"/>
        <v>0</v>
      </c>
      <c r="N272" s="63">
        <f t="shared" si="28"/>
        <v>0</v>
      </c>
      <c r="O272" s="63">
        <f t="shared" si="28"/>
        <v>-1.760356765637836E-4</v>
      </c>
      <c r="P272" s="63">
        <f t="shared" si="28"/>
        <v>-8.9174246477617268E-4</v>
      </c>
      <c r="Q272" s="63">
        <f t="shared" si="28"/>
        <v>0</v>
      </c>
      <c r="R272" s="63">
        <f t="shared" si="28"/>
        <v>0</v>
      </c>
      <c r="S272" s="63">
        <f t="shared" si="28"/>
        <v>0</v>
      </c>
      <c r="T272" s="63">
        <f t="shared" si="28"/>
        <v>0</v>
      </c>
      <c r="U272" s="63">
        <f t="shared" si="28"/>
        <v>0</v>
      </c>
      <c r="V272" s="63">
        <f t="shared" si="28"/>
        <v>0</v>
      </c>
      <c r="W272" s="63">
        <f t="shared" si="28"/>
        <v>0.98100785951705605</v>
      </c>
      <c r="X272" s="63">
        <f t="shared" si="28"/>
        <v>-9.2424916706066867E-3</v>
      </c>
      <c r="Y272" s="63">
        <f t="shared" si="28"/>
        <v>-5.8734022516718689E-3</v>
      </c>
      <c r="Z272" s="63">
        <f t="shared" si="28"/>
        <v>-6.6170388751033904E-3</v>
      </c>
      <c r="AA272" s="63">
        <f t="shared" si="28"/>
        <v>-8.9424600187809587E-3</v>
      </c>
      <c r="AB272" s="63">
        <f t="shared" si="28"/>
        <v>-1.580845825930766E-3</v>
      </c>
      <c r="AC272" s="63">
        <f t="shared" si="28"/>
        <v>0</v>
      </c>
      <c r="AD272" s="63">
        <f t="shared" si="28"/>
        <v>-7.2954687588833926E-5</v>
      </c>
      <c r="AE272" s="63">
        <f t="shared" si="28"/>
        <v>-5.8601221988732683E-3</v>
      </c>
      <c r="AF272" s="63">
        <f t="shared" si="28"/>
        <v>0</v>
      </c>
      <c r="AG272" s="63">
        <f t="shared" si="28"/>
        <v>-4.9805008038898257E-4</v>
      </c>
      <c r="AH272" s="63">
        <f t="shared" si="28"/>
        <v>-1.0270963656325391E-3</v>
      </c>
      <c r="AI272" s="63">
        <f t="shared" si="28"/>
        <v>-4.1617628438643577E-4</v>
      </c>
      <c r="AJ272" s="63">
        <f t="shared" si="28"/>
        <v>-2.8406851092194455E-3</v>
      </c>
      <c r="AK272" s="63">
        <f t="shared" si="28"/>
        <v>-2.9002640185995195E-3</v>
      </c>
      <c r="AL272" s="63">
        <f t="shared" si="28"/>
        <v>-2.9466103085734989E-3</v>
      </c>
      <c r="AM272" s="63">
        <f t="shared" si="28"/>
        <v>0</v>
      </c>
      <c r="AN272" s="63">
        <f t="shared" si="28"/>
        <v>0</v>
      </c>
      <c r="AO272" s="63">
        <f t="shared" si="28"/>
        <v>0</v>
      </c>
      <c r="AP272" s="63">
        <f t="shared" si="28"/>
        <v>0</v>
      </c>
      <c r="AQ272" s="63">
        <f t="shared" si="28"/>
        <v>-1.299881413129485E-3</v>
      </c>
      <c r="AR272" s="63">
        <f t="shared" si="28"/>
        <v>0</v>
      </c>
      <c r="AS272" s="63">
        <f t="shared" si="28"/>
        <v>0</v>
      </c>
      <c r="AT272" s="63">
        <f t="shared" si="28"/>
        <v>0</v>
      </c>
      <c r="AU272" s="63">
        <f t="shared" si="28"/>
        <v>-2.0363448898053872E-3</v>
      </c>
      <c r="AV272" s="63">
        <f t="shared" si="28"/>
        <v>0</v>
      </c>
      <c r="AW272" s="63">
        <f t="shared" si="28"/>
        <v>0</v>
      </c>
      <c r="AX272" s="63">
        <f t="shared" si="28"/>
        <v>0</v>
      </c>
      <c r="AY272" s="63">
        <f t="shared" si="28"/>
        <v>0</v>
      </c>
      <c r="AZ272" s="63">
        <f t="shared" si="28"/>
        <v>0</v>
      </c>
      <c r="BA272" s="63">
        <f t="shared" si="28"/>
        <v>0</v>
      </c>
      <c r="BB272" s="63">
        <f t="shared" si="28"/>
        <v>0</v>
      </c>
      <c r="BC272" s="63">
        <f t="shared" si="28"/>
        <v>0</v>
      </c>
      <c r="BD272" s="63">
        <f t="shared" si="28"/>
        <v>-2.3300308776449639E-3</v>
      </c>
      <c r="BE272" s="63">
        <f t="shared" si="28"/>
        <v>0</v>
      </c>
      <c r="BF272" s="63">
        <f t="shared" si="28"/>
        <v>0</v>
      </c>
      <c r="BG272" s="63">
        <f t="shared" si="28"/>
        <v>-1.3199577613516366E-4</v>
      </c>
      <c r="BH272" s="63">
        <f t="shared" si="28"/>
        <v>0</v>
      </c>
      <c r="BI272" s="63">
        <f t="shared" si="28"/>
        <v>-9.7459950051775597E-4</v>
      </c>
      <c r="BJ272" s="63">
        <f t="shared" si="28"/>
        <v>0</v>
      </c>
      <c r="BK272" s="63">
        <f t="shared" si="28"/>
        <v>0</v>
      </c>
    </row>
    <row r="273" spans="1:63">
      <c r="A273" s="34" t="s">
        <v>125</v>
      </c>
      <c r="B273" s="35" t="s">
        <v>126</v>
      </c>
      <c r="C273" s="63">
        <f t="shared" si="22"/>
        <v>0</v>
      </c>
      <c r="D273" s="63">
        <f t="shared" si="28"/>
        <v>0</v>
      </c>
      <c r="E273" s="63">
        <f t="shared" si="28"/>
        <v>-5.9412177348928431E-4</v>
      </c>
      <c r="F273" s="63">
        <f t="shared" si="28"/>
        <v>0</v>
      </c>
      <c r="G273" s="63">
        <f t="shared" si="28"/>
        <v>0</v>
      </c>
      <c r="H273" s="63">
        <f t="shared" si="28"/>
        <v>-4.140786749482402E-3</v>
      </c>
      <c r="I273" s="63">
        <f t="shared" si="28"/>
        <v>-1.0443318886742206E-4</v>
      </c>
      <c r="J273" s="63">
        <f t="shared" si="28"/>
        <v>-2.0059453319477001E-3</v>
      </c>
      <c r="K273" s="63">
        <f t="shared" si="28"/>
        <v>-1.6409150796502575E-3</v>
      </c>
      <c r="L273" s="63">
        <f t="shared" si="28"/>
        <v>0</v>
      </c>
      <c r="M273" s="63">
        <f t="shared" si="28"/>
        <v>0</v>
      </c>
      <c r="N273" s="63">
        <f t="shared" si="28"/>
        <v>0</v>
      </c>
      <c r="O273" s="63">
        <f t="shared" si="28"/>
        <v>-1.7348443487445338E-4</v>
      </c>
      <c r="P273" s="63">
        <f t="shared" si="28"/>
        <v>0</v>
      </c>
      <c r="Q273" s="63">
        <f t="shared" si="28"/>
        <v>0</v>
      </c>
      <c r="R273" s="63">
        <f t="shared" si="28"/>
        <v>0</v>
      </c>
      <c r="S273" s="63">
        <f t="shared" si="28"/>
        <v>0</v>
      </c>
      <c r="T273" s="63">
        <f t="shared" si="28"/>
        <v>0</v>
      </c>
      <c r="U273" s="63">
        <f t="shared" si="28"/>
        <v>0</v>
      </c>
      <c r="V273" s="63">
        <f t="shared" si="28"/>
        <v>0</v>
      </c>
      <c r="W273" s="63">
        <f t="shared" si="28"/>
        <v>-9.6805421103581804E-4</v>
      </c>
      <c r="X273" s="63">
        <f t="shared" si="28"/>
        <v>0.87574850861418441</v>
      </c>
      <c r="Y273" s="63">
        <f t="shared" si="28"/>
        <v>-1.7246335153779822E-3</v>
      </c>
      <c r="Z273" s="63">
        <f t="shared" si="28"/>
        <v>-9.5119933829611227E-3</v>
      </c>
      <c r="AA273" s="63">
        <f t="shared" si="28"/>
        <v>-1.3978194017332962E-3</v>
      </c>
      <c r="AB273" s="63">
        <f t="shared" si="28"/>
        <v>0</v>
      </c>
      <c r="AC273" s="63">
        <f t="shared" si="28"/>
        <v>0</v>
      </c>
      <c r="AD273" s="63">
        <f t="shared" si="28"/>
        <v>-3.9024390243902437E-5</v>
      </c>
      <c r="AE273" s="63">
        <f t="shared" si="28"/>
        <v>-2.1996822681168275E-3</v>
      </c>
      <c r="AF273" s="63">
        <f t="shared" si="28"/>
        <v>0</v>
      </c>
      <c r="AG273" s="63">
        <f t="shared" si="28"/>
        <v>0</v>
      </c>
      <c r="AH273" s="63">
        <f t="shared" ref="D273:BK277" si="29">AH200-AH131</f>
        <v>0</v>
      </c>
      <c r="AI273" s="63">
        <f t="shared" si="29"/>
        <v>0</v>
      </c>
      <c r="AJ273" s="63">
        <f t="shared" si="29"/>
        <v>-1.7082336863682955E-4</v>
      </c>
      <c r="AK273" s="63">
        <f t="shared" si="29"/>
        <v>-1.0403120936280884E-3</v>
      </c>
      <c r="AL273" s="63">
        <f t="shared" si="29"/>
        <v>-5.842827928717499E-4</v>
      </c>
      <c r="AM273" s="63">
        <f t="shared" si="29"/>
        <v>0</v>
      </c>
      <c r="AN273" s="63">
        <f t="shared" si="29"/>
        <v>0</v>
      </c>
      <c r="AO273" s="63">
        <f t="shared" si="29"/>
        <v>0</v>
      </c>
      <c r="AP273" s="63">
        <f t="shared" si="29"/>
        <v>0</v>
      </c>
      <c r="AQ273" s="63">
        <f t="shared" si="29"/>
        <v>0</v>
      </c>
      <c r="AR273" s="63">
        <f t="shared" si="29"/>
        <v>0</v>
      </c>
      <c r="AS273" s="63">
        <f t="shared" si="29"/>
        <v>-1.4368246175951148E-3</v>
      </c>
      <c r="AT273" s="63">
        <f t="shared" si="29"/>
        <v>-1.1306248586718925E-3</v>
      </c>
      <c r="AU273" s="63">
        <f t="shared" si="29"/>
        <v>-1.5465910555483955E-3</v>
      </c>
      <c r="AV273" s="63">
        <f t="shared" si="29"/>
        <v>-2.9897803870406608E-4</v>
      </c>
      <c r="AW273" s="63">
        <f t="shared" si="29"/>
        <v>0</v>
      </c>
      <c r="AX273" s="63">
        <f t="shared" si="29"/>
        <v>-5.2766763147071827E-4</v>
      </c>
      <c r="AY273" s="63">
        <f t="shared" si="29"/>
        <v>0</v>
      </c>
      <c r="AZ273" s="63">
        <f t="shared" si="29"/>
        <v>-3.6763152334671457E-3</v>
      </c>
      <c r="BA273" s="63">
        <f t="shared" si="29"/>
        <v>-3.0812684555141869E-4</v>
      </c>
      <c r="BB273" s="63">
        <f t="shared" si="29"/>
        <v>0</v>
      </c>
      <c r="BC273" s="63">
        <f t="shared" si="29"/>
        <v>0</v>
      </c>
      <c r="BD273" s="63">
        <f t="shared" si="29"/>
        <v>-2.2185671641627137E-3</v>
      </c>
      <c r="BE273" s="63">
        <f t="shared" si="29"/>
        <v>-9.0966472357331164E-4</v>
      </c>
      <c r="BF273" s="63">
        <f t="shared" si="29"/>
        <v>-1.2663571127057831E-3</v>
      </c>
      <c r="BG273" s="63">
        <f t="shared" si="29"/>
        <v>-3.2998944033790916E-5</v>
      </c>
      <c r="BH273" s="63">
        <f t="shared" si="29"/>
        <v>0</v>
      </c>
      <c r="BI273" s="63">
        <f t="shared" si="29"/>
        <v>-7.8577084729244077E-3</v>
      </c>
      <c r="BJ273" s="63">
        <f t="shared" si="29"/>
        <v>0</v>
      </c>
      <c r="BK273" s="63">
        <f t="shared" si="29"/>
        <v>0</v>
      </c>
    </row>
    <row r="274" spans="1:63" ht="24">
      <c r="A274" s="30" t="s">
        <v>127</v>
      </c>
      <c r="B274" s="31" t="s">
        <v>128</v>
      </c>
      <c r="C274" s="63">
        <f t="shared" si="22"/>
        <v>0</v>
      </c>
      <c r="D274" s="63">
        <f t="shared" si="29"/>
        <v>0</v>
      </c>
      <c r="E274" s="63">
        <f t="shared" si="29"/>
        <v>-1.0015366041049281E-4</v>
      </c>
      <c r="F274" s="63">
        <f t="shared" si="29"/>
        <v>0</v>
      </c>
      <c r="G274" s="63">
        <f t="shared" si="29"/>
        <v>-1.4934533551554828E-3</v>
      </c>
      <c r="H274" s="63">
        <f t="shared" si="29"/>
        <v>0</v>
      </c>
      <c r="I274" s="63">
        <f t="shared" si="29"/>
        <v>0</v>
      </c>
      <c r="J274" s="63">
        <f t="shared" si="29"/>
        <v>0</v>
      </c>
      <c r="K274" s="63">
        <f t="shared" si="29"/>
        <v>0</v>
      </c>
      <c r="L274" s="63">
        <f t="shared" si="29"/>
        <v>0</v>
      </c>
      <c r="M274" s="63">
        <f t="shared" si="29"/>
        <v>0</v>
      </c>
      <c r="N274" s="63">
        <f t="shared" si="29"/>
        <v>0</v>
      </c>
      <c r="O274" s="63">
        <f t="shared" si="29"/>
        <v>0</v>
      </c>
      <c r="P274" s="63">
        <f t="shared" si="29"/>
        <v>0</v>
      </c>
      <c r="Q274" s="63">
        <f t="shared" si="29"/>
        <v>0</v>
      </c>
      <c r="R274" s="63">
        <f t="shared" si="29"/>
        <v>0</v>
      </c>
      <c r="S274" s="63">
        <f t="shared" si="29"/>
        <v>0</v>
      </c>
      <c r="T274" s="63">
        <f t="shared" si="29"/>
        <v>0</v>
      </c>
      <c r="U274" s="63">
        <f t="shared" si="29"/>
        <v>0</v>
      </c>
      <c r="V274" s="63">
        <f t="shared" si="29"/>
        <v>0</v>
      </c>
      <c r="W274" s="63">
        <f t="shared" si="29"/>
        <v>0</v>
      </c>
      <c r="X274" s="63">
        <f t="shared" si="29"/>
        <v>-2.4177532164752612E-3</v>
      </c>
      <c r="Y274" s="63">
        <f t="shared" si="29"/>
        <v>0.83715627095908784</v>
      </c>
      <c r="Z274" s="63">
        <f t="shared" si="29"/>
        <v>-4.0529363110008265E-2</v>
      </c>
      <c r="AA274" s="63">
        <f t="shared" si="29"/>
        <v>0</v>
      </c>
      <c r="AB274" s="63">
        <f t="shared" si="29"/>
        <v>-3.817522427944264E-4</v>
      </c>
      <c r="AC274" s="63">
        <f t="shared" si="29"/>
        <v>0</v>
      </c>
      <c r="AD274" s="63">
        <f t="shared" si="29"/>
        <v>0</v>
      </c>
      <c r="AE274" s="63">
        <f t="shared" si="29"/>
        <v>-3.6661371135280458E-4</v>
      </c>
      <c r="AF274" s="63">
        <f t="shared" si="29"/>
        <v>0</v>
      </c>
      <c r="AG274" s="63">
        <f t="shared" si="29"/>
        <v>-5.9665871121718378E-5</v>
      </c>
      <c r="AH274" s="63">
        <f t="shared" si="29"/>
        <v>0</v>
      </c>
      <c r="AI274" s="63">
        <f t="shared" si="29"/>
        <v>0</v>
      </c>
      <c r="AJ274" s="63">
        <f t="shared" si="29"/>
        <v>-5.1247010591048861E-4</v>
      </c>
      <c r="AK274" s="63">
        <f t="shared" si="29"/>
        <v>-3.6410923276983093E-3</v>
      </c>
      <c r="AL274" s="63">
        <f t="shared" si="29"/>
        <v>-1.7528483786152498E-3</v>
      </c>
      <c r="AM274" s="63">
        <f t="shared" si="29"/>
        <v>0</v>
      </c>
      <c r="AN274" s="63">
        <f t="shared" si="29"/>
        <v>0</v>
      </c>
      <c r="AO274" s="63">
        <f t="shared" si="29"/>
        <v>0</v>
      </c>
      <c r="AP274" s="63">
        <f t="shared" si="29"/>
        <v>0</v>
      </c>
      <c r="AQ274" s="63">
        <f t="shared" si="29"/>
        <v>0</v>
      </c>
      <c r="AR274" s="63">
        <f t="shared" si="29"/>
        <v>0</v>
      </c>
      <c r="AS274" s="63">
        <f t="shared" si="29"/>
        <v>0</v>
      </c>
      <c r="AT274" s="63">
        <f t="shared" si="29"/>
        <v>-2.261249717343785E-4</v>
      </c>
      <c r="AU274" s="63">
        <f t="shared" si="29"/>
        <v>0</v>
      </c>
      <c r="AV274" s="63">
        <f t="shared" si="29"/>
        <v>-5.1188664202362834E-5</v>
      </c>
      <c r="AW274" s="63">
        <f t="shared" si="29"/>
        <v>0</v>
      </c>
      <c r="AX274" s="63">
        <f t="shared" si="29"/>
        <v>-3.3612945445892081E-4</v>
      </c>
      <c r="AY274" s="63">
        <f t="shared" si="29"/>
        <v>0</v>
      </c>
      <c r="AZ274" s="63">
        <f t="shared" si="29"/>
        <v>-4.225649693640397E-5</v>
      </c>
      <c r="BA274" s="63">
        <f t="shared" si="29"/>
        <v>0</v>
      </c>
      <c r="BB274" s="63">
        <f t="shared" si="29"/>
        <v>0</v>
      </c>
      <c r="BC274" s="63">
        <f t="shared" si="29"/>
        <v>-1.7335228651665916E-5</v>
      </c>
      <c r="BD274" s="63">
        <f t="shared" si="29"/>
        <v>-2.2580461838640625E-3</v>
      </c>
      <c r="BE274" s="63">
        <f t="shared" si="29"/>
        <v>-1.3153525002372144E-3</v>
      </c>
      <c r="BF274" s="63">
        <f t="shared" si="29"/>
        <v>0</v>
      </c>
      <c r="BG274" s="63">
        <f t="shared" si="29"/>
        <v>0</v>
      </c>
      <c r="BH274" s="63">
        <f t="shared" si="29"/>
        <v>0</v>
      </c>
      <c r="BI274" s="63">
        <f t="shared" si="29"/>
        <v>-2.8243081358754136E-3</v>
      </c>
      <c r="BJ274" s="63">
        <f t="shared" si="29"/>
        <v>0</v>
      </c>
      <c r="BK274" s="63">
        <f t="shared" si="29"/>
        <v>0</v>
      </c>
    </row>
    <row r="275" spans="1:63" ht="24">
      <c r="A275" s="34" t="s">
        <v>129</v>
      </c>
      <c r="B275" s="35" t="s">
        <v>130</v>
      </c>
      <c r="C275" s="63">
        <f t="shared" si="22"/>
        <v>0</v>
      </c>
      <c r="D275" s="63">
        <f t="shared" si="29"/>
        <v>-2.7527774695959876E-3</v>
      </c>
      <c r="E275" s="63">
        <f t="shared" si="29"/>
        <v>-1.1513359546648726E-3</v>
      </c>
      <c r="F275" s="63">
        <f t="shared" si="29"/>
        <v>-1.6497325208077462E-2</v>
      </c>
      <c r="G275" s="63">
        <f t="shared" si="29"/>
        <v>-8.0167247618928637E-4</v>
      </c>
      <c r="H275" s="63">
        <f t="shared" si="29"/>
        <v>0</v>
      </c>
      <c r="I275" s="63">
        <f t="shared" si="29"/>
        <v>-2.5576830606843193E-5</v>
      </c>
      <c r="J275" s="63">
        <f t="shared" si="29"/>
        <v>-9.3898174511237754E-3</v>
      </c>
      <c r="K275" s="63">
        <f t="shared" si="29"/>
        <v>-7.640947994868883E-3</v>
      </c>
      <c r="L275" s="63">
        <f t="shared" si="29"/>
        <v>0</v>
      </c>
      <c r="M275" s="63">
        <f t="shared" si="29"/>
        <v>0</v>
      </c>
      <c r="N275" s="63">
        <f t="shared" si="29"/>
        <v>-2.8276544606249118E-4</v>
      </c>
      <c r="O275" s="63">
        <f t="shared" si="29"/>
        <v>-5.8678558854594528E-5</v>
      </c>
      <c r="P275" s="63">
        <f t="shared" si="29"/>
        <v>0</v>
      </c>
      <c r="Q275" s="63">
        <f t="shared" si="29"/>
        <v>0</v>
      </c>
      <c r="R275" s="63">
        <f t="shared" si="29"/>
        <v>-9.5693779904306223E-4</v>
      </c>
      <c r="S275" s="63">
        <f t="shared" si="29"/>
        <v>0</v>
      </c>
      <c r="T275" s="63">
        <f t="shared" si="29"/>
        <v>0</v>
      </c>
      <c r="U275" s="63">
        <f t="shared" si="29"/>
        <v>0</v>
      </c>
      <c r="V275" s="63">
        <f t="shared" si="29"/>
        <v>0</v>
      </c>
      <c r="W275" s="63">
        <f t="shared" si="29"/>
        <v>0</v>
      </c>
      <c r="X275" s="63">
        <f t="shared" si="29"/>
        <v>-8.6348329159830761E-5</v>
      </c>
      <c r="Y275" s="63">
        <f t="shared" si="29"/>
        <v>0</v>
      </c>
      <c r="Z275" s="63">
        <f t="shared" si="29"/>
        <v>0.91861084276745442</v>
      </c>
      <c r="AA275" s="63">
        <f t="shared" si="29"/>
        <v>-1.3978194017332961E-4</v>
      </c>
      <c r="AB275" s="63">
        <f t="shared" si="29"/>
        <v>-1.8699060238658291E-4</v>
      </c>
      <c r="AC275" s="63">
        <f t="shared" si="29"/>
        <v>0</v>
      </c>
      <c r="AD275" s="63">
        <f t="shared" si="29"/>
        <v>-1.9432756159622666E-4</v>
      </c>
      <c r="AE275" s="63">
        <f t="shared" si="29"/>
        <v>-1.7058887366255182E-3</v>
      </c>
      <c r="AF275" s="63">
        <f t="shared" si="29"/>
        <v>-9.6899094003595194E-4</v>
      </c>
      <c r="AG275" s="63">
        <f t="shared" si="29"/>
        <v>-1.0630545282296999E-3</v>
      </c>
      <c r="AH275" s="63">
        <f t="shared" si="29"/>
        <v>-2.3073046398881928E-3</v>
      </c>
      <c r="AI275" s="63">
        <f t="shared" si="29"/>
        <v>-2.8895021740657409E-3</v>
      </c>
      <c r="AJ275" s="63">
        <f t="shared" si="29"/>
        <v>-1.1818542985331795E-3</v>
      </c>
      <c r="AK275" s="63">
        <f t="shared" si="29"/>
        <v>-0.13019849975348838</v>
      </c>
      <c r="AL275" s="63">
        <f t="shared" si="29"/>
        <v>-3.4521746693338502E-3</v>
      </c>
      <c r="AM275" s="63">
        <f t="shared" si="29"/>
        <v>0</v>
      </c>
      <c r="AN275" s="63">
        <f t="shared" si="29"/>
        <v>0</v>
      </c>
      <c r="AO275" s="63">
        <f t="shared" si="29"/>
        <v>0</v>
      </c>
      <c r="AP275" s="63">
        <f t="shared" si="29"/>
        <v>0</v>
      </c>
      <c r="AQ275" s="63">
        <f t="shared" si="29"/>
        <v>-2.4577822525853315E-2</v>
      </c>
      <c r="AR275" s="63">
        <f t="shared" si="29"/>
        <v>-9.2862266623898095E-3</v>
      </c>
      <c r="AS275" s="63">
        <f t="shared" si="29"/>
        <v>-2.2899392342922141E-3</v>
      </c>
      <c r="AT275" s="63">
        <f t="shared" si="29"/>
        <v>-2.261249717343785E-4</v>
      </c>
      <c r="AU275" s="63">
        <f t="shared" si="29"/>
        <v>-1.8043562314731281E-4</v>
      </c>
      <c r="AV275" s="63">
        <f t="shared" si="29"/>
        <v>-2.7179821700369644E-5</v>
      </c>
      <c r="AW275" s="63">
        <f t="shared" si="29"/>
        <v>0</v>
      </c>
      <c r="AX275" s="63">
        <f t="shared" si="29"/>
        <v>0</v>
      </c>
      <c r="AY275" s="63">
        <f t="shared" si="29"/>
        <v>0</v>
      </c>
      <c r="AZ275" s="63">
        <f t="shared" si="29"/>
        <v>-2.1128248468201986E-4</v>
      </c>
      <c r="BA275" s="63">
        <f t="shared" si="29"/>
        <v>0</v>
      </c>
      <c r="BB275" s="63">
        <f t="shared" si="29"/>
        <v>0</v>
      </c>
      <c r="BC275" s="63">
        <f t="shared" si="29"/>
        <v>0</v>
      </c>
      <c r="BD275" s="63">
        <f t="shared" si="29"/>
        <v>-1.3260338328060771E-4</v>
      </c>
      <c r="BE275" s="63">
        <f t="shared" si="29"/>
        <v>0</v>
      </c>
      <c r="BF275" s="63">
        <f t="shared" si="29"/>
        <v>0</v>
      </c>
      <c r="BG275" s="63">
        <f t="shared" si="29"/>
        <v>0</v>
      </c>
      <c r="BH275" s="63">
        <f t="shared" si="29"/>
        <v>0</v>
      </c>
      <c r="BI275" s="63">
        <f t="shared" si="29"/>
        <v>0</v>
      </c>
      <c r="BJ275" s="63">
        <f t="shared" si="29"/>
        <v>0</v>
      </c>
      <c r="BK275" s="63">
        <f t="shared" si="29"/>
        <v>0</v>
      </c>
    </row>
    <row r="276" spans="1:63">
      <c r="A276" s="30" t="s">
        <v>131</v>
      </c>
      <c r="B276" s="31" t="s">
        <v>132</v>
      </c>
      <c r="C276" s="63">
        <f t="shared" si="22"/>
        <v>0</v>
      </c>
      <c r="D276" s="63">
        <f t="shared" si="29"/>
        <v>-2.1548572976604913E-3</v>
      </c>
      <c r="E276" s="63">
        <f t="shared" si="29"/>
        <v>-9.8781692459664152E-4</v>
      </c>
      <c r="F276" s="63">
        <f t="shared" si="29"/>
        <v>0</v>
      </c>
      <c r="G276" s="63">
        <f t="shared" si="29"/>
        <v>-3.1262769009755354E-3</v>
      </c>
      <c r="H276" s="63">
        <f t="shared" si="29"/>
        <v>-3.330632820235845E-3</v>
      </c>
      <c r="I276" s="63">
        <f t="shared" si="29"/>
        <v>-2.6108297216855516E-5</v>
      </c>
      <c r="J276" s="63">
        <f t="shared" si="29"/>
        <v>0</v>
      </c>
      <c r="K276" s="63">
        <f t="shared" si="29"/>
        <v>-3.9466016249918432E-4</v>
      </c>
      <c r="L276" s="63">
        <f t="shared" si="29"/>
        <v>-9.9602383501094256E-3</v>
      </c>
      <c r="M276" s="63">
        <f t="shared" si="29"/>
        <v>-7.5837964136623755E-3</v>
      </c>
      <c r="N276" s="63">
        <f t="shared" si="29"/>
        <v>-1.1994051070765305E-2</v>
      </c>
      <c r="O276" s="63">
        <f t="shared" si="29"/>
        <v>-6.8141574795768101E-3</v>
      </c>
      <c r="P276" s="63">
        <f t="shared" si="29"/>
        <v>-1.3867287259211932E-3</v>
      </c>
      <c r="Q276" s="63">
        <f t="shared" si="29"/>
        <v>-3.4392056171624968E-3</v>
      </c>
      <c r="R276" s="63">
        <f t="shared" si="29"/>
        <v>-4.5412469371086304E-2</v>
      </c>
      <c r="S276" s="63">
        <f t="shared" si="29"/>
        <v>-3.8594652833127727E-2</v>
      </c>
      <c r="T276" s="63">
        <f t="shared" si="29"/>
        <v>-1.5369251241490843E-2</v>
      </c>
      <c r="U276" s="63">
        <f t="shared" si="29"/>
        <v>-8.7309725770348776E-2</v>
      </c>
      <c r="V276" s="63">
        <f t="shared" si="29"/>
        <v>-6.3615806094328622E-3</v>
      </c>
      <c r="W276" s="63">
        <f t="shared" si="29"/>
        <v>-5.0851178730533823E-3</v>
      </c>
      <c r="X276" s="63">
        <f t="shared" si="29"/>
        <v>-5.3770348190645169E-3</v>
      </c>
      <c r="Y276" s="63">
        <f t="shared" si="29"/>
        <v>-5.4259671834437058E-3</v>
      </c>
      <c r="Z276" s="63">
        <f t="shared" si="29"/>
        <v>-1.1394034711530297E-2</v>
      </c>
      <c r="AA276" s="63">
        <f t="shared" si="29"/>
        <v>0.76136357149440936</v>
      </c>
      <c r="AB276" s="63">
        <f t="shared" si="29"/>
        <v>-0.19867668230174049</v>
      </c>
      <c r="AC276" s="63">
        <f t="shared" si="29"/>
        <v>-4.0493627456669723E-4</v>
      </c>
      <c r="AD276" s="63">
        <f t="shared" si="29"/>
        <v>-1.1963711460692063E-2</v>
      </c>
      <c r="AE276" s="63">
        <f t="shared" si="29"/>
        <v>-1.4504148717073262E-2</v>
      </c>
      <c r="AF276" s="63">
        <f t="shared" si="29"/>
        <v>-1.1473695182398958E-2</v>
      </c>
      <c r="AG276" s="63">
        <f t="shared" si="29"/>
        <v>-2.7762092857184627E-3</v>
      </c>
      <c r="AH276" s="63">
        <f t="shared" si="29"/>
        <v>-7.453674530727053E-3</v>
      </c>
      <c r="AI276" s="63">
        <f t="shared" si="29"/>
        <v>-1.8902952133920386E-2</v>
      </c>
      <c r="AJ276" s="63">
        <f t="shared" si="29"/>
        <v>-2.5796979612163523E-3</v>
      </c>
      <c r="AK276" s="63">
        <f t="shared" si="29"/>
        <v>-1.3059768733778315E-2</v>
      </c>
      <c r="AL276" s="63">
        <f t="shared" si="29"/>
        <v>-1.4269273875520086E-2</v>
      </c>
      <c r="AM276" s="63">
        <f t="shared" si="29"/>
        <v>0</v>
      </c>
      <c r="AN276" s="63">
        <f t="shared" si="29"/>
        <v>0</v>
      </c>
      <c r="AO276" s="63">
        <f t="shared" si="29"/>
        <v>0</v>
      </c>
      <c r="AP276" s="63">
        <f t="shared" si="29"/>
        <v>0</v>
      </c>
      <c r="AQ276" s="63">
        <f t="shared" si="29"/>
        <v>-9.7627648149956062E-5</v>
      </c>
      <c r="AR276" s="63">
        <f t="shared" si="29"/>
        <v>-6.9547996966662671E-5</v>
      </c>
      <c r="AS276" s="63">
        <f t="shared" si="29"/>
        <v>-3.9281714500526395E-3</v>
      </c>
      <c r="AT276" s="63">
        <f t="shared" si="29"/>
        <v>-1.138279329536483E-3</v>
      </c>
      <c r="AU276" s="63">
        <f t="shared" si="29"/>
        <v>-4.8658177165100273E-4</v>
      </c>
      <c r="AV276" s="63">
        <f t="shared" si="29"/>
        <v>-1.0261437177212792E-4</v>
      </c>
      <c r="AW276" s="63">
        <f t="shared" si="29"/>
        <v>0</v>
      </c>
      <c r="AX276" s="63">
        <f t="shared" si="29"/>
        <v>-2.5328211098455239E-3</v>
      </c>
      <c r="AY276" s="63">
        <f t="shared" si="29"/>
        <v>-2.4936751781932799E-3</v>
      </c>
      <c r="AZ276" s="63">
        <f t="shared" si="29"/>
        <v>-1.9179824748858296E-2</v>
      </c>
      <c r="BA276" s="63">
        <f t="shared" si="29"/>
        <v>-6.1629843227289649E-3</v>
      </c>
      <c r="BB276" s="63">
        <f t="shared" si="29"/>
        <v>-2.4644549763033177E-4</v>
      </c>
      <c r="BC276" s="63">
        <f t="shared" si="29"/>
        <v>-6.7656145597193157E-3</v>
      </c>
      <c r="BD276" s="63">
        <f t="shared" si="29"/>
        <v>-3.4668530764260844E-3</v>
      </c>
      <c r="BE276" s="63">
        <f t="shared" si="29"/>
        <v>-4.2307948951461763E-3</v>
      </c>
      <c r="BF276" s="63">
        <f t="shared" si="29"/>
        <v>-2.1462053881594473E-3</v>
      </c>
      <c r="BG276" s="63">
        <f t="shared" si="29"/>
        <v>-2.7275024286072835E-3</v>
      </c>
      <c r="BH276" s="63">
        <f t="shared" si="29"/>
        <v>-6.0559505835846704E-4</v>
      </c>
      <c r="BI276" s="63">
        <f t="shared" si="29"/>
        <v>-2.053295806520639E-3</v>
      </c>
      <c r="BJ276" s="63">
        <f t="shared" si="29"/>
        <v>-1.032429735432908E-2</v>
      </c>
      <c r="BK276" s="63">
        <f t="shared" si="29"/>
        <v>0</v>
      </c>
    </row>
    <row r="277" spans="1:63">
      <c r="A277" s="34" t="s">
        <v>133</v>
      </c>
      <c r="B277" s="35" t="s">
        <v>134</v>
      </c>
      <c r="C277" s="63">
        <f t="shared" si="22"/>
        <v>0</v>
      </c>
      <c r="D277" s="63">
        <f t="shared" si="29"/>
        <v>-1.329315845444878E-4</v>
      </c>
      <c r="E277" s="63">
        <f t="shared" si="29"/>
        <v>0</v>
      </c>
      <c r="F277" s="63">
        <f t="shared" si="29"/>
        <v>0</v>
      </c>
      <c r="G277" s="63">
        <f t="shared" si="29"/>
        <v>0</v>
      </c>
      <c r="H277" s="63">
        <f t="shared" si="29"/>
        <v>-3.6006841299846969E-4</v>
      </c>
      <c r="I277" s="63">
        <f t="shared" si="29"/>
        <v>-7.832489165056655E-5</v>
      </c>
      <c r="J277" s="63">
        <f t="shared" si="29"/>
        <v>0</v>
      </c>
      <c r="K277" s="63">
        <f t="shared" si="29"/>
        <v>0</v>
      </c>
      <c r="L277" s="63">
        <f t="shared" si="29"/>
        <v>-1.20207516133114E-3</v>
      </c>
      <c r="M277" s="63">
        <f t="shared" si="29"/>
        <v>-3.2025620496397116E-3</v>
      </c>
      <c r="N277" s="63">
        <f t="shared" si="29"/>
        <v>-6.7863707054997878E-3</v>
      </c>
      <c r="O277" s="63">
        <f t="shared" si="29"/>
        <v>-2.1711066776199978E-3</v>
      </c>
      <c r="P277" s="63">
        <f t="shared" si="29"/>
        <v>-3.5669698591046908E-4</v>
      </c>
      <c r="Q277" s="63">
        <f t="shared" si="29"/>
        <v>-4.5547711227510819E-4</v>
      </c>
      <c r="R277" s="63">
        <f t="shared" si="29"/>
        <v>-2.1052631578947368E-2</v>
      </c>
      <c r="S277" s="63">
        <f t="shared" si="29"/>
        <v>-1.0794140323824209E-2</v>
      </c>
      <c r="T277" s="63">
        <f t="shared" si="29"/>
        <v>-1.7141676992978108E-2</v>
      </c>
      <c r="U277" s="63">
        <f t="shared" si="29"/>
        <v>-1.996007984031936E-3</v>
      </c>
      <c r="V277" s="63">
        <f t="shared" si="29"/>
        <v>-7.9239302694136273E-4</v>
      </c>
      <c r="W277" s="63">
        <f t="shared" si="29"/>
        <v>-9.6805421103581804E-4</v>
      </c>
      <c r="X277" s="63">
        <f t="shared" si="29"/>
        <v>-2.5904498747949226E-3</v>
      </c>
      <c r="Y277" s="63">
        <f t="shared" si="29"/>
        <v>-1.4371945961483186E-3</v>
      </c>
      <c r="Z277" s="63">
        <f t="shared" si="29"/>
        <v>-8.2712985938792379E-4</v>
      </c>
      <c r="AA277" s="63">
        <f t="shared" si="29"/>
        <v>-7.9675705898797876E-3</v>
      </c>
      <c r="AB277" s="63">
        <f t="shared" si="29"/>
        <v>0.96297003244894064</v>
      </c>
      <c r="AC277" s="63">
        <f t="shared" si="29"/>
        <v>-1.712035610340695E-4</v>
      </c>
      <c r="AD277" s="63">
        <f t="shared" si="29"/>
        <v>-7.297560975609756E-3</v>
      </c>
      <c r="AE277" s="63">
        <f t="shared" si="29"/>
        <v>-2.1996822681168275E-3</v>
      </c>
      <c r="AF277" s="63">
        <f t="shared" si="29"/>
        <v>-1.3262599469496021E-3</v>
      </c>
      <c r="AG277" s="63">
        <f t="shared" si="29"/>
        <v>-8.949880668257757E-4</v>
      </c>
      <c r="AH277" s="63">
        <f t="shared" si="29"/>
        <v>-2.7420375448217672E-3</v>
      </c>
      <c r="AI277" s="63">
        <f t="shared" si="29"/>
        <v>-3.5618878005342831E-3</v>
      </c>
      <c r="AJ277" s="63">
        <f t="shared" si="29"/>
        <v>-3.416467372736591E-3</v>
      </c>
      <c r="AK277" s="63">
        <f t="shared" si="29"/>
        <v>-1.3003901170351106E-3</v>
      </c>
      <c r="AL277" s="63">
        <f t="shared" si="29"/>
        <v>-3.7978381536663743E-3</v>
      </c>
      <c r="AM277" s="63">
        <f t="shared" si="29"/>
        <v>0</v>
      </c>
      <c r="AN277" s="63">
        <f t="shared" si="29"/>
        <v>-7.2513394835434881E-4</v>
      </c>
      <c r="AO277" s="63">
        <f t="shared" si="29"/>
        <v>-4.406499586890664E-3</v>
      </c>
      <c r="AP277" s="63">
        <f t="shared" si="29"/>
        <v>-2.2107590272660281E-3</v>
      </c>
      <c r="AQ277" s="63">
        <f t="shared" si="29"/>
        <v>-2.4406912037489015E-5</v>
      </c>
      <c r="AR277" s="63">
        <f t="shared" si="29"/>
        <v>-9.863878477017163E-5</v>
      </c>
      <c r="AS277" s="63">
        <f t="shared" si="29"/>
        <v>-1.887329002903583E-2</v>
      </c>
      <c r="AT277" s="63">
        <f t="shared" si="29"/>
        <v>-4.4471244441094439E-3</v>
      </c>
      <c r="AU277" s="63">
        <f t="shared" si="29"/>
        <v>-1.1599432916612965E-3</v>
      </c>
      <c r="AV277" s="63">
        <f t="shared" si="29"/>
        <v>-8.1539465101108932E-5</v>
      </c>
      <c r="AW277" s="63">
        <f t="shared" ref="D277:BK281" si="30">AW204-AW135</f>
        <v>0</v>
      </c>
      <c r="AX277" s="63">
        <f t="shared" si="30"/>
        <v>-1.6062823487417454E-3</v>
      </c>
      <c r="AY277" s="63">
        <f t="shared" si="30"/>
        <v>-1.5955903684363214E-3</v>
      </c>
      <c r="AZ277" s="63">
        <f t="shared" si="30"/>
        <v>-9.592224804563702E-3</v>
      </c>
      <c r="BA277" s="63">
        <f t="shared" si="30"/>
        <v>-3.4921042495827449E-3</v>
      </c>
      <c r="BB277" s="63">
        <f t="shared" si="30"/>
        <v>-5.3080568720379146E-4</v>
      </c>
      <c r="BC277" s="63">
        <f t="shared" si="30"/>
        <v>-6.53538120167805E-3</v>
      </c>
      <c r="BD277" s="63">
        <f t="shared" si="30"/>
        <v>-4.0349315198242057E-3</v>
      </c>
      <c r="BE277" s="63">
        <f t="shared" si="30"/>
        <v>-4.2698548249359529E-3</v>
      </c>
      <c r="BF277" s="63">
        <f t="shared" si="30"/>
        <v>-1.1800675856889985E-3</v>
      </c>
      <c r="BG277" s="63">
        <f t="shared" si="30"/>
        <v>-2.045934530095037E-3</v>
      </c>
      <c r="BH277" s="63">
        <f t="shared" si="30"/>
        <v>-1.9480519480519481E-3</v>
      </c>
      <c r="BI277" s="63">
        <f t="shared" si="30"/>
        <v>-1.1329719193518913E-2</v>
      </c>
      <c r="BJ277" s="63">
        <f t="shared" si="30"/>
        <v>-1.8554310011596443E-2</v>
      </c>
      <c r="BK277" s="63">
        <f t="shared" si="30"/>
        <v>0</v>
      </c>
    </row>
    <row r="278" spans="1:63" ht="24">
      <c r="A278" s="30" t="s">
        <v>135</v>
      </c>
      <c r="B278" s="31" t="s">
        <v>136</v>
      </c>
      <c r="C278" s="63">
        <f t="shared" si="22"/>
        <v>-2.4426959687748689E-3</v>
      </c>
      <c r="D278" s="63">
        <f t="shared" si="30"/>
        <v>-4.8161766887310116E-3</v>
      </c>
      <c r="E278" s="63">
        <f t="shared" si="30"/>
        <v>-8.8686546072402374E-3</v>
      </c>
      <c r="F278" s="63">
        <f t="shared" si="30"/>
        <v>0</v>
      </c>
      <c r="G278" s="63">
        <f t="shared" si="30"/>
        <v>-1.0737608477198117E-2</v>
      </c>
      <c r="H278" s="63">
        <f t="shared" si="30"/>
        <v>-1.0601520023355121E-2</v>
      </c>
      <c r="I278" s="63">
        <f t="shared" si="30"/>
        <v>-2.5645688362762984E-3</v>
      </c>
      <c r="J278" s="63">
        <f t="shared" si="30"/>
        <v>-2.6354332702617639E-2</v>
      </c>
      <c r="K278" s="63">
        <f t="shared" si="30"/>
        <v>-2.7629579320432265E-2</v>
      </c>
      <c r="L278" s="63">
        <f t="shared" si="30"/>
        <v>-2.6320796076190374E-3</v>
      </c>
      <c r="M278" s="63">
        <f t="shared" si="30"/>
        <v>-3.0434901925126159E-3</v>
      </c>
      <c r="N278" s="63">
        <f t="shared" si="30"/>
        <v>-3.0784908380485335E-3</v>
      </c>
      <c r="O278" s="63">
        <f t="shared" si="30"/>
        <v>-3.2685314440059053E-3</v>
      </c>
      <c r="P278" s="63">
        <f t="shared" si="30"/>
        <v>-5.793095022800245E-4</v>
      </c>
      <c r="Q278" s="63">
        <f t="shared" si="30"/>
        <v>-1.6102709389865553E-2</v>
      </c>
      <c r="R278" s="63">
        <f t="shared" si="30"/>
        <v>-2.7087992410906184E-3</v>
      </c>
      <c r="S278" s="63">
        <f t="shared" si="30"/>
        <v>-2.5069347740902356E-3</v>
      </c>
      <c r="T278" s="63">
        <f t="shared" si="30"/>
        <v>-1.2677816878354515E-3</v>
      </c>
      <c r="U278" s="63">
        <f t="shared" si="30"/>
        <v>-3.1501311175778286E-3</v>
      </c>
      <c r="V278" s="63">
        <f t="shared" si="30"/>
        <v>-7.9979305301751194E-3</v>
      </c>
      <c r="W278" s="63">
        <f t="shared" si="30"/>
        <v>-4.6111303468058312E-3</v>
      </c>
      <c r="X278" s="63">
        <f t="shared" si="30"/>
        <v>-4.5295640864372998E-3</v>
      </c>
      <c r="Y278" s="63">
        <f t="shared" si="30"/>
        <v>-2.9039985226325181E-3</v>
      </c>
      <c r="Z278" s="63">
        <f t="shared" si="30"/>
        <v>-1.8595437380348196E-3</v>
      </c>
      <c r="AA278" s="63">
        <f t="shared" si="30"/>
        <v>-4.7646778610049637E-3</v>
      </c>
      <c r="AB278" s="63">
        <f t="shared" si="30"/>
        <v>-6.6977023502949691E-3</v>
      </c>
      <c r="AC278" s="63">
        <f t="shared" si="30"/>
        <v>0.96665672896258847</v>
      </c>
      <c r="AD278" s="63">
        <f t="shared" si="30"/>
        <v>-1.5460655792058475E-2</v>
      </c>
      <c r="AE278" s="63">
        <f t="shared" si="30"/>
        <v>-4.2924162162441869E-3</v>
      </c>
      <c r="AF278" s="63">
        <f t="shared" si="30"/>
        <v>-6.0830554469705644E-2</v>
      </c>
      <c r="AG278" s="63">
        <f t="shared" si="30"/>
        <v>-2.98714114462344E-3</v>
      </c>
      <c r="AH278" s="63">
        <f t="shared" si="30"/>
        <v>-2.1266606285015202E-3</v>
      </c>
      <c r="AI278" s="63">
        <f t="shared" si="30"/>
        <v>-7.3757988380208804E-3</v>
      </c>
      <c r="AJ278" s="63">
        <f t="shared" si="30"/>
        <v>-6.3998611677966175E-3</v>
      </c>
      <c r="AK278" s="63">
        <f t="shared" si="30"/>
        <v>-3.1335818469303431E-2</v>
      </c>
      <c r="AL278" s="63">
        <f t="shared" si="30"/>
        <v>-6.9204187710848936E-2</v>
      </c>
      <c r="AM278" s="63">
        <f t="shared" si="30"/>
        <v>0</v>
      </c>
      <c r="AN278" s="63">
        <f t="shared" si="30"/>
        <v>-8.176642773448287E-4</v>
      </c>
      <c r="AO278" s="63">
        <f t="shared" si="30"/>
        <v>-1.2281399260000378E-3</v>
      </c>
      <c r="AP278" s="63">
        <f t="shared" si="30"/>
        <v>-1.6995215285218062E-3</v>
      </c>
      <c r="AQ278" s="63">
        <f t="shared" si="30"/>
        <v>-1.4275313565077421E-3</v>
      </c>
      <c r="AR278" s="63">
        <f t="shared" si="30"/>
        <v>-6.2548431789120514E-3</v>
      </c>
      <c r="AS278" s="63">
        <f t="shared" si="30"/>
        <v>-7.2821107441847907E-3</v>
      </c>
      <c r="AT278" s="63">
        <f t="shared" si="30"/>
        <v>-1.5297337956031888E-2</v>
      </c>
      <c r="AU278" s="63">
        <f t="shared" si="30"/>
        <v>-2.8151529650029964E-3</v>
      </c>
      <c r="AV278" s="63">
        <f t="shared" si="30"/>
        <v>-0.20046191875977859</v>
      </c>
      <c r="AW278" s="63">
        <f t="shared" si="30"/>
        <v>-0.28973870033716442</v>
      </c>
      <c r="AX278" s="63">
        <f t="shared" si="30"/>
        <v>-0.17310100483630303</v>
      </c>
      <c r="AY278" s="63">
        <f t="shared" si="30"/>
        <v>-2.3702986721937505E-2</v>
      </c>
      <c r="AZ278" s="63">
        <f t="shared" si="30"/>
        <v>-4.5856983378720151E-3</v>
      </c>
      <c r="BA278" s="63">
        <f t="shared" si="30"/>
        <v>-3.8168152277195503E-5</v>
      </c>
      <c r="BB278" s="63">
        <f t="shared" si="30"/>
        <v>0</v>
      </c>
      <c r="BC278" s="63">
        <f t="shared" si="30"/>
        <v>-1.0011210414394437E-2</v>
      </c>
      <c r="BD278" s="63">
        <f t="shared" si="30"/>
        <v>-1.5636075008426838E-2</v>
      </c>
      <c r="BE278" s="63">
        <f t="shared" si="30"/>
        <v>-1.0212813545964396E-3</v>
      </c>
      <c r="BF278" s="63">
        <f t="shared" si="30"/>
        <v>-4.6462379916483197E-4</v>
      </c>
      <c r="BG278" s="63">
        <f t="shared" si="30"/>
        <v>-1.0207160515189875E-3</v>
      </c>
      <c r="BH278" s="63">
        <f t="shared" si="30"/>
        <v>-1.1904683861997039E-2</v>
      </c>
      <c r="BI278" s="63">
        <f t="shared" si="30"/>
        <v>-4.2473761228426372E-4</v>
      </c>
      <c r="BJ278" s="63">
        <f t="shared" si="30"/>
        <v>-2.5542389832127854E-3</v>
      </c>
      <c r="BK278" s="63">
        <f t="shared" si="30"/>
        <v>0</v>
      </c>
    </row>
    <row r="279" spans="1:63">
      <c r="A279" s="34" t="s">
        <v>137</v>
      </c>
      <c r="B279" s="35" t="s">
        <v>138</v>
      </c>
      <c r="C279" s="63">
        <f t="shared" si="22"/>
        <v>-4.9745393209830277E-2</v>
      </c>
      <c r="D279" s="63">
        <f t="shared" si="30"/>
        <v>-9.1074960087208459E-2</v>
      </c>
      <c r="E279" s="63">
        <f t="shared" si="30"/>
        <v>-2.1948319189003765E-2</v>
      </c>
      <c r="F279" s="63">
        <f t="shared" si="30"/>
        <v>-2.9712163416898793E-2</v>
      </c>
      <c r="G279" s="63">
        <f t="shared" si="30"/>
        <v>-1.718494271685761E-2</v>
      </c>
      <c r="H279" s="63">
        <f t="shared" si="30"/>
        <v>-1.2730557306523563E-2</v>
      </c>
      <c r="I279" s="63">
        <f t="shared" si="30"/>
        <v>-4.3353514589041658E-4</v>
      </c>
      <c r="J279" s="63">
        <f t="shared" si="30"/>
        <v>-1.7617891486012959E-2</v>
      </c>
      <c r="K279" s="63">
        <f t="shared" si="30"/>
        <v>-9.2080154969632899E-3</v>
      </c>
      <c r="L279" s="63">
        <f t="shared" si="30"/>
        <v>-2.2733876268081839E-3</v>
      </c>
      <c r="M279" s="63">
        <f t="shared" si="30"/>
        <v>-4.8049872624240488E-3</v>
      </c>
      <c r="N279" s="63">
        <f t="shared" si="30"/>
        <v>-5.9794504236276571E-3</v>
      </c>
      <c r="O279" s="63">
        <f t="shared" si="30"/>
        <v>-2.3736254658803947E-2</v>
      </c>
      <c r="P279" s="63">
        <f t="shared" si="30"/>
        <v>-3.4664265929415549E-4</v>
      </c>
      <c r="Q279" s="63">
        <f t="shared" si="30"/>
        <v>-4.7240652894334273E-3</v>
      </c>
      <c r="R279" s="63">
        <f t="shared" si="30"/>
        <v>-6.5457715647653111E-2</v>
      </c>
      <c r="S279" s="63">
        <f t="shared" si="30"/>
        <v>-5.1062180658048732E-2</v>
      </c>
      <c r="T279" s="63">
        <f t="shared" si="30"/>
        <v>-1.0069511235594155E-2</v>
      </c>
      <c r="U279" s="63">
        <f t="shared" si="30"/>
        <v>-8.1823580950054389E-2</v>
      </c>
      <c r="V279" s="63">
        <f t="shared" si="30"/>
        <v>-6.1730569708539004E-2</v>
      </c>
      <c r="W279" s="63">
        <f t="shared" si="30"/>
        <v>-0.10759715543917689</v>
      </c>
      <c r="X279" s="63">
        <f t="shared" si="30"/>
        <v>-8.456836043404508E-3</v>
      </c>
      <c r="Y279" s="63">
        <f t="shared" si="30"/>
        <v>-0.10318230595954199</v>
      </c>
      <c r="Z279" s="63">
        <f t="shared" si="30"/>
        <v>-2.3082182689082416E-2</v>
      </c>
      <c r="AA279" s="63">
        <f t="shared" si="30"/>
        <v>-5.840151883626387E-2</v>
      </c>
      <c r="AB279" s="63">
        <f t="shared" si="30"/>
        <v>-3.9703276997986703E-2</v>
      </c>
      <c r="AC279" s="63">
        <f t="shared" si="30"/>
        <v>-3.5217778401583785E-2</v>
      </c>
      <c r="AD279" s="63">
        <f t="shared" si="30"/>
        <v>0.70392899047398538</v>
      </c>
      <c r="AE279" s="63">
        <f t="shared" si="30"/>
        <v>-0.39482525529251322</v>
      </c>
      <c r="AF279" s="63">
        <f t="shared" si="30"/>
        <v>-2.7906071697421823E-2</v>
      </c>
      <c r="AG279" s="63">
        <f t="shared" si="30"/>
        <v>-5.5159410274587808E-3</v>
      </c>
      <c r="AH279" s="63">
        <f t="shared" si="30"/>
        <v>-5.237465095149698E-2</v>
      </c>
      <c r="AI279" s="63">
        <f t="shared" si="30"/>
        <v>-4.8871195804053649E-2</v>
      </c>
      <c r="AJ279" s="63">
        <f t="shared" si="30"/>
        <v>-2.0249979828239725E-2</v>
      </c>
      <c r="AK279" s="63">
        <f t="shared" si="30"/>
        <v>-2.4321496461499208E-2</v>
      </c>
      <c r="AL279" s="63">
        <f t="shared" si="30"/>
        <v>-5.2420180133429278E-2</v>
      </c>
      <c r="AM279" s="63">
        <f t="shared" si="30"/>
        <v>0</v>
      </c>
      <c r="AN279" s="63">
        <f t="shared" si="30"/>
        <v>-1.0187039577532356E-3</v>
      </c>
      <c r="AO279" s="63">
        <f t="shared" si="30"/>
        <v>-2.8627239977016238E-2</v>
      </c>
      <c r="AP279" s="63">
        <f t="shared" si="30"/>
        <v>-1.3623354345326577E-2</v>
      </c>
      <c r="AQ279" s="63">
        <f t="shared" si="30"/>
        <v>-1.711213886847486E-2</v>
      </c>
      <c r="AR279" s="63">
        <f t="shared" si="30"/>
        <v>-5.0796644644192125E-3</v>
      </c>
      <c r="AS279" s="63">
        <f t="shared" si="30"/>
        <v>-6.7351153949771008E-4</v>
      </c>
      <c r="AT279" s="63">
        <f t="shared" si="30"/>
        <v>-1.9220622597422174E-2</v>
      </c>
      <c r="AU279" s="63">
        <f t="shared" si="30"/>
        <v>-1.4692615027709756E-3</v>
      </c>
      <c r="AV279" s="63">
        <f t="shared" si="30"/>
        <v>-1.0616479228076715E-4</v>
      </c>
      <c r="AW279" s="63">
        <f t="shared" si="30"/>
        <v>0</v>
      </c>
      <c r="AX279" s="63">
        <f t="shared" si="30"/>
        <v>-2.0805926032092538E-3</v>
      </c>
      <c r="AY279" s="63">
        <f t="shared" si="30"/>
        <v>0</v>
      </c>
      <c r="AZ279" s="63">
        <f t="shared" si="30"/>
        <v>-4.0941015138510836E-4</v>
      </c>
      <c r="BA279" s="63">
        <f t="shared" si="30"/>
        <v>-1.4379252792399537E-3</v>
      </c>
      <c r="BB279" s="63">
        <f t="shared" si="30"/>
        <v>-3.7914691943127961E-5</v>
      </c>
      <c r="BC279" s="63">
        <f t="shared" si="30"/>
        <v>-2.08022743819991E-3</v>
      </c>
      <c r="BD279" s="63">
        <f t="shared" si="30"/>
        <v>-5.3059121598776852E-3</v>
      </c>
      <c r="BE279" s="63">
        <f t="shared" si="30"/>
        <v>-2.2772559066325079E-3</v>
      </c>
      <c r="BF279" s="63">
        <f t="shared" si="30"/>
        <v>-8.0459153569704446E-4</v>
      </c>
      <c r="BG279" s="63">
        <f t="shared" si="30"/>
        <v>-8.5826899028430589E-2</v>
      </c>
      <c r="BH279" s="63">
        <f t="shared" si="30"/>
        <v>-5.6865201092932902E-3</v>
      </c>
      <c r="BI279" s="63">
        <f t="shared" si="30"/>
        <v>-1.4778291338755365E-2</v>
      </c>
      <c r="BJ279" s="63">
        <f t="shared" si="30"/>
        <v>-3.8654812524159255E-4</v>
      </c>
      <c r="BK279" s="63">
        <f t="shared" si="30"/>
        <v>0</v>
      </c>
    </row>
    <row r="280" spans="1:63">
      <c r="A280" s="30" t="s">
        <v>139</v>
      </c>
      <c r="B280" s="31" t="s">
        <v>140</v>
      </c>
      <c r="C280" s="63">
        <f t="shared" si="22"/>
        <v>-1.8892273541732114E-3</v>
      </c>
      <c r="D280" s="63">
        <f t="shared" si="30"/>
        <v>-6.3778877308986745E-3</v>
      </c>
      <c r="E280" s="63">
        <f t="shared" si="30"/>
        <v>-1.7429099555986234E-3</v>
      </c>
      <c r="F280" s="63">
        <f t="shared" si="30"/>
        <v>0</v>
      </c>
      <c r="G280" s="63">
        <f t="shared" si="30"/>
        <v>-3.5489799855964843E-2</v>
      </c>
      <c r="H280" s="63">
        <f t="shared" si="30"/>
        <v>-2.7305913462049082E-3</v>
      </c>
      <c r="I280" s="63">
        <f t="shared" si="30"/>
        <v>0</v>
      </c>
      <c r="J280" s="63">
        <f t="shared" si="30"/>
        <v>-7.8795428411983087E-3</v>
      </c>
      <c r="K280" s="63">
        <f t="shared" si="30"/>
        <v>-6.7698570015257186E-3</v>
      </c>
      <c r="L280" s="63">
        <f t="shared" si="30"/>
        <v>-2.7494676361206866E-2</v>
      </c>
      <c r="M280" s="63">
        <f t="shared" si="30"/>
        <v>-3.2736177119071772E-2</v>
      </c>
      <c r="N280" s="63">
        <f t="shared" si="30"/>
        <v>-4.3133315058622584E-2</v>
      </c>
      <c r="O280" s="63">
        <f t="shared" si="30"/>
        <v>-1.7275598098388661E-2</v>
      </c>
      <c r="P280" s="63">
        <f t="shared" si="30"/>
        <v>-1.1682991035433579E-3</v>
      </c>
      <c r="Q280" s="63">
        <f t="shared" si="30"/>
        <v>-1.2495711684255256E-2</v>
      </c>
      <c r="R280" s="63">
        <f t="shared" si="30"/>
        <v>-6.3416386090093715E-2</v>
      </c>
      <c r="S280" s="63">
        <f t="shared" si="30"/>
        <v>-3.0156041860544273E-2</v>
      </c>
      <c r="T280" s="63">
        <f t="shared" si="30"/>
        <v>-3.6530513061773719E-2</v>
      </c>
      <c r="U280" s="63">
        <f t="shared" si="30"/>
        <v>-7.6744773480334613E-3</v>
      </c>
      <c r="V280" s="63">
        <f t="shared" si="30"/>
        <v>-5.545794705801182E-3</v>
      </c>
      <c r="W280" s="63">
        <f t="shared" si="30"/>
        <v>-1.0162993814748096E-2</v>
      </c>
      <c r="X280" s="63">
        <f t="shared" si="30"/>
        <v>-9.9194038036620955E-3</v>
      </c>
      <c r="Y280" s="63">
        <f t="shared" si="30"/>
        <v>-5.1334935899469821E-3</v>
      </c>
      <c r="Z280" s="63">
        <f t="shared" si="30"/>
        <v>-1.8663623109771887E-2</v>
      </c>
      <c r="AA280" s="63">
        <f t="shared" si="30"/>
        <v>-3.4846695319737803E-2</v>
      </c>
      <c r="AB280" s="63">
        <f t="shared" si="30"/>
        <v>-7.1553897985276206E-3</v>
      </c>
      <c r="AC280" s="63">
        <f t="shared" si="30"/>
        <v>-1.1956144068987508E-3</v>
      </c>
      <c r="AD280" s="63">
        <f t="shared" si="30"/>
        <v>-2.7294104234380077E-2</v>
      </c>
      <c r="AE280" s="63">
        <f t="shared" si="30"/>
        <v>0.95049160209974315</v>
      </c>
      <c r="AF280" s="63">
        <f t="shared" si="30"/>
        <v>-5.6439692352826393E-3</v>
      </c>
      <c r="AG280" s="63">
        <f t="shared" si="30"/>
        <v>-2.9461156887237291E-3</v>
      </c>
      <c r="AH280" s="63">
        <f t="shared" si="30"/>
        <v>-1.8390155132347499E-2</v>
      </c>
      <c r="AI280" s="63">
        <f t="shared" si="30"/>
        <v>-7.9730585429980863E-2</v>
      </c>
      <c r="AJ280" s="63">
        <f t="shared" si="30"/>
        <v>-1.4786353481615057E-2</v>
      </c>
      <c r="AK280" s="63">
        <f t="shared" si="30"/>
        <v>-2.2825196046376471E-2</v>
      </c>
      <c r="AL280" s="63">
        <f t="shared" si="30"/>
        <v>-1.4065567898212212E-2</v>
      </c>
      <c r="AM280" s="63">
        <f t="shared" si="30"/>
        <v>0</v>
      </c>
      <c r="AN280" s="63">
        <f t="shared" si="30"/>
        <v>-4.1152901000622872E-3</v>
      </c>
      <c r="AO280" s="63">
        <f t="shared" si="30"/>
        <v>0</v>
      </c>
      <c r="AP280" s="63">
        <f t="shared" si="30"/>
        <v>-2.4563989191844754E-4</v>
      </c>
      <c r="AQ280" s="63">
        <f t="shared" si="30"/>
        <v>-2.0778350739519627E-2</v>
      </c>
      <c r="AR280" s="63">
        <f t="shared" si="30"/>
        <v>-2.5165861580364435E-2</v>
      </c>
      <c r="AS280" s="63">
        <f t="shared" si="30"/>
        <v>-1.0777088621075992E-2</v>
      </c>
      <c r="AT280" s="63">
        <f t="shared" si="30"/>
        <v>-3.661694525363619E-3</v>
      </c>
      <c r="AU280" s="63">
        <f t="shared" si="30"/>
        <v>-8.8007342062381387E-4</v>
      </c>
      <c r="AV280" s="63">
        <f t="shared" si="30"/>
        <v>-2.7850861298349881E-2</v>
      </c>
      <c r="AW280" s="63">
        <f t="shared" si="30"/>
        <v>0</v>
      </c>
      <c r="AX280" s="63">
        <f t="shared" si="30"/>
        <v>-2.4921714016841626E-2</v>
      </c>
      <c r="AY280" s="63">
        <f t="shared" si="30"/>
        <v>-1.3937216731505937E-4</v>
      </c>
      <c r="AZ280" s="63">
        <f t="shared" si="30"/>
        <v>-8.1986089972779438E-4</v>
      </c>
      <c r="BA280" s="63">
        <f t="shared" si="30"/>
        <v>-2.2003206923020192E-4</v>
      </c>
      <c r="BB280" s="63">
        <f t="shared" si="30"/>
        <v>-3.6429638728721111E-5</v>
      </c>
      <c r="BC280" s="63">
        <f t="shared" si="30"/>
        <v>-2.3779495957678698E-3</v>
      </c>
      <c r="BD280" s="63">
        <f t="shared" si="30"/>
        <v>-9.0111858410218449E-4</v>
      </c>
      <c r="BE280" s="63">
        <f t="shared" si="30"/>
        <v>0</v>
      </c>
      <c r="BF280" s="63">
        <f t="shared" si="30"/>
        <v>-1.0307694270986637E-4</v>
      </c>
      <c r="BG280" s="63">
        <f t="shared" si="30"/>
        <v>-7.3827205739679152E-4</v>
      </c>
      <c r="BH280" s="63">
        <f t="shared" si="30"/>
        <v>-2.5764441457262824E-3</v>
      </c>
      <c r="BI280" s="63">
        <f t="shared" si="30"/>
        <v>-1.3334859634276892E-2</v>
      </c>
      <c r="BJ280" s="63">
        <f t="shared" si="30"/>
        <v>-2.9409807555856953E-3</v>
      </c>
      <c r="BK280" s="63">
        <f t="shared" si="30"/>
        <v>0</v>
      </c>
    </row>
    <row r="281" spans="1:63">
      <c r="A281" s="34" t="s">
        <v>141</v>
      </c>
      <c r="B281" s="35" t="s">
        <v>142</v>
      </c>
      <c r="C281" s="63">
        <f t="shared" si="22"/>
        <v>-3.2205473700734285E-4</v>
      </c>
      <c r="D281" s="63">
        <f t="shared" si="30"/>
        <v>-9.8210840015332105E-4</v>
      </c>
      <c r="E281" s="63">
        <f t="shared" si="30"/>
        <v>-1.1328691991386009E-3</v>
      </c>
      <c r="F281" s="63">
        <f t="shared" si="30"/>
        <v>0</v>
      </c>
      <c r="G281" s="63">
        <f t="shared" si="30"/>
        <v>-1.4585839453825529E-3</v>
      </c>
      <c r="H281" s="63">
        <f t="shared" si="30"/>
        <v>0</v>
      </c>
      <c r="I281" s="63">
        <f t="shared" si="30"/>
        <v>-1.3054148608427759E-4</v>
      </c>
      <c r="J281" s="63">
        <f t="shared" si="30"/>
        <v>0</v>
      </c>
      <c r="K281" s="63">
        <f t="shared" si="30"/>
        <v>-4.1322314049586778E-3</v>
      </c>
      <c r="L281" s="63">
        <f t="shared" si="30"/>
        <v>0</v>
      </c>
      <c r="M281" s="63">
        <f t="shared" si="30"/>
        <v>0</v>
      </c>
      <c r="N281" s="63">
        <f t="shared" si="30"/>
        <v>-1.1310617842499647E-3</v>
      </c>
      <c r="O281" s="63">
        <f t="shared" si="30"/>
        <v>-5.8678558854594528E-5</v>
      </c>
      <c r="P281" s="63">
        <f t="shared" si="30"/>
        <v>-1.0700909577314071E-3</v>
      </c>
      <c r="Q281" s="63">
        <f t="shared" si="30"/>
        <v>-1.6612911733778998E-3</v>
      </c>
      <c r="R281" s="63">
        <f t="shared" si="30"/>
        <v>0</v>
      </c>
      <c r="S281" s="63">
        <f t="shared" si="30"/>
        <v>-5.9110768439989718E-3</v>
      </c>
      <c r="T281" s="63">
        <f t="shared" si="30"/>
        <v>-3.232135481206113E-2</v>
      </c>
      <c r="U281" s="63">
        <f t="shared" si="30"/>
        <v>0</v>
      </c>
      <c r="V281" s="63">
        <f t="shared" si="30"/>
        <v>0</v>
      </c>
      <c r="W281" s="63">
        <f t="shared" si="30"/>
        <v>-4.8402710551790902E-4</v>
      </c>
      <c r="X281" s="63">
        <f t="shared" si="30"/>
        <v>0</v>
      </c>
      <c r="Y281" s="63">
        <f t="shared" si="30"/>
        <v>-2.6491423277130586E-4</v>
      </c>
      <c r="Z281" s="63">
        <f t="shared" si="30"/>
        <v>-4.135649296939619E-4</v>
      </c>
      <c r="AA281" s="63">
        <f t="shared" si="30"/>
        <v>-1.2882815429289532E-4</v>
      </c>
      <c r="AB281" s="63">
        <f t="shared" si="30"/>
        <v>0</v>
      </c>
      <c r="AC281" s="63">
        <f t="shared" si="30"/>
        <v>-4.2800890258517374E-5</v>
      </c>
      <c r="AD281" s="63">
        <f t="shared" si="30"/>
        <v>-4.5498325496431107E-3</v>
      </c>
      <c r="AE281" s="63">
        <f t="shared" si="30"/>
        <v>-2.0774776976658928E-3</v>
      </c>
      <c r="AF281" s="63">
        <f t="shared" si="30"/>
        <v>0.89454191861577381</v>
      </c>
      <c r="AG281" s="63">
        <f t="shared" si="30"/>
        <v>-2.151025951124182E-3</v>
      </c>
      <c r="AH281" s="63">
        <f t="shared" si="30"/>
        <v>-8.2095837620357239E-3</v>
      </c>
      <c r="AI281" s="63">
        <f t="shared" si="30"/>
        <v>-1.2962829454180902E-2</v>
      </c>
      <c r="AJ281" s="63">
        <f t="shared" si="30"/>
        <v>-1.1269780281610183E-2</v>
      </c>
      <c r="AK281" s="63">
        <f t="shared" si="30"/>
        <v>-4.421326397919376E-3</v>
      </c>
      <c r="AL281" s="63">
        <f t="shared" si="30"/>
        <v>-8.7642418930762491E-4</v>
      </c>
      <c r="AM281" s="63">
        <f t="shared" si="30"/>
        <v>0</v>
      </c>
      <c r="AN281" s="63">
        <f t="shared" si="30"/>
        <v>-3.7158891262285707E-5</v>
      </c>
      <c r="AO281" s="63">
        <f t="shared" si="30"/>
        <v>0</v>
      </c>
      <c r="AP281" s="63">
        <f t="shared" si="30"/>
        <v>-1.1138223892955806E-3</v>
      </c>
      <c r="AQ281" s="63">
        <f t="shared" si="30"/>
        <v>-0.1293593593571537</v>
      </c>
      <c r="AR281" s="63">
        <f t="shared" si="30"/>
        <v>-9.8786364788458536E-2</v>
      </c>
      <c r="AS281" s="63">
        <f t="shared" si="30"/>
        <v>0</v>
      </c>
      <c r="AT281" s="63">
        <f t="shared" si="30"/>
        <v>-8.8942488882188878E-3</v>
      </c>
      <c r="AU281" s="63">
        <f t="shared" si="30"/>
        <v>-1.9067739081981183E-3</v>
      </c>
      <c r="AV281" s="63">
        <f t="shared" si="30"/>
        <v>0</v>
      </c>
      <c r="AW281" s="63">
        <f t="shared" si="30"/>
        <v>0</v>
      </c>
      <c r="AX281" s="63">
        <f t="shared" si="30"/>
        <v>0</v>
      </c>
      <c r="AY281" s="63">
        <f t="shared" si="30"/>
        <v>0</v>
      </c>
      <c r="AZ281" s="63">
        <f t="shared" si="30"/>
        <v>-2.1128248468201986E-4</v>
      </c>
      <c r="BA281" s="63">
        <f t="shared" si="30"/>
        <v>0</v>
      </c>
      <c r="BB281" s="63">
        <f t="shared" si="30"/>
        <v>0</v>
      </c>
      <c r="BC281" s="63">
        <f t="shared" si="30"/>
        <v>0</v>
      </c>
      <c r="BD281" s="63">
        <f t="shared" si="30"/>
        <v>-6.0809173852546567E-4</v>
      </c>
      <c r="BE281" s="63">
        <f t="shared" si="30"/>
        <v>0</v>
      </c>
      <c r="BF281" s="63">
        <f t="shared" si="30"/>
        <v>0</v>
      </c>
      <c r="BG281" s="63">
        <f t="shared" si="30"/>
        <v>0</v>
      </c>
      <c r="BH281" s="63">
        <f t="shared" si="30"/>
        <v>-1.197915789355478E-3</v>
      </c>
      <c r="BI281" s="63">
        <f t="shared" si="30"/>
        <v>0</v>
      </c>
      <c r="BJ281" s="63">
        <f t="shared" si="30"/>
        <v>0</v>
      </c>
      <c r="BK281" s="63">
        <f t="shared" si="30"/>
        <v>0</v>
      </c>
    </row>
    <row r="282" spans="1:63" ht="24">
      <c r="A282" s="30" t="s">
        <v>143</v>
      </c>
      <c r="B282" s="31" t="s">
        <v>144</v>
      </c>
      <c r="C282" s="63">
        <f t="shared" si="22"/>
        <v>-5.077213596824893E-3</v>
      </c>
      <c r="D282" s="63">
        <f t="shared" ref="D282:BK286" si="31">D209-D140</f>
        <v>-2.6033928097115521E-3</v>
      </c>
      <c r="E282" s="63">
        <f t="shared" si="31"/>
        <v>-2.3608871939416127E-3</v>
      </c>
      <c r="F282" s="63">
        <f t="shared" si="31"/>
        <v>-2.6885669842846901E-2</v>
      </c>
      <c r="G282" s="63">
        <f t="shared" si="31"/>
        <v>-1.3637803087143366E-2</v>
      </c>
      <c r="H282" s="63">
        <f t="shared" si="31"/>
        <v>0</v>
      </c>
      <c r="I282" s="63">
        <f t="shared" si="31"/>
        <v>0</v>
      </c>
      <c r="J282" s="63">
        <f t="shared" si="31"/>
        <v>-2.5163757153179197E-2</v>
      </c>
      <c r="K282" s="63">
        <f t="shared" si="31"/>
        <v>-1.5702479338842976E-2</v>
      </c>
      <c r="L282" s="63">
        <f t="shared" si="31"/>
        <v>-1.0115724607599923E-2</v>
      </c>
      <c r="M282" s="63">
        <f t="shared" si="31"/>
        <v>-7.9470984194763216E-4</v>
      </c>
      <c r="N282" s="63">
        <f t="shared" si="31"/>
        <v>-5.8891470061222832E-3</v>
      </c>
      <c r="O282" s="63">
        <f t="shared" si="31"/>
        <v>-1.7213839379134597E-3</v>
      </c>
      <c r="P282" s="63">
        <f t="shared" si="31"/>
        <v>-3.481718100458405E-4</v>
      </c>
      <c r="Q282" s="63">
        <f t="shared" si="31"/>
        <v>0</v>
      </c>
      <c r="R282" s="63">
        <f t="shared" si="31"/>
        <v>-7.1080875802060914E-3</v>
      </c>
      <c r="S282" s="63">
        <f t="shared" si="31"/>
        <v>-1.751796110072882E-2</v>
      </c>
      <c r="T282" s="63">
        <f t="shared" si="31"/>
        <v>-3.4957491724510285E-2</v>
      </c>
      <c r="U282" s="63">
        <f t="shared" si="31"/>
        <v>-9.9061136985288678E-3</v>
      </c>
      <c r="V282" s="63">
        <f t="shared" si="31"/>
        <v>0</v>
      </c>
      <c r="W282" s="63">
        <f t="shared" si="31"/>
        <v>-1.9173692423275406E-3</v>
      </c>
      <c r="X282" s="63">
        <f t="shared" si="31"/>
        <v>-1.1758565505065384E-3</v>
      </c>
      <c r="Y282" s="63">
        <f t="shared" si="31"/>
        <v>-3.0841301973817893E-3</v>
      </c>
      <c r="Z282" s="63">
        <f t="shared" si="31"/>
        <v>-1.9904204636371658E-2</v>
      </c>
      <c r="AA282" s="63">
        <f t="shared" si="31"/>
        <v>-1.3828543583544546E-3</v>
      </c>
      <c r="AB282" s="63">
        <f t="shared" si="31"/>
        <v>-2.5796117545071333E-3</v>
      </c>
      <c r="AC282" s="63">
        <f t="shared" si="31"/>
        <v>-4.1573343749196057E-4</v>
      </c>
      <c r="AD282" s="63">
        <f t="shared" si="31"/>
        <v>-6.879809161173229E-3</v>
      </c>
      <c r="AE282" s="63">
        <f t="shared" si="31"/>
        <v>-2.3459885868139813E-3</v>
      </c>
      <c r="AF282" s="63">
        <f t="shared" si="31"/>
        <v>-7.8077928066256266E-3</v>
      </c>
      <c r="AG282" s="63">
        <f t="shared" si="31"/>
        <v>0.7615877238620602</v>
      </c>
      <c r="AH282" s="63">
        <f t="shared" si="31"/>
        <v>-0.22009236063257689</v>
      </c>
      <c r="AI282" s="63">
        <f t="shared" si="31"/>
        <v>-0.16214695655513464</v>
      </c>
      <c r="AJ282" s="63">
        <f t="shared" si="31"/>
        <v>-5.8610536922213755E-2</v>
      </c>
      <c r="AK282" s="63">
        <f t="shared" si="31"/>
        <v>-2.4854731426843937E-2</v>
      </c>
      <c r="AL282" s="63">
        <f t="shared" si="31"/>
        <v>-0.12670365242606729</v>
      </c>
      <c r="AM282" s="63">
        <f t="shared" si="31"/>
        <v>0</v>
      </c>
      <c r="AN282" s="63">
        <f t="shared" si="31"/>
        <v>0</v>
      </c>
      <c r="AO282" s="63">
        <f t="shared" si="31"/>
        <v>0</v>
      </c>
      <c r="AP282" s="63">
        <f t="shared" si="31"/>
        <v>0</v>
      </c>
      <c r="AQ282" s="63">
        <f t="shared" si="31"/>
        <v>-9.1743003426350653E-2</v>
      </c>
      <c r="AR282" s="63">
        <f t="shared" si="31"/>
        <v>-8.7209954646442281E-2</v>
      </c>
      <c r="AS282" s="63">
        <f t="shared" si="31"/>
        <v>0</v>
      </c>
      <c r="AT282" s="63">
        <f t="shared" si="31"/>
        <v>-1.7696922696709031E-2</v>
      </c>
      <c r="AU282" s="63">
        <f t="shared" si="31"/>
        <v>-3.077485503002722E-3</v>
      </c>
      <c r="AV282" s="63">
        <f t="shared" si="31"/>
        <v>-2.7179821700369644E-4</v>
      </c>
      <c r="AW282" s="63">
        <f t="shared" si="31"/>
        <v>0</v>
      </c>
      <c r="AX282" s="63">
        <f t="shared" si="31"/>
        <v>0</v>
      </c>
      <c r="AY282" s="63">
        <f t="shared" si="31"/>
        <v>0</v>
      </c>
      <c r="AZ282" s="63">
        <f t="shared" si="31"/>
        <v>-4.225649693640397E-5</v>
      </c>
      <c r="BA282" s="63">
        <f t="shared" si="31"/>
        <v>-5.3541794458471822E-4</v>
      </c>
      <c r="BB282" s="63">
        <f t="shared" si="31"/>
        <v>0</v>
      </c>
      <c r="BC282" s="63">
        <f t="shared" si="31"/>
        <v>0</v>
      </c>
      <c r="BD282" s="63">
        <f t="shared" si="31"/>
        <v>-1.5722972588986341E-3</v>
      </c>
      <c r="BE282" s="63">
        <f t="shared" si="31"/>
        <v>-7.6069568054552242E-4</v>
      </c>
      <c r="BF282" s="63">
        <f t="shared" si="31"/>
        <v>0</v>
      </c>
      <c r="BG282" s="63">
        <f t="shared" si="31"/>
        <v>-9.8996832101372762E-5</v>
      </c>
      <c r="BH282" s="63">
        <f t="shared" si="31"/>
        <v>0</v>
      </c>
      <c r="BI282" s="63">
        <f t="shared" si="31"/>
        <v>0</v>
      </c>
      <c r="BJ282" s="63">
        <f t="shared" si="31"/>
        <v>-7.7309625048318511E-4</v>
      </c>
      <c r="BK282" s="63">
        <f t="shared" si="31"/>
        <v>0</v>
      </c>
    </row>
    <row r="283" spans="1:63">
      <c r="A283" s="34" t="s">
        <v>145</v>
      </c>
      <c r="B283" s="35" t="s">
        <v>146</v>
      </c>
      <c r="C283" s="63">
        <f t="shared" si="22"/>
        <v>0</v>
      </c>
      <c r="D283" s="63">
        <f t="shared" si="31"/>
        <v>-4.431052818149593E-5</v>
      </c>
      <c r="E283" s="63">
        <f t="shared" si="31"/>
        <v>-2.6890571836241904E-3</v>
      </c>
      <c r="F283" s="63">
        <f t="shared" si="31"/>
        <v>-3.0792917628945341E-3</v>
      </c>
      <c r="G283" s="63">
        <f t="shared" si="31"/>
        <v>-2.20949263502455E-2</v>
      </c>
      <c r="H283" s="63">
        <f t="shared" si="31"/>
        <v>-4.6808893689801066E-3</v>
      </c>
      <c r="I283" s="63">
        <f t="shared" si="31"/>
        <v>-1.4359563469270534E-3</v>
      </c>
      <c r="J283" s="63">
        <f t="shared" si="31"/>
        <v>-1.1117287381878821E-3</v>
      </c>
      <c r="K283" s="63">
        <f t="shared" si="31"/>
        <v>-2.1074380165289255E-2</v>
      </c>
      <c r="L283" s="63">
        <f t="shared" si="31"/>
        <v>-1.6449449576110338E-3</v>
      </c>
      <c r="M283" s="63">
        <f t="shared" si="31"/>
        <v>-4.2033626901521216E-3</v>
      </c>
      <c r="N283" s="63">
        <f t="shared" si="31"/>
        <v>-2.6862717375936659E-3</v>
      </c>
      <c r="O283" s="63">
        <f t="shared" si="31"/>
        <v>-2.3471423541837812E-3</v>
      </c>
      <c r="P283" s="63">
        <f t="shared" si="31"/>
        <v>-3.5669698591046908E-4</v>
      </c>
      <c r="Q283" s="63">
        <f t="shared" si="31"/>
        <v>-5.6934639034388525E-3</v>
      </c>
      <c r="R283" s="63">
        <f t="shared" si="31"/>
        <v>-5.263157894736842E-3</v>
      </c>
      <c r="S283" s="63">
        <f t="shared" si="31"/>
        <v>-6.1680801850424053E-3</v>
      </c>
      <c r="T283" s="63">
        <f t="shared" si="31"/>
        <v>-5.0598926063610081E-3</v>
      </c>
      <c r="U283" s="63">
        <f t="shared" si="31"/>
        <v>-3.9920159680638719E-3</v>
      </c>
      <c r="V283" s="63">
        <f t="shared" si="31"/>
        <v>-7.5277337559429463E-3</v>
      </c>
      <c r="W283" s="63">
        <f t="shared" si="31"/>
        <v>-3.3881897386253629E-3</v>
      </c>
      <c r="X283" s="63">
        <f t="shared" si="31"/>
        <v>-6.0443830411881531E-3</v>
      </c>
      <c r="Y283" s="63">
        <f t="shared" si="31"/>
        <v>-2.012072434607646E-3</v>
      </c>
      <c r="Z283" s="63">
        <f t="shared" si="31"/>
        <v>-2.8949545078577332E-3</v>
      </c>
      <c r="AA283" s="63">
        <f t="shared" si="31"/>
        <v>-6.5697511881464919E-3</v>
      </c>
      <c r="AB283" s="63">
        <f t="shared" si="31"/>
        <v>-4.3901507921359035E-3</v>
      </c>
      <c r="AC283" s="63">
        <f t="shared" si="31"/>
        <v>-9.4161958568738226E-4</v>
      </c>
      <c r="AD283" s="63">
        <f t="shared" si="31"/>
        <v>-4.6439024390243899E-3</v>
      </c>
      <c r="AE283" s="63">
        <f t="shared" si="31"/>
        <v>-6.7212513748014175E-3</v>
      </c>
      <c r="AF283" s="63">
        <f t="shared" si="31"/>
        <v>-1.1847922192749778E-2</v>
      </c>
      <c r="AG283" s="63">
        <f t="shared" si="31"/>
        <v>-3.9976133651551315E-3</v>
      </c>
      <c r="AH283" s="63">
        <f t="shared" si="31"/>
        <v>0.91816072558531958</v>
      </c>
      <c r="AI283" s="63">
        <f t="shared" si="31"/>
        <v>-5.3428317008014248E-3</v>
      </c>
      <c r="AJ283" s="63">
        <f t="shared" si="31"/>
        <v>-4.4414075845575683E-2</v>
      </c>
      <c r="AK283" s="63">
        <f t="shared" si="31"/>
        <v>-1.1963589076723017E-2</v>
      </c>
      <c r="AL283" s="63">
        <f t="shared" si="31"/>
        <v>-5.5506865322816241E-3</v>
      </c>
      <c r="AM283" s="63">
        <f t="shared" si="31"/>
        <v>0</v>
      </c>
      <c r="AN283" s="63">
        <f t="shared" si="31"/>
        <v>-1.611408774120775E-4</v>
      </c>
      <c r="AO283" s="63">
        <f t="shared" si="31"/>
        <v>0</v>
      </c>
      <c r="AP283" s="63">
        <f t="shared" si="31"/>
        <v>0</v>
      </c>
      <c r="AQ283" s="63">
        <f t="shared" si="31"/>
        <v>-7.0780044908718151E-3</v>
      </c>
      <c r="AR283" s="63">
        <f t="shared" si="31"/>
        <v>-1.1516078121917538E-2</v>
      </c>
      <c r="AS283" s="63">
        <f t="shared" si="31"/>
        <v>-4.4900769299847336E-5</v>
      </c>
      <c r="AT283" s="63">
        <f t="shared" si="31"/>
        <v>-5.3290118338735197E-2</v>
      </c>
      <c r="AU283" s="63">
        <f t="shared" si="31"/>
        <v>0</v>
      </c>
      <c r="AV283" s="63">
        <f t="shared" si="31"/>
        <v>-3.0713198521417698E-3</v>
      </c>
      <c r="AW283" s="63">
        <f t="shared" si="31"/>
        <v>-4.2830540037243951E-2</v>
      </c>
      <c r="AX283" s="63">
        <f t="shared" si="31"/>
        <v>-4.6403712296983757E-3</v>
      </c>
      <c r="AY283" s="63">
        <f t="shared" si="31"/>
        <v>-9.4284885407600813E-3</v>
      </c>
      <c r="AZ283" s="63">
        <f t="shared" si="31"/>
        <v>-5.8313965772237479E-3</v>
      </c>
      <c r="BA283" s="63">
        <f t="shared" si="31"/>
        <v>0</v>
      </c>
      <c r="BB283" s="63">
        <f t="shared" si="31"/>
        <v>0</v>
      </c>
      <c r="BC283" s="63">
        <f t="shared" si="31"/>
        <v>0</v>
      </c>
      <c r="BD283" s="63">
        <f t="shared" si="31"/>
        <v>-1.2710981454469682E-2</v>
      </c>
      <c r="BE283" s="63">
        <f t="shared" si="31"/>
        <v>0</v>
      </c>
      <c r="BF283" s="63">
        <f t="shared" si="31"/>
        <v>-1.072788714262726E-4</v>
      </c>
      <c r="BG283" s="63">
        <f t="shared" si="31"/>
        <v>0</v>
      </c>
      <c r="BH283" s="63">
        <f t="shared" si="31"/>
        <v>0</v>
      </c>
      <c r="BI283" s="63">
        <f t="shared" si="31"/>
        <v>-1.218249375647195E-4</v>
      </c>
      <c r="BJ283" s="63">
        <f t="shared" si="31"/>
        <v>-3.8654812524159259E-3</v>
      </c>
      <c r="BK283" s="63">
        <f t="shared" si="31"/>
        <v>0</v>
      </c>
    </row>
    <row r="284" spans="1:63">
      <c r="A284" s="30" t="s">
        <v>147</v>
      </c>
      <c r="B284" s="31" t="s">
        <v>148</v>
      </c>
      <c r="C284" s="63">
        <f t="shared" ref="C284:C312" si="32">C211-C142</f>
        <v>0</v>
      </c>
      <c r="D284" s="63">
        <f t="shared" si="31"/>
        <v>0</v>
      </c>
      <c r="E284" s="63">
        <f t="shared" si="31"/>
        <v>0</v>
      </c>
      <c r="F284" s="63">
        <f t="shared" si="31"/>
        <v>0</v>
      </c>
      <c r="G284" s="63">
        <f t="shared" si="31"/>
        <v>0</v>
      </c>
      <c r="H284" s="63">
        <f t="shared" si="31"/>
        <v>0</v>
      </c>
      <c r="I284" s="63">
        <f t="shared" si="31"/>
        <v>0</v>
      </c>
      <c r="J284" s="63">
        <f t="shared" si="31"/>
        <v>-3.8910505836575876E-3</v>
      </c>
      <c r="K284" s="63">
        <f t="shared" si="31"/>
        <v>0</v>
      </c>
      <c r="L284" s="63">
        <f t="shared" si="31"/>
        <v>-7.5920536505124639E-4</v>
      </c>
      <c r="M284" s="63">
        <f t="shared" si="31"/>
        <v>-1.2009607686148918E-3</v>
      </c>
      <c r="N284" s="63">
        <f t="shared" si="31"/>
        <v>-7.0691361515622792E-4</v>
      </c>
      <c r="O284" s="63">
        <f t="shared" si="31"/>
        <v>-7.0414270625513439E-4</v>
      </c>
      <c r="P284" s="63">
        <f t="shared" si="31"/>
        <v>0</v>
      </c>
      <c r="Q284" s="63">
        <f t="shared" si="31"/>
        <v>-1.3664313368253246E-3</v>
      </c>
      <c r="R284" s="63">
        <f t="shared" si="31"/>
        <v>-1.4354066985645933E-3</v>
      </c>
      <c r="S284" s="63">
        <f t="shared" si="31"/>
        <v>-1.5420200462606013E-3</v>
      </c>
      <c r="T284" s="63">
        <f t="shared" si="31"/>
        <v>-9.2936802973977691E-4</v>
      </c>
      <c r="U284" s="63">
        <f t="shared" si="31"/>
        <v>0</v>
      </c>
      <c r="V284" s="63">
        <f t="shared" si="31"/>
        <v>-1.9809825673534069E-3</v>
      </c>
      <c r="W284" s="63">
        <f t="shared" si="31"/>
        <v>-4.8402710551790902E-4</v>
      </c>
      <c r="X284" s="63">
        <f t="shared" si="31"/>
        <v>-6.0443830411881531E-4</v>
      </c>
      <c r="Y284" s="63">
        <f t="shared" si="31"/>
        <v>-5.7487783845932736E-4</v>
      </c>
      <c r="Z284" s="63">
        <f t="shared" si="31"/>
        <v>-8.2712985938792379E-4</v>
      </c>
      <c r="AA284" s="63">
        <f t="shared" si="31"/>
        <v>-2.2365110427732737E-3</v>
      </c>
      <c r="AB284" s="63">
        <f t="shared" si="31"/>
        <v>-4.1992746707386905E-3</v>
      </c>
      <c r="AC284" s="63">
        <f t="shared" si="31"/>
        <v>-2.9960623180962163E-4</v>
      </c>
      <c r="AD284" s="63">
        <f t="shared" si="31"/>
        <v>-2.8856628207000632E-3</v>
      </c>
      <c r="AE284" s="63">
        <f t="shared" si="31"/>
        <v>-2.5592222618187801E-3</v>
      </c>
      <c r="AF284" s="63">
        <f t="shared" si="31"/>
        <v>-2.27883155664548E-3</v>
      </c>
      <c r="AG284" s="63">
        <f t="shared" si="31"/>
        <v>-1.9371461294908918E-3</v>
      </c>
      <c r="AH284" s="63">
        <f t="shared" si="31"/>
        <v>-5.1735049354471103E-2</v>
      </c>
      <c r="AI284" s="63">
        <f t="shared" si="31"/>
        <v>0.90676428624053707</v>
      </c>
      <c r="AJ284" s="63">
        <f t="shared" si="31"/>
        <v>-1.6921136661303116E-2</v>
      </c>
      <c r="AK284" s="63">
        <f t="shared" si="31"/>
        <v>-1.8107318988149273E-3</v>
      </c>
      <c r="AL284" s="63">
        <f t="shared" si="31"/>
        <v>-1.4607069821793749E-3</v>
      </c>
      <c r="AM284" s="63">
        <f t="shared" si="31"/>
        <v>0</v>
      </c>
      <c r="AN284" s="63">
        <f t="shared" si="31"/>
        <v>-8.9463590902837363E-3</v>
      </c>
      <c r="AO284" s="63">
        <f t="shared" si="31"/>
        <v>-7.7113742770586616E-3</v>
      </c>
      <c r="AP284" s="63">
        <f t="shared" si="31"/>
        <v>-6.3866371898796369E-3</v>
      </c>
      <c r="AQ284" s="63">
        <f t="shared" si="31"/>
        <v>-2.0751132133847792E-2</v>
      </c>
      <c r="AR284" s="63">
        <f t="shared" si="31"/>
        <v>-1.8655585589321903E-2</v>
      </c>
      <c r="AS284" s="63">
        <f t="shared" si="31"/>
        <v>-3.0896770235779489E-3</v>
      </c>
      <c r="AT284" s="63">
        <f t="shared" si="31"/>
        <v>-1.4936110928493051E-2</v>
      </c>
      <c r="AU284" s="63">
        <f t="shared" si="31"/>
        <v>0</v>
      </c>
      <c r="AV284" s="63">
        <f t="shared" si="31"/>
        <v>-5.3901805182783955E-3</v>
      </c>
      <c r="AW284" s="63">
        <f t="shared" si="31"/>
        <v>0</v>
      </c>
      <c r="AX284" s="63">
        <f t="shared" si="31"/>
        <v>-3.0340888809566305E-3</v>
      </c>
      <c r="AY284" s="63">
        <f t="shared" si="31"/>
        <v>-1.7406440382941688E-3</v>
      </c>
      <c r="AZ284" s="63">
        <f t="shared" si="31"/>
        <v>-9.1817217139684541E-3</v>
      </c>
      <c r="BA284" s="63">
        <f t="shared" si="31"/>
        <v>-4.3421357712656386E-3</v>
      </c>
      <c r="BB284" s="63">
        <f t="shared" si="31"/>
        <v>0</v>
      </c>
      <c r="BC284" s="63">
        <f t="shared" si="31"/>
        <v>-2.2534650581769807E-3</v>
      </c>
      <c r="BD284" s="63">
        <f t="shared" si="31"/>
        <v>-2.4130565077187648E-3</v>
      </c>
      <c r="BE284" s="63">
        <f t="shared" si="31"/>
        <v>-8.9884279263846359E-3</v>
      </c>
      <c r="BF284" s="63">
        <f t="shared" si="31"/>
        <v>-7.3260192230653332E-3</v>
      </c>
      <c r="BG284" s="63">
        <f t="shared" si="31"/>
        <v>-3.0263555518319222E-2</v>
      </c>
      <c r="BH284" s="63">
        <f t="shared" si="31"/>
        <v>-1.6233766233766235E-3</v>
      </c>
      <c r="BI284" s="63">
        <f t="shared" si="31"/>
        <v>-1.5915653130789235E-2</v>
      </c>
      <c r="BJ284" s="63">
        <f t="shared" si="31"/>
        <v>-1.5461925009663702E-3</v>
      </c>
      <c r="BK284" s="63">
        <f t="shared" si="31"/>
        <v>0</v>
      </c>
    </row>
    <row r="285" spans="1:63">
      <c r="A285" s="34" t="s">
        <v>149</v>
      </c>
      <c r="B285" s="35" t="s">
        <v>150</v>
      </c>
      <c r="C285" s="63">
        <f t="shared" si="32"/>
        <v>0</v>
      </c>
      <c r="D285" s="63">
        <f t="shared" si="31"/>
        <v>-1.0634526763559024E-3</v>
      </c>
      <c r="E285" s="63">
        <f t="shared" si="31"/>
        <v>0</v>
      </c>
      <c r="F285" s="63">
        <f t="shared" si="31"/>
        <v>0</v>
      </c>
      <c r="G285" s="63">
        <f t="shared" si="31"/>
        <v>0</v>
      </c>
      <c r="H285" s="63">
        <f t="shared" si="31"/>
        <v>0</v>
      </c>
      <c r="I285" s="63">
        <f t="shared" si="31"/>
        <v>0</v>
      </c>
      <c r="J285" s="63">
        <f t="shared" si="31"/>
        <v>-1.5436135543711647E-3</v>
      </c>
      <c r="K285" s="63">
        <f t="shared" si="31"/>
        <v>0</v>
      </c>
      <c r="L285" s="63">
        <f t="shared" si="31"/>
        <v>-1.7775908462492362E-4</v>
      </c>
      <c r="M285" s="63">
        <f t="shared" si="31"/>
        <v>-1.9296874625448861E-4</v>
      </c>
      <c r="N285" s="63">
        <f t="shared" si="31"/>
        <v>-1.3630310423970381E-4</v>
      </c>
      <c r="O285" s="63">
        <f t="shared" si="31"/>
        <v>-2.2747759208658347E-4</v>
      </c>
      <c r="P285" s="63">
        <f t="shared" si="31"/>
        <v>0</v>
      </c>
      <c r="Q285" s="63">
        <f t="shared" si="31"/>
        <v>-2.1955633256374974E-4</v>
      </c>
      <c r="R285" s="63">
        <f t="shared" si="31"/>
        <v>-4.6127840013752394E-4</v>
      </c>
      <c r="S285" s="63">
        <f t="shared" si="31"/>
        <v>-2.4776968807181318E-4</v>
      </c>
      <c r="T285" s="63">
        <f t="shared" si="31"/>
        <v>-1.9910612480120304E-4</v>
      </c>
      <c r="U285" s="63">
        <f t="shared" si="31"/>
        <v>0</v>
      </c>
      <c r="V285" s="63">
        <f t="shared" si="31"/>
        <v>-3.8196190819628564E-4</v>
      </c>
      <c r="W285" s="63">
        <f t="shared" si="31"/>
        <v>0</v>
      </c>
      <c r="X285" s="63">
        <f t="shared" si="31"/>
        <v>-2.5284031712070204E-4</v>
      </c>
      <c r="Y285" s="63">
        <f t="shared" si="31"/>
        <v>0</v>
      </c>
      <c r="Z285" s="63">
        <f t="shared" si="31"/>
        <v>0</v>
      </c>
      <c r="AA285" s="63">
        <f t="shared" si="31"/>
        <v>-4.0427950361507901E-4</v>
      </c>
      <c r="AB285" s="63">
        <f t="shared" si="31"/>
        <v>-1.8401829667635523E-4</v>
      </c>
      <c r="AC285" s="63">
        <f t="shared" si="31"/>
        <v>-4.1263133722283221E-5</v>
      </c>
      <c r="AD285" s="63">
        <f t="shared" si="31"/>
        <v>-2.6195414049948879E-4</v>
      </c>
      <c r="AE285" s="63">
        <f t="shared" si="31"/>
        <v>-3.534419612443206E-4</v>
      </c>
      <c r="AF285" s="63">
        <f t="shared" si="31"/>
        <v>-5.9350794432355442E-4</v>
      </c>
      <c r="AG285" s="63">
        <f t="shared" si="31"/>
        <v>-2.897546196390036E-4</v>
      </c>
      <c r="AH285" s="63">
        <f t="shared" si="31"/>
        <v>-2.5498991470760228E-3</v>
      </c>
      <c r="AI285" s="63">
        <f t="shared" si="31"/>
        <v>-4.2577944524758033E-4</v>
      </c>
      <c r="AJ285" s="63">
        <f t="shared" si="31"/>
        <v>0.59085149703005602</v>
      </c>
      <c r="AK285" s="63">
        <f t="shared" si="31"/>
        <v>-1.2704454168233565E-3</v>
      </c>
      <c r="AL285" s="63">
        <f t="shared" si="31"/>
        <v>-2.816452983603345E-4</v>
      </c>
      <c r="AM285" s="63">
        <f t="shared" si="31"/>
        <v>0</v>
      </c>
      <c r="AN285" s="63">
        <f t="shared" si="31"/>
        <v>-7.6423430831463221E-5</v>
      </c>
      <c r="AO285" s="63">
        <f t="shared" si="31"/>
        <v>0</v>
      </c>
      <c r="AP285" s="63">
        <f t="shared" si="31"/>
        <v>-4.6599332437470195E-4</v>
      </c>
      <c r="AQ285" s="63">
        <f t="shared" si="31"/>
        <v>0</v>
      </c>
      <c r="AR285" s="63">
        <f t="shared" si="31"/>
        <v>0</v>
      </c>
      <c r="AS285" s="63">
        <f t="shared" si="31"/>
        <v>-2.6273553094719494E-3</v>
      </c>
      <c r="AT285" s="63">
        <f t="shared" si="31"/>
        <v>-9.5750574279637166E-2</v>
      </c>
      <c r="AU285" s="63">
        <f t="shared" si="31"/>
        <v>0</v>
      </c>
      <c r="AV285" s="63">
        <f t="shared" si="31"/>
        <v>-1.1361165470754511E-2</v>
      </c>
      <c r="AW285" s="63">
        <f t="shared" si="31"/>
        <v>-5.8659217877094973E-2</v>
      </c>
      <c r="AX285" s="63">
        <f t="shared" si="31"/>
        <v>-4.0901954791113831E-2</v>
      </c>
      <c r="AY285" s="63">
        <f t="shared" si="31"/>
        <v>0</v>
      </c>
      <c r="AZ285" s="63">
        <f t="shared" si="31"/>
        <v>-7.6061694485527148E-4</v>
      </c>
      <c r="BA285" s="63">
        <f t="shared" si="31"/>
        <v>-1.0270894851713955E-4</v>
      </c>
      <c r="BB285" s="63">
        <f t="shared" si="31"/>
        <v>0</v>
      </c>
      <c r="BC285" s="63">
        <f t="shared" si="31"/>
        <v>0</v>
      </c>
      <c r="BD285" s="63">
        <f t="shared" si="31"/>
        <v>-7.3451409774540821E-3</v>
      </c>
      <c r="BE285" s="63">
        <f t="shared" si="31"/>
        <v>0</v>
      </c>
      <c r="BF285" s="63">
        <f t="shared" si="31"/>
        <v>0</v>
      </c>
      <c r="BG285" s="63">
        <f t="shared" si="31"/>
        <v>-1.3199577613516366E-4</v>
      </c>
      <c r="BH285" s="63">
        <f t="shared" si="31"/>
        <v>-5.1184110007639425E-3</v>
      </c>
      <c r="BI285" s="63">
        <f t="shared" si="31"/>
        <v>0</v>
      </c>
      <c r="BJ285" s="63">
        <f t="shared" si="31"/>
        <v>-7.7309625048318511E-4</v>
      </c>
      <c r="BK285" s="63">
        <f t="shared" si="31"/>
        <v>0</v>
      </c>
    </row>
    <row r="286" spans="1:63">
      <c r="A286" s="30" t="s">
        <v>151</v>
      </c>
      <c r="B286" s="31" t="s">
        <v>152</v>
      </c>
      <c r="C286" s="63">
        <f t="shared" si="32"/>
        <v>0</v>
      </c>
      <c r="D286" s="63">
        <f t="shared" si="31"/>
        <v>-2.5886437797107776E-4</v>
      </c>
      <c r="E286" s="63">
        <f t="shared" si="31"/>
        <v>0</v>
      </c>
      <c r="F286" s="63">
        <f t="shared" si="31"/>
        <v>0</v>
      </c>
      <c r="G286" s="63">
        <f t="shared" si="31"/>
        <v>0</v>
      </c>
      <c r="H286" s="63">
        <f t="shared" si="31"/>
        <v>0</v>
      </c>
      <c r="I286" s="63">
        <f t="shared" si="31"/>
        <v>0</v>
      </c>
      <c r="J286" s="63">
        <f t="shared" si="31"/>
        <v>0</v>
      </c>
      <c r="K286" s="63">
        <f t="shared" si="31"/>
        <v>0</v>
      </c>
      <c r="L286" s="63">
        <f t="shared" si="31"/>
        <v>0</v>
      </c>
      <c r="M286" s="63">
        <f t="shared" si="31"/>
        <v>0</v>
      </c>
      <c r="N286" s="63">
        <f t="shared" si="31"/>
        <v>0</v>
      </c>
      <c r="O286" s="63">
        <f t="shared" si="31"/>
        <v>0</v>
      </c>
      <c r="P286" s="63">
        <f t="shared" si="31"/>
        <v>0</v>
      </c>
      <c r="Q286" s="63">
        <f t="shared" si="31"/>
        <v>0</v>
      </c>
      <c r="R286" s="63">
        <f t="shared" si="31"/>
        <v>0</v>
      </c>
      <c r="S286" s="63">
        <f t="shared" ref="D286:BK290" si="33">S213-S144</f>
        <v>0</v>
      </c>
      <c r="T286" s="63">
        <f t="shared" si="33"/>
        <v>0</v>
      </c>
      <c r="U286" s="63">
        <f t="shared" si="33"/>
        <v>0</v>
      </c>
      <c r="V286" s="63">
        <f t="shared" si="33"/>
        <v>0</v>
      </c>
      <c r="W286" s="63">
        <f t="shared" si="33"/>
        <v>0</v>
      </c>
      <c r="X286" s="63">
        <f t="shared" si="33"/>
        <v>0</v>
      </c>
      <c r="Y286" s="63">
        <f t="shared" si="33"/>
        <v>0</v>
      </c>
      <c r="Z286" s="63">
        <f t="shared" si="33"/>
        <v>-2.0118343195266266E-3</v>
      </c>
      <c r="AA286" s="63">
        <f t="shared" si="33"/>
        <v>0</v>
      </c>
      <c r="AB286" s="63">
        <f t="shared" si="33"/>
        <v>0</v>
      </c>
      <c r="AC286" s="63">
        <f t="shared" si="33"/>
        <v>0</v>
      </c>
      <c r="AD286" s="63">
        <f t="shared" si="33"/>
        <v>0</v>
      </c>
      <c r="AE286" s="63">
        <f t="shared" si="33"/>
        <v>-1.1944713398947788E-4</v>
      </c>
      <c r="AF286" s="63">
        <f t="shared" si="33"/>
        <v>0</v>
      </c>
      <c r="AG286" s="63">
        <f t="shared" si="33"/>
        <v>0</v>
      </c>
      <c r="AH286" s="63">
        <f t="shared" si="33"/>
        <v>0</v>
      </c>
      <c r="AI286" s="63">
        <f t="shared" si="33"/>
        <v>0</v>
      </c>
      <c r="AJ286" s="63">
        <f t="shared" si="33"/>
        <v>-1.2877103536481742E-2</v>
      </c>
      <c r="AK286" s="63">
        <f t="shared" si="33"/>
        <v>0.93198866326564633</v>
      </c>
      <c r="AL286" s="63">
        <f t="shared" si="33"/>
        <v>-8.566484640104272E-4</v>
      </c>
      <c r="AM286" s="63">
        <f t="shared" si="33"/>
        <v>0</v>
      </c>
      <c r="AN286" s="63">
        <f t="shared" si="33"/>
        <v>0</v>
      </c>
      <c r="AO286" s="63">
        <f t="shared" si="33"/>
        <v>0</v>
      </c>
      <c r="AP286" s="63">
        <f t="shared" si="33"/>
        <v>0</v>
      </c>
      <c r="AQ286" s="63">
        <f t="shared" si="33"/>
        <v>-1.5841587876148065E-2</v>
      </c>
      <c r="AR286" s="63">
        <f t="shared" si="33"/>
        <v>0</v>
      </c>
      <c r="AS286" s="63">
        <f t="shared" si="33"/>
        <v>0</v>
      </c>
      <c r="AT286" s="63">
        <f t="shared" si="33"/>
        <v>-9.5436334224304354E-4</v>
      </c>
      <c r="AU286" s="63">
        <f t="shared" si="33"/>
        <v>0</v>
      </c>
      <c r="AV286" s="63">
        <f t="shared" si="33"/>
        <v>0</v>
      </c>
      <c r="AW286" s="63">
        <f t="shared" si="33"/>
        <v>0</v>
      </c>
      <c r="AX286" s="63">
        <f t="shared" si="33"/>
        <v>0</v>
      </c>
      <c r="AY286" s="63">
        <f t="shared" si="33"/>
        <v>0</v>
      </c>
      <c r="AZ286" s="63">
        <f t="shared" si="33"/>
        <v>-3.7077367311890872E-4</v>
      </c>
      <c r="BA286" s="63">
        <f t="shared" si="33"/>
        <v>-3.8515855693927332E-4</v>
      </c>
      <c r="BB286" s="63">
        <f t="shared" si="33"/>
        <v>0</v>
      </c>
      <c r="BC286" s="63">
        <f t="shared" si="33"/>
        <v>0</v>
      </c>
      <c r="BD286" s="63">
        <f t="shared" si="33"/>
        <v>0</v>
      </c>
      <c r="BE286" s="63">
        <f t="shared" si="33"/>
        <v>0</v>
      </c>
      <c r="BF286" s="63">
        <f t="shared" si="33"/>
        <v>0</v>
      </c>
      <c r="BG286" s="63">
        <f t="shared" si="33"/>
        <v>0</v>
      </c>
      <c r="BH286" s="63">
        <f t="shared" si="33"/>
        <v>0</v>
      </c>
      <c r="BI286" s="63">
        <f t="shared" si="33"/>
        <v>0</v>
      </c>
      <c r="BJ286" s="63">
        <f t="shared" si="33"/>
        <v>0</v>
      </c>
      <c r="BK286" s="63">
        <f t="shared" si="33"/>
        <v>0</v>
      </c>
    </row>
    <row r="287" spans="1:63">
      <c r="A287" s="34" t="s">
        <v>153</v>
      </c>
      <c r="B287" s="39" t="s">
        <v>116</v>
      </c>
      <c r="C287" s="63">
        <f t="shared" si="32"/>
        <v>0</v>
      </c>
      <c r="D287" s="63">
        <f t="shared" si="33"/>
        <v>0</v>
      </c>
      <c r="E287" s="63">
        <f t="shared" si="33"/>
        <v>0</v>
      </c>
      <c r="F287" s="63">
        <f t="shared" si="33"/>
        <v>0</v>
      </c>
      <c r="G287" s="63">
        <f t="shared" si="33"/>
        <v>0</v>
      </c>
      <c r="H287" s="63">
        <f t="shared" si="33"/>
        <v>0</v>
      </c>
      <c r="I287" s="63">
        <f t="shared" si="33"/>
        <v>0</v>
      </c>
      <c r="J287" s="63">
        <f t="shared" si="33"/>
        <v>-7.2262367982212344E-3</v>
      </c>
      <c r="K287" s="63">
        <f t="shared" si="33"/>
        <v>0</v>
      </c>
      <c r="L287" s="63">
        <f t="shared" si="33"/>
        <v>0</v>
      </c>
      <c r="M287" s="63">
        <f t="shared" si="33"/>
        <v>0</v>
      </c>
      <c r="N287" s="63">
        <f t="shared" si="33"/>
        <v>-8.4829633818747348E-4</v>
      </c>
      <c r="O287" s="63">
        <f t="shared" si="33"/>
        <v>0</v>
      </c>
      <c r="P287" s="63">
        <f t="shared" si="33"/>
        <v>0</v>
      </c>
      <c r="Q287" s="63">
        <f t="shared" si="33"/>
        <v>0</v>
      </c>
      <c r="R287" s="63">
        <f t="shared" si="33"/>
        <v>0</v>
      </c>
      <c r="S287" s="63">
        <f t="shared" si="33"/>
        <v>0</v>
      </c>
      <c r="T287" s="63">
        <f t="shared" si="33"/>
        <v>0</v>
      </c>
      <c r="U287" s="63">
        <f t="shared" si="33"/>
        <v>-1.996007984031936E-3</v>
      </c>
      <c r="V287" s="63">
        <f t="shared" si="33"/>
        <v>0</v>
      </c>
      <c r="W287" s="63">
        <f t="shared" si="33"/>
        <v>-4.8402710551790902E-4</v>
      </c>
      <c r="X287" s="63">
        <f t="shared" si="33"/>
        <v>-5.2672480787496765E-3</v>
      </c>
      <c r="Y287" s="63">
        <f t="shared" si="33"/>
        <v>-2.8743891922966368E-4</v>
      </c>
      <c r="Z287" s="63">
        <f t="shared" si="33"/>
        <v>0</v>
      </c>
      <c r="AA287" s="63">
        <f t="shared" si="33"/>
        <v>0</v>
      </c>
      <c r="AB287" s="63">
        <f t="shared" si="33"/>
        <v>-1.1452567283832794E-3</v>
      </c>
      <c r="AC287" s="63">
        <f t="shared" si="33"/>
        <v>0</v>
      </c>
      <c r="AD287" s="63">
        <f t="shared" si="33"/>
        <v>-3.9024390243902441E-4</v>
      </c>
      <c r="AE287" s="63">
        <f t="shared" si="33"/>
        <v>-1.2220457045093486E-4</v>
      </c>
      <c r="AF287" s="63">
        <f t="shared" si="33"/>
        <v>0</v>
      </c>
      <c r="AG287" s="63">
        <f t="shared" si="33"/>
        <v>0</v>
      </c>
      <c r="AH287" s="63">
        <f t="shared" si="33"/>
        <v>0</v>
      </c>
      <c r="AI287" s="63">
        <f t="shared" si="33"/>
        <v>-2.4487978628673196E-3</v>
      </c>
      <c r="AJ287" s="63">
        <f t="shared" si="33"/>
        <v>0</v>
      </c>
      <c r="AK287" s="63">
        <f t="shared" si="33"/>
        <v>0</v>
      </c>
      <c r="AL287" s="63">
        <f t="shared" si="33"/>
        <v>0.97559259167266921</v>
      </c>
      <c r="AM287" s="63">
        <f t="shared" si="33"/>
        <v>0</v>
      </c>
      <c r="AN287" s="63">
        <f t="shared" si="33"/>
        <v>0</v>
      </c>
      <c r="AO287" s="63">
        <f t="shared" si="33"/>
        <v>0</v>
      </c>
      <c r="AP287" s="63">
        <f t="shared" si="33"/>
        <v>0</v>
      </c>
      <c r="AQ287" s="63">
        <f t="shared" si="33"/>
        <v>-6.060226377567618E-4</v>
      </c>
      <c r="AR287" s="63">
        <f t="shared" si="33"/>
        <v>0</v>
      </c>
      <c r="AS287" s="63">
        <f t="shared" si="33"/>
        <v>0</v>
      </c>
      <c r="AT287" s="63">
        <f t="shared" si="33"/>
        <v>0</v>
      </c>
      <c r="AU287" s="63">
        <f t="shared" si="33"/>
        <v>0</v>
      </c>
      <c r="AV287" s="63">
        <f t="shared" si="33"/>
        <v>-2.7179821700369644E-5</v>
      </c>
      <c r="AW287" s="63">
        <f t="shared" si="33"/>
        <v>0</v>
      </c>
      <c r="AX287" s="63">
        <f t="shared" si="33"/>
        <v>0</v>
      </c>
      <c r="AY287" s="63">
        <f t="shared" si="33"/>
        <v>0</v>
      </c>
      <c r="AZ287" s="63">
        <f t="shared" si="33"/>
        <v>0</v>
      </c>
      <c r="BA287" s="63">
        <f t="shared" si="33"/>
        <v>-2.5677237129284888E-5</v>
      </c>
      <c r="BB287" s="63">
        <f t="shared" si="33"/>
        <v>0</v>
      </c>
      <c r="BC287" s="63">
        <f t="shared" si="33"/>
        <v>0</v>
      </c>
      <c r="BD287" s="63">
        <f t="shared" si="33"/>
        <v>-5.7934410485928898E-4</v>
      </c>
      <c r="BE287" s="63">
        <f t="shared" si="33"/>
        <v>-1.1294659166473632E-2</v>
      </c>
      <c r="BF287" s="63">
        <f t="shared" si="33"/>
        <v>-5.9103274589826617E-3</v>
      </c>
      <c r="BG287" s="63">
        <f t="shared" si="33"/>
        <v>-3.1128558541997102E-5</v>
      </c>
      <c r="BH287" s="63">
        <f t="shared" si="33"/>
        <v>0</v>
      </c>
      <c r="BI287" s="63">
        <f t="shared" si="33"/>
        <v>-2.2671522237120156E-2</v>
      </c>
      <c r="BJ287" s="63">
        <f t="shared" si="33"/>
        <v>0</v>
      </c>
      <c r="BK287" s="63">
        <f t="shared" si="33"/>
        <v>0</v>
      </c>
    </row>
    <row r="288" spans="1:63">
      <c r="A288" s="30" t="s">
        <v>154</v>
      </c>
      <c r="B288" s="31" t="s">
        <v>155</v>
      </c>
      <c r="C288" s="63">
        <f t="shared" si="32"/>
        <v>0</v>
      </c>
      <c r="D288" s="63">
        <f t="shared" si="33"/>
        <v>0</v>
      </c>
      <c r="E288" s="63">
        <f t="shared" si="33"/>
        <v>0</v>
      </c>
      <c r="F288" s="63">
        <f t="shared" si="33"/>
        <v>0</v>
      </c>
      <c r="G288" s="63">
        <f t="shared" si="33"/>
        <v>0</v>
      </c>
      <c r="H288" s="63">
        <f t="shared" si="33"/>
        <v>0</v>
      </c>
      <c r="I288" s="63">
        <f t="shared" si="33"/>
        <v>0</v>
      </c>
      <c r="J288" s="63">
        <f t="shared" si="33"/>
        <v>0</v>
      </c>
      <c r="K288" s="63">
        <f t="shared" si="33"/>
        <v>0</v>
      </c>
      <c r="L288" s="63">
        <f t="shared" si="33"/>
        <v>0</v>
      </c>
      <c r="M288" s="63">
        <f t="shared" si="33"/>
        <v>-4.0032025620496394E-4</v>
      </c>
      <c r="N288" s="63">
        <f t="shared" si="33"/>
        <v>0</v>
      </c>
      <c r="O288" s="63">
        <f t="shared" si="33"/>
        <v>-1.1735711770918906E-4</v>
      </c>
      <c r="P288" s="63">
        <f t="shared" si="33"/>
        <v>0</v>
      </c>
      <c r="Q288" s="63">
        <f t="shared" si="33"/>
        <v>-2.2318378501480302E-2</v>
      </c>
      <c r="R288" s="63">
        <f t="shared" si="33"/>
        <v>0</v>
      </c>
      <c r="S288" s="63">
        <f t="shared" si="33"/>
        <v>0</v>
      </c>
      <c r="T288" s="63">
        <f t="shared" si="33"/>
        <v>0</v>
      </c>
      <c r="U288" s="63">
        <f t="shared" si="33"/>
        <v>0</v>
      </c>
      <c r="V288" s="63">
        <f t="shared" si="33"/>
        <v>-3.9619651347068136E-4</v>
      </c>
      <c r="W288" s="63">
        <f t="shared" si="33"/>
        <v>-1.9361084220716361E-3</v>
      </c>
      <c r="X288" s="63">
        <f t="shared" si="33"/>
        <v>0</v>
      </c>
      <c r="Y288" s="63">
        <f t="shared" si="33"/>
        <v>-2.8743891922966368E-4</v>
      </c>
      <c r="Z288" s="63">
        <f t="shared" si="33"/>
        <v>-4.135649296939619E-4</v>
      </c>
      <c r="AA288" s="63">
        <f t="shared" si="33"/>
        <v>-6.9611406206318144E-2</v>
      </c>
      <c r="AB288" s="63">
        <f t="shared" si="33"/>
        <v>0</v>
      </c>
      <c r="AC288" s="63">
        <f t="shared" si="33"/>
        <v>0</v>
      </c>
      <c r="AD288" s="63">
        <f t="shared" si="33"/>
        <v>-1.0536585365853658E-3</v>
      </c>
      <c r="AE288" s="63">
        <f t="shared" si="33"/>
        <v>-3.4217279726261761E-3</v>
      </c>
      <c r="AF288" s="63">
        <f t="shared" si="33"/>
        <v>-5.7471264367816091E-3</v>
      </c>
      <c r="AG288" s="63">
        <f t="shared" si="33"/>
        <v>-5.3221957040572795E-2</v>
      </c>
      <c r="AH288" s="63">
        <f t="shared" si="33"/>
        <v>-9.4916684243830391E-3</v>
      </c>
      <c r="AI288" s="63">
        <f t="shared" si="33"/>
        <v>-9.7951914514692786E-3</v>
      </c>
      <c r="AJ288" s="63">
        <f t="shared" si="33"/>
        <v>-8.5411684318414775E-4</v>
      </c>
      <c r="AK288" s="63">
        <f t="shared" si="33"/>
        <v>-5.201560468140442E-4</v>
      </c>
      <c r="AL288" s="63">
        <f t="shared" si="33"/>
        <v>-8.7642418930762491E-4</v>
      </c>
      <c r="AM288" s="63">
        <f t="shared" si="33"/>
        <v>1</v>
      </c>
      <c r="AN288" s="63">
        <f t="shared" si="33"/>
        <v>0</v>
      </c>
      <c r="AO288" s="63">
        <f t="shared" si="33"/>
        <v>0</v>
      </c>
      <c r="AP288" s="63">
        <f t="shared" si="33"/>
        <v>0</v>
      </c>
      <c r="AQ288" s="63">
        <f t="shared" si="33"/>
        <v>0</v>
      </c>
      <c r="AR288" s="63">
        <f t="shared" si="33"/>
        <v>0</v>
      </c>
      <c r="AS288" s="63">
        <f t="shared" si="33"/>
        <v>0</v>
      </c>
      <c r="AT288" s="63">
        <f t="shared" si="33"/>
        <v>0</v>
      </c>
      <c r="AU288" s="63">
        <f t="shared" si="33"/>
        <v>0</v>
      </c>
      <c r="AV288" s="63">
        <f t="shared" si="33"/>
        <v>0</v>
      </c>
      <c r="AW288" s="63">
        <f t="shared" si="33"/>
        <v>0</v>
      </c>
      <c r="AX288" s="63">
        <f t="shared" si="33"/>
        <v>0</v>
      </c>
      <c r="AY288" s="63">
        <f t="shared" si="33"/>
        <v>0</v>
      </c>
      <c r="AZ288" s="63">
        <f t="shared" si="33"/>
        <v>0</v>
      </c>
      <c r="BA288" s="63">
        <f t="shared" si="33"/>
        <v>-2.5677237129284888E-5</v>
      </c>
      <c r="BB288" s="63">
        <f t="shared" si="33"/>
        <v>0</v>
      </c>
      <c r="BC288" s="63">
        <f t="shared" si="33"/>
        <v>0</v>
      </c>
      <c r="BD288" s="63">
        <f t="shared" si="33"/>
        <v>0</v>
      </c>
      <c r="BE288" s="63">
        <f t="shared" si="33"/>
        <v>0</v>
      </c>
      <c r="BF288" s="63">
        <f t="shared" si="33"/>
        <v>0</v>
      </c>
      <c r="BG288" s="63">
        <f t="shared" si="33"/>
        <v>-2.3099260823653643E-4</v>
      </c>
      <c r="BH288" s="63">
        <f t="shared" si="33"/>
        <v>0</v>
      </c>
      <c r="BI288" s="63">
        <f t="shared" si="33"/>
        <v>0</v>
      </c>
      <c r="BJ288" s="63">
        <f t="shared" si="33"/>
        <v>0</v>
      </c>
      <c r="BK288" s="63">
        <f t="shared" si="33"/>
        <v>0</v>
      </c>
    </row>
    <row r="289" spans="1:63">
      <c r="A289" s="34" t="s">
        <v>156</v>
      </c>
      <c r="B289" s="35" t="s">
        <v>157</v>
      </c>
      <c r="C289" s="63">
        <f t="shared" si="32"/>
        <v>-4.4111160123511248E-4</v>
      </c>
      <c r="D289" s="63">
        <f t="shared" si="33"/>
        <v>-3.0695773644649462E-4</v>
      </c>
      <c r="E289" s="63">
        <f t="shared" si="33"/>
        <v>-3.3657056542738726E-3</v>
      </c>
      <c r="F289" s="63">
        <f t="shared" si="33"/>
        <v>0</v>
      </c>
      <c r="G289" s="63">
        <f t="shared" si="33"/>
        <v>-9.99180227825547E-3</v>
      </c>
      <c r="H289" s="63">
        <f t="shared" si="33"/>
        <v>-4.3980041469182723E-3</v>
      </c>
      <c r="I289" s="63">
        <f t="shared" si="33"/>
        <v>-5.844333900070929E-4</v>
      </c>
      <c r="J289" s="63">
        <f t="shared" si="33"/>
        <v>-4.3739051218185089E-2</v>
      </c>
      <c r="K289" s="63">
        <f t="shared" si="33"/>
        <v>-1.5121880201685893E-2</v>
      </c>
      <c r="L289" s="63">
        <f t="shared" si="33"/>
        <v>-7.9868285522143902E-3</v>
      </c>
      <c r="M289" s="63">
        <f t="shared" si="33"/>
        <v>-9.5721439159548415E-3</v>
      </c>
      <c r="N289" s="63">
        <f t="shared" si="33"/>
        <v>-1.1486271139851092E-2</v>
      </c>
      <c r="O289" s="63">
        <f t="shared" si="33"/>
        <v>-1.3791935271244136E-2</v>
      </c>
      <c r="P289" s="63">
        <f t="shared" si="33"/>
        <v>-7.2587731906712959E-4</v>
      </c>
      <c r="Q289" s="63">
        <f t="shared" si="33"/>
        <v>-1.9629351822369811E-2</v>
      </c>
      <c r="R289" s="63">
        <f t="shared" si="33"/>
        <v>-8.7715177550452758E-3</v>
      </c>
      <c r="S289" s="63">
        <f t="shared" si="33"/>
        <v>-1.2304016088439331E-2</v>
      </c>
      <c r="T289" s="63">
        <f t="shared" si="33"/>
        <v>-1.4407247894293497E-2</v>
      </c>
      <c r="U289" s="63">
        <f t="shared" si="33"/>
        <v>-8.1237407744698519E-3</v>
      </c>
      <c r="V289" s="63">
        <f t="shared" si="33"/>
        <v>-3.2049296803533987E-2</v>
      </c>
      <c r="W289" s="63">
        <f t="shared" si="33"/>
        <v>-1.8664062451149644E-2</v>
      </c>
      <c r="X289" s="63">
        <f t="shared" si="33"/>
        <v>-1.1338382369770318E-2</v>
      </c>
      <c r="Y289" s="63">
        <f t="shared" si="33"/>
        <v>-1.1713836411641561E-2</v>
      </c>
      <c r="Z289" s="63">
        <f t="shared" si="33"/>
        <v>-1.6861015470679627E-2</v>
      </c>
      <c r="AA289" s="63">
        <f t="shared" si="33"/>
        <v>-4.5994151648384482E-2</v>
      </c>
      <c r="AB289" s="63">
        <f t="shared" si="33"/>
        <v>-1.4777129431607226E-2</v>
      </c>
      <c r="AC289" s="63">
        <f t="shared" si="33"/>
        <v>-2.2901668133910335E-3</v>
      </c>
      <c r="AD289" s="63">
        <f t="shared" si="33"/>
        <v>-1.5740665396789023E-2</v>
      </c>
      <c r="AE289" s="63">
        <f t="shared" si="33"/>
        <v>-3.5551397713877553E-2</v>
      </c>
      <c r="AF289" s="63">
        <f t="shared" si="33"/>
        <v>-4.0158663159047876E-2</v>
      </c>
      <c r="AG289" s="63">
        <f t="shared" si="33"/>
        <v>-1.3724621859220777E-2</v>
      </c>
      <c r="AH289" s="63">
        <f t="shared" si="33"/>
        <v>-1.1604074004669103E-2</v>
      </c>
      <c r="AI289" s="63">
        <f t="shared" si="33"/>
        <v>-9.5213569474851614E-3</v>
      </c>
      <c r="AJ289" s="63">
        <f t="shared" si="33"/>
        <v>-9.2884579775516247E-4</v>
      </c>
      <c r="AK289" s="63">
        <f t="shared" si="33"/>
        <v>-1.0334184224733069E-2</v>
      </c>
      <c r="AL289" s="63">
        <f t="shared" si="33"/>
        <v>-1.0408982515946408E-2</v>
      </c>
      <c r="AM289" s="63">
        <f t="shared" si="33"/>
        <v>0</v>
      </c>
      <c r="AN289" s="63">
        <f t="shared" si="33"/>
        <v>0.67747452314707557</v>
      </c>
      <c r="AO289" s="63">
        <f t="shared" si="33"/>
        <v>-3.0872989215169886E-3</v>
      </c>
      <c r="AP289" s="63">
        <f t="shared" si="33"/>
        <v>-4.2222367423332727E-2</v>
      </c>
      <c r="AQ289" s="63">
        <f t="shared" si="33"/>
        <v>-2.4833997168855532E-5</v>
      </c>
      <c r="AR289" s="63">
        <f t="shared" si="33"/>
        <v>-1.5807458945587881E-3</v>
      </c>
      <c r="AS289" s="63">
        <f t="shared" si="33"/>
        <v>-1.3339963191036594E-2</v>
      </c>
      <c r="AT289" s="63">
        <f t="shared" si="33"/>
        <v>-2.0162593105042856E-2</v>
      </c>
      <c r="AU289" s="63">
        <f t="shared" si="33"/>
        <v>-7.9166663198012178E-3</v>
      </c>
      <c r="AV289" s="63">
        <f t="shared" si="33"/>
        <v>-1.7976028642137606E-3</v>
      </c>
      <c r="AW289" s="63">
        <f t="shared" si="33"/>
        <v>0</v>
      </c>
      <c r="AX289" s="63">
        <f t="shared" si="33"/>
        <v>-1.8159888131400121E-3</v>
      </c>
      <c r="AY289" s="63">
        <f t="shared" si="33"/>
        <v>-5.1848280164306711E-2</v>
      </c>
      <c r="AZ289" s="63">
        <f t="shared" si="33"/>
        <v>-2.7474395180625433E-2</v>
      </c>
      <c r="BA289" s="63">
        <f t="shared" si="33"/>
        <v>-1.0318639736677898E-2</v>
      </c>
      <c r="BB289" s="63">
        <f t="shared" si="33"/>
        <v>-2.7004700375417789E-4</v>
      </c>
      <c r="BC289" s="63">
        <f t="shared" si="33"/>
        <v>-4.769132112133828E-3</v>
      </c>
      <c r="BD289" s="63">
        <f t="shared" si="33"/>
        <v>-2.3574383206558483E-2</v>
      </c>
      <c r="BE289" s="63">
        <f t="shared" si="33"/>
        <v>-3.8377043976746722E-3</v>
      </c>
      <c r="BF289" s="63">
        <f t="shared" si="33"/>
        <v>-7.3699135806641527E-3</v>
      </c>
      <c r="BG289" s="63">
        <f t="shared" si="33"/>
        <v>-1.1649270558632786E-2</v>
      </c>
      <c r="BH289" s="63">
        <f t="shared" si="33"/>
        <v>-4.9667126766363414E-3</v>
      </c>
      <c r="BI289" s="63">
        <f t="shared" si="33"/>
        <v>-6.1999665142376545E-3</v>
      </c>
      <c r="BJ289" s="63">
        <f t="shared" si="33"/>
        <v>-8.3745435701929848E-3</v>
      </c>
      <c r="BK289" s="63">
        <f t="shared" si="33"/>
        <v>0</v>
      </c>
    </row>
    <row r="290" spans="1:63">
      <c r="A290" s="30" t="s">
        <v>158</v>
      </c>
      <c r="B290" s="31" t="s">
        <v>159</v>
      </c>
      <c r="C290" s="63">
        <f t="shared" si="32"/>
        <v>0</v>
      </c>
      <c r="D290" s="63">
        <f t="shared" si="33"/>
        <v>0</v>
      </c>
      <c r="E290" s="63">
        <f t="shared" si="33"/>
        <v>0</v>
      </c>
      <c r="F290" s="63">
        <f t="shared" si="33"/>
        <v>-7.7532167601451665E-4</v>
      </c>
      <c r="G290" s="63">
        <f t="shared" si="33"/>
        <v>0</v>
      </c>
      <c r="H290" s="63">
        <f t="shared" si="33"/>
        <v>0</v>
      </c>
      <c r="I290" s="63">
        <f t="shared" si="33"/>
        <v>0</v>
      </c>
      <c r="J290" s="63">
        <f t="shared" si="33"/>
        <v>0</v>
      </c>
      <c r="K290" s="63">
        <f t="shared" si="33"/>
        <v>0</v>
      </c>
      <c r="L290" s="63">
        <f t="shared" si="33"/>
        <v>-1.7841326078704288E-3</v>
      </c>
      <c r="M290" s="63">
        <f t="shared" si="33"/>
        <v>-4.434976552670708E-3</v>
      </c>
      <c r="N290" s="63">
        <f t="shared" si="33"/>
        <v>-3.1346569449213304E-3</v>
      </c>
      <c r="O290" s="63">
        <f t="shared" si="33"/>
        <v>-4.1950978255402621E-3</v>
      </c>
      <c r="P290" s="63">
        <f t="shared" si="33"/>
        <v>-7.1848964304823055E-4</v>
      </c>
      <c r="Q290" s="63">
        <f t="shared" si="33"/>
        <v>0</v>
      </c>
      <c r="R290" s="63">
        <f t="shared" si="33"/>
        <v>-4.3335611756664385E-3</v>
      </c>
      <c r="S290" s="63">
        <f t="shared" si="33"/>
        <v>-4.9216139809817525E-3</v>
      </c>
      <c r="T290" s="63">
        <f t="shared" si="33"/>
        <v>-4.7847701658110583E-3</v>
      </c>
      <c r="U290" s="63">
        <f t="shared" si="33"/>
        <v>0</v>
      </c>
      <c r="V290" s="63">
        <f t="shared" si="33"/>
        <v>-6.384423817070408E-3</v>
      </c>
      <c r="W290" s="63">
        <f t="shared" si="33"/>
        <v>-3.4089337574332735E-3</v>
      </c>
      <c r="X290" s="63">
        <f t="shared" si="33"/>
        <v>-1.6523369558513329E-3</v>
      </c>
      <c r="Y290" s="63">
        <f t="shared" si="33"/>
        <v>-8.6847616310105531E-4</v>
      </c>
      <c r="Z290" s="63">
        <f t="shared" si="33"/>
        <v>-2.4991137894363694E-3</v>
      </c>
      <c r="AA290" s="63">
        <f t="shared" si="33"/>
        <v>-9.7128479571867883E-3</v>
      </c>
      <c r="AB290" s="63">
        <f t="shared" si="33"/>
        <v>0</v>
      </c>
      <c r="AC290" s="63">
        <f t="shared" si="33"/>
        <v>0</v>
      </c>
      <c r="AD290" s="63">
        <f t="shared" si="33"/>
        <v>-7.3491289198606277E-3</v>
      </c>
      <c r="AE290" s="63">
        <f t="shared" si="33"/>
        <v>-2.9538590457568827E-3</v>
      </c>
      <c r="AF290" s="63">
        <f t="shared" si="33"/>
        <v>-1.8877731463938362E-2</v>
      </c>
      <c r="AG290" s="63">
        <f t="shared" si="33"/>
        <v>-3.0651210364814187E-3</v>
      </c>
      <c r="AH290" s="63">
        <f t="shared" ref="D290:BK294" si="34">AH217-AH148</f>
        <v>-1.2745954741314367E-3</v>
      </c>
      <c r="AI290" s="63">
        <f t="shared" si="34"/>
        <v>-1.7936649281261926E-3</v>
      </c>
      <c r="AJ290" s="63">
        <f t="shared" si="34"/>
        <v>-5.1613060666699209E-4</v>
      </c>
      <c r="AK290" s="63">
        <f t="shared" si="34"/>
        <v>-7.8580717072264535E-4</v>
      </c>
      <c r="AL290" s="63">
        <f t="shared" si="34"/>
        <v>-1.7653687241767871E-3</v>
      </c>
      <c r="AM290" s="63">
        <f t="shared" si="34"/>
        <v>0</v>
      </c>
      <c r="AN290" s="63">
        <f t="shared" si="34"/>
        <v>-4.0572970919826658E-5</v>
      </c>
      <c r="AO290" s="63">
        <f t="shared" si="34"/>
        <v>0.9994452531770075</v>
      </c>
      <c r="AP290" s="63">
        <f t="shared" si="34"/>
        <v>-2.4739446257500788E-4</v>
      </c>
      <c r="AQ290" s="63">
        <f t="shared" si="34"/>
        <v>0</v>
      </c>
      <c r="AR290" s="63">
        <f t="shared" si="34"/>
        <v>0</v>
      </c>
      <c r="AS290" s="63">
        <f t="shared" si="34"/>
        <v>-1.9595978601576232E-4</v>
      </c>
      <c r="AT290" s="63">
        <f t="shared" si="34"/>
        <v>-1.5182676673593985E-4</v>
      </c>
      <c r="AU290" s="63">
        <f t="shared" si="34"/>
        <v>-5.2440483862058809E-3</v>
      </c>
      <c r="AV290" s="63">
        <f t="shared" si="34"/>
        <v>0</v>
      </c>
      <c r="AW290" s="63">
        <f t="shared" si="34"/>
        <v>0</v>
      </c>
      <c r="AX290" s="63">
        <f t="shared" si="34"/>
        <v>0</v>
      </c>
      <c r="AY290" s="63">
        <f t="shared" si="34"/>
        <v>-7.8815947614903226E-3</v>
      </c>
      <c r="AZ290" s="63">
        <f t="shared" si="34"/>
        <v>-2.6386164015574538E-3</v>
      </c>
      <c r="BA290" s="63">
        <f t="shared" si="34"/>
        <v>-4.1377033545476221E-4</v>
      </c>
      <c r="BB290" s="63">
        <f t="shared" si="34"/>
        <v>0</v>
      </c>
      <c r="BC290" s="63">
        <f t="shared" si="34"/>
        <v>0</v>
      </c>
      <c r="BD290" s="63">
        <f t="shared" si="34"/>
        <v>-4.6945656968578409E-3</v>
      </c>
      <c r="BE290" s="63">
        <f t="shared" si="34"/>
        <v>-9.3174332072709545E-4</v>
      </c>
      <c r="BF290" s="63">
        <f t="shared" si="34"/>
        <v>-1.5666546616501021E-3</v>
      </c>
      <c r="BG290" s="63">
        <f t="shared" si="34"/>
        <v>-7.643969678684568E-4</v>
      </c>
      <c r="BH290" s="63">
        <f t="shared" si="34"/>
        <v>0</v>
      </c>
      <c r="BI290" s="63">
        <f t="shared" si="34"/>
        <v>-1.7177316196625449E-3</v>
      </c>
      <c r="BJ290" s="63">
        <f t="shared" si="34"/>
        <v>-2.3358550996741951E-3</v>
      </c>
      <c r="BK290" s="63">
        <f t="shared" si="34"/>
        <v>0</v>
      </c>
    </row>
    <row r="291" spans="1:63">
      <c r="A291" s="34" t="s">
        <v>160</v>
      </c>
      <c r="B291" s="35" t="s">
        <v>161</v>
      </c>
      <c r="C291" s="63">
        <f t="shared" si="32"/>
        <v>-4.5346272606969565E-4</v>
      </c>
      <c r="D291" s="63">
        <f t="shared" si="34"/>
        <v>-1.9587025877348461E-3</v>
      </c>
      <c r="E291" s="63">
        <f t="shared" si="34"/>
        <v>0</v>
      </c>
      <c r="F291" s="63">
        <f t="shared" si="34"/>
        <v>0</v>
      </c>
      <c r="G291" s="63">
        <f t="shared" si="34"/>
        <v>-1.6824877250409165E-3</v>
      </c>
      <c r="H291" s="63">
        <f t="shared" si="34"/>
        <v>0</v>
      </c>
      <c r="I291" s="63">
        <f t="shared" si="34"/>
        <v>-1.3419664769463734E-4</v>
      </c>
      <c r="J291" s="63">
        <f t="shared" si="34"/>
        <v>-1.9047619047619048E-4</v>
      </c>
      <c r="K291" s="63">
        <f t="shared" si="34"/>
        <v>-1.6991735537190084E-3</v>
      </c>
      <c r="L291" s="63">
        <f t="shared" si="34"/>
        <v>-8.4550170821207137E-4</v>
      </c>
      <c r="M291" s="63">
        <f t="shared" si="34"/>
        <v>-6.1729383506805441E-4</v>
      </c>
      <c r="N291" s="63">
        <f t="shared" si="34"/>
        <v>-1.0173900749328431E-3</v>
      </c>
      <c r="O291" s="63">
        <f t="shared" si="34"/>
        <v>-8.4450181903532448E-4</v>
      </c>
      <c r="P291" s="63">
        <f t="shared" si="34"/>
        <v>-1.8334225075798111E-4</v>
      </c>
      <c r="Q291" s="63">
        <f t="shared" si="34"/>
        <v>-4.682304714188112E-4</v>
      </c>
      <c r="R291" s="63">
        <f t="shared" si="34"/>
        <v>-9.8373205741626789E-4</v>
      </c>
      <c r="S291" s="63">
        <f t="shared" si="34"/>
        <v>-2.1135954767411975E-3</v>
      </c>
      <c r="T291" s="63">
        <f t="shared" si="34"/>
        <v>-2.6538620404791408E-3</v>
      </c>
      <c r="U291" s="63">
        <f t="shared" si="34"/>
        <v>0</v>
      </c>
      <c r="V291" s="63">
        <f t="shared" si="34"/>
        <v>-3.6656101426307446E-3</v>
      </c>
      <c r="W291" s="63">
        <f t="shared" si="34"/>
        <v>-9.9515972894482097E-4</v>
      </c>
      <c r="X291" s="63">
        <f t="shared" si="34"/>
        <v>-1.9528538122787324E-3</v>
      </c>
      <c r="Y291" s="63">
        <f t="shared" si="34"/>
        <v>-1.4774360448404713E-3</v>
      </c>
      <c r="Z291" s="63">
        <f t="shared" si="34"/>
        <v>-8.502894954507856E-4</v>
      </c>
      <c r="AA291" s="63">
        <f t="shared" si="34"/>
        <v>-1.0058708414872799E-3</v>
      </c>
      <c r="AB291" s="63">
        <f t="shared" si="34"/>
        <v>-1.3735445695743462E-3</v>
      </c>
      <c r="AC291" s="63">
        <f t="shared" si="34"/>
        <v>-1.3199794555726759E-4</v>
      </c>
      <c r="AD291" s="63">
        <f t="shared" si="34"/>
        <v>-7.2210731707317082E-4</v>
      </c>
      <c r="AE291" s="63">
        <f t="shared" si="34"/>
        <v>-7.5375779054136628E-4</v>
      </c>
      <c r="AF291" s="63">
        <f t="shared" si="34"/>
        <v>-5.4535809018567644E-4</v>
      </c>
      <c r="AG291" s="63">
        <f t="shared" si="34"/>
        <v>-5.5202863961813849E-4</v>
      </c>
      <c r="AH291" s="63">
        <f t="shared" si="34"/>
        <v>-6.5049567601771767E-4</v>
      </c>
      <c r="AI291" s="63">
        <f t="shared" si="34"/>
        <v>-6.8655387355298311E-4</v>
      </c>
      <c r="AJ291" s="63">
        <f t="shared" si="34"/>
        <v>-5.2681926887598234E-4</v>
      </c>
      <c r="AK291" s="63">
        <f t="shared" si="34"/>
        <v>-1.0694408322496748E-3</v>
      </c>
      <c r="AL291" s="63">
        <f t="shared" si="34"/>
        <v>-1.2012854221443178E-3</v>
      </c>
      <c r="AM291" s="63">
        <f t="shared" si="34"/>
        <v>0</v>
      </c>
      <c r="AN291" s="63">
        <f t="shared" si="34"/>
        <v>-4.96958465938847E-4</v>
      </c>
      <c r="AO291" s="63">
        <f t="shared" si="34"/>
        <v>-1.6987055907463509E-3</v>
      </c>
      <c r="AP291" s="63">
        <f t="shared" si="34"/>
        <v>0.99343453696880368</v>
      </c>
      <c r="AQ291" s="63">
        <f t="shared" si="34"/>
        <v>-1.0036122229815484E-4</v>
      </c>
      <c r="AR291" s="63">
        <f t="shared" si="34"/>
        <v>-4.0560268297494577E-4</v>
      </c>
      <c r="AS291" s="63">
        <f t="shared" si="34"/>
        <v>-1.4308977160475348E-3</v>
      </c>
      <c r="AT291" s="63">
        <f t="shared" si="34"/>
        <v>-1.9371372578578425E-3</v>
      </c>
      <c r="AU291" s="63">
        <f t="shared" si="34"/>
        <v>-3.2814537955922155E-3</v>
      </c>
      <c r="AV291" s="63">
        <f t="shared" si="34"/>
        <v>-5.5881713415959991E-5</v>
      </c>
      <c r="AW291" s="63">
        <f t="shared" si="34"/>
        <v>0</v>
      </c>
      <c r="AX291" s="63">
        <f t="shared" si="34"/>
        <v>-1.2843119757272889E-3</v>
      </c>
      <c r="AY291" s="63">
        <f t="shared" si="34"/>
        <v>-1.2973020017406439E-2</v>
      </c>
      <c r="AZ291" s="63">
        <f t="shared" si="34"/>
        <v>-1.7375871540249311E-3</v>
      </c>
      <c r="BA291" s="63">
        <f t="shared" si="34"/>
        <v>-4.7513159584028759E-4</v>
      </c>
      <c r="BB291" s="63">
        <f t="shared" si="34"/>
        <v>-1.9488151658767772E-5</v>
      </c>
      <c r="BC291" s="63">
        <f t="shared" si="34"/>
        <v>-1.2108310508615609E-3</v>
      </c>
      <c r="BD291" s="63">
        <f t="shared" si="34"/>
        <v>-7.7895016007122693E-4</v>
      </c>
      <c r="BE291" s="63">
        <f t="shared" si="34"/>
        <v>-2.4141759180187875E-3</v>
      </c>
      <c r="BF291" s="63">
        <f t="shared" si="34"/>
        <v>-1.6006007616799871E-3</v>
      </c>
      <c r="BG291" s="63">
        <f t="shared" si="34"/>
        <v>-1.9675290390707497E-3</v>
      </c>
      <c r="BH291" s="63">
        <f t="shared" si="34"/>
        <v>-3.3376623376623372E-3</v>
      </c>
      <c r="BI291" s="63">
        <f t="shared" si="34"/>
        <v>-3.4456965340805262E-3</v>
      </c>
      <c r="BJ291" s="63">
        <f t="shared" si="34"/>
        <v>-4.6231155778894462E-4</v>
      </c>
      <c r="BK291" s="63">
        <f t="shared" si="34"/>
        <v>0</v>
      </c>
    </row>
    <row r="292" spans="1:63" ht="36">
      <c r="A292" s="30" t="s">
        <v>162</v>
      </c>
      <c r="B292" s="31" t="s">
        <v>163</v>
      </c>
      <c r="C292" s="63">
        <f t="shared" si="32"/>
        <v>0</v>
      </c>
      <c r="D292" s="63">
        <f t="shared" si="34"/>
        <v>-2.1221299512142386E-4</v>
      </c>
      <c r="E292" s="63">
        <f t="shared" si="34"/>
        <v>0</v>
      </c>
      <c r="F292" s="63">
        <f t="shared" si="34"/>
        <v>0</v>
      </c>
      <c r="G292" s="63">
        <f t="shared" si="34"/>
        <v>0</v>
      </c>
      <c r="H292" s="63">
        <f t="shared" si="34"/>
        <v>-8.6222393985062445E-5</v>
      </c>
      <c r="I292" s="63">
        <f t="shared" si="34"/>
        <v>0</v>
      </c>
      <c r="J292" s="63">
        <f t="shared" si="34"/>
        <v>0</v>
      </c>
      <c r="K292" s="63">
        <f t="shared" si="34"/>
        <v>-3.9580354329754494E-4</v>
      </c>
      <c r="L292" s="63">
        <f t="shared" si="34"/>
        <v>-1.2120012334304172E-4</v>
      </c>
      <c r="M292" s="63">
        <f t="shared" si="34"/>
        <v>-3.8344458558048789E-4</v>
      </c>
      <c r="N292" s="63">
        <f t="shared" si="34"/>
        <v>-1.3542267422311024E-4</v>
      </c>
      <c r="O292" s="63">
        <f t="shared" si="34"/>
        <v>-1.6861481776435724E-4</v>
      </c>
      <c r="P292" s="63">
        <f t="shared" si="34"/>
        <v>0</v>
      </c>
      <c r="Q292" s="63">
        <f t="shared" si="34"/>
        <v>0</v>
      </c>
      <c r="R292" s="63">
        <f t="shared" si="34"/>
        <v>0</v>
      </c>
      <c r="S292" s="63">
        <f t="shared" si="34"/>
        <v>-7.3850776775640609E-4</v>
      </c>
      <c r="T292" s="63">
        <f t="shared" si="34"/>
        <v>-3.956400556712345E-4</v>
      </c>
      <c r="U292" s="63">
        <f t="shared" si="34"/>
        <v>0</v>
      </c>
      <c r="V292" s="63">
        <f t="shared" si="34"/>
        <v>-3.794946809746666E-4</v>
      </c>
      <c r="W292" s="63">
        <f t="shared" si="34"/>
        <v>0</v>
      </c>
      <c r="X292" s="63">
        <f t="shared" si="34"/>
        <v>-4.1354139313533312E-4</v>
      </c>
      <c r="Y292" s="63">
        <f t="shared" si="34"/>
        <v>-2.7532180936477683E-4</v>
      </c>
      <c r="Z292" s="63">
        <f t="shared" si="34"/>
        <v>-3.9613092422665779E-4</v>
      </c>
      <c r="AA292" s="63">
        <f t="shared" si="34"/>
        <v>-1.3388937304725451E-4</v>
      </c>
      <c r="AB292" s="63">
        <f t="shared" si="34"/>
        <v>-5.4848897200614167E-4</v>
      </c>
      <c r="AC292" s="63">
        <f t="shared" si="34"/>
        <v>-4.0996600529877533E-5</v>
      </c>
      <c r="AD292" s="63">
        <f t="shared" si="34"/>
        <v>-5.2331020670910527E-4</v>
      </c>
      <c r="AE292" s="63">
        <f t="shared" si="34"/>
        <v>-2.3410596963951085E-4</v>
      </c>
      <c r="AF292" s="63">
        <f t="shared" si="34"/>
        <v>-1.1856608352715139E-3</v>
      </c>
      <c r="AG292" s="63">
        <f t="shared" si="34"/>
        <v>-2.286025238138565E-4</v>
      </c>
      <c r="AH292" s="63">
        <f t="shared" si="34"/>
        <v>-6.0610287372709877E-4</v>
      </c>
      <c r="AI292" s="63">
        <f t="shared" si="34"/>
        <v>-2.1323343160731495E-4</v>
      </c>
      <c r="AJ292" s="63">
        <f t="shared" si="34"/>
        <v>-1.636222368944412E-4</v>
      </c>
      <c r="AK292" s="63">
        <f t="shared" si="34"/>
        <v>-2.4911432373993724E-4</v>
      </c>
      <c r="AL292" s="63">
        <f t="shared" si="34"/>
        <v>-1.1193042065790928E-3</v>
      </c>
      <c r="AM292" s="63">
        <f t="shared" si="34"/>
        <v>0</v>
      </c>
      <c r="AN292" s="63">
        <f t="shared" si="34"/>
        <v>-7.7173957602228469E-4</v>
      </c>
      <c r="AO292" s="63">
        <f t="shared" si="34"/>
        <v>-3.4293526499974557E-3</v>
      </c>
      <c r="AP292" s="63">
        <f t="shared" si="34"/>
        <v>-1.4117090269418699E-3</v>
      </c>
      <c r="AQ292" s="63">
        <f t="shared" si="34"/>
        <v>0.9945338805873577</v>
      </c>
      <c r="AR292" s="63">
        <f t="shared" si="34"/>
        <v>-7.0860468641255084E-5</v>
      </c>
      <c r="AS292" s="63">
        <f t="shared" si="34"/>
        <v>-1.0035190264705617E-4</v>
      </c>
      <c r="AT292" s="63">
        <f t="shared" si="34"/>
        <v>-6.4977773219420569E-4</v>
      </c>
      <c r="AU292" s="63">
        <f t="shared" si="34"/>
        <v>-2.3756632634356319E-3</v>
      </c>
      <c r="AV292" s="63">
        <f t="shared" si="34"/>
        <v>0</v>
      </c>
      <c r="AW292" s="63">
        <f t="shared" si="34"/>
        <v>-8.9184783499074362E-4</v>
      </c>
      <c r="AX292" s="63">
        <f t="shared" si="34"/>
        <v>-1.196664648127862E-3</v>
      </c>
      <c r="AY292" s="63">
        <f t="shared" si="34"/>
        <v>-1.9451441901538759E-3</v>
      </c>
      <c r="AZ292" s="63">
        <f t="shared" si="34"/>
        <v>-9.7140375215387317E-4</v>
      </c>
      <c r="BA292" s="63">
        <f t="shared" si="34"/>
        <v>-3.2711087031903402E-3</v>
      </c>
      <c r="BB292" s="63">
        <f t="shared" si="34"/>
        <v>-1.7861489068949701E-2</v>
      </c>
      <c r="BC292" s="63">
        <f t="shared" si="34"/>
        <v>-1.5146592488833521E-3</v>
      </c>
      <c r="BD292" s="63">
        <f t="shared" si="34"/>
        <v>-1.0893031844977478E-2</v>
      </c>
      <c r="BE292" s="63">
        <f t="shared" si="34"/>
        <v>-1.2542228989434303E-2</v>
      </c>
      <c r="BF292" s="63">
        <f t="shared" si="34"/>
        <v>-1.6336019919263998E-2</v>
      </c>
      <c r="BG292" s="63">
        <f t="shared" si="34"/>
        <v>-1.1694908021007843E-3</v>
      </c>
      <c r="BH292" s="63">
        <f t="shared" si="34"/>
        <v>-2.1769194881364972E-3</v>
      </c>
      <c r="BI292" s="63">
        <f t="shared" si="34"/>
        <v>-3.2038216947349297E-3</v>
      </c>
      <c r="BJ292" s="63">
        <f t="shared" si="34"/>
        <v>-1.4325802257395709E-2</v>
      </c>
      <c r="BK292" s="63">
        <f t="shared" si="34"/>
        <v>0</v>
      </c>
    </row>
    <row r="293" spans="1:63" ht="36">
      <c r="A293" s="34" t="s">
        <v>164</v>
      </c>
      <c r="B293" s="35" t="s">
        <v>165</v>
      </c>
      <c r="C293" s="63">
        <f t="shared" si="32"/>
        <v>-2.2055580061755624E-4</v>
      </c>
      <c r="D293" s="63">
        <f t="shared" si="34"/>
        <v>-4.8741580999645522E-3</v>
      </c>
      <c r="E293" s="63">
        <f t="shared" si="34"/>
        <v>-2.5792997475578968E-3</v>
      </c>
      <c r="F293" s="63">
        <f t="shared" si="34"/>
        <v>-3.8491147036181679E-3</v>
      </c>
      <c r="G293" s="63">
        <f t="shared" si="34"/>
        <v>-8.1833060556464816E-4</v>
      </c>
      <c r="H293" s="63">
        <f t="shared" si="34"/>
        <v>-4.8249167341794942E-2</v>
      </c>
      <c r="I293" s="63">
        <f t="shared" si="34"/>
        <v>-1.9581222912641639E-3</v>
      </c>
      <c r="J293" s="63">
        <f t="shared" si="34"/>
        <v>0</v>
      </c>
      <c r="K293" s="63">
        <f t="shared" si="34"/>
        <v>0</v>
      </c>
      <c r="L293" s="63">
        <f t="shared" si="34"/>
        <v>0</v>
      </c>
      <c r="M293" s="63">
        <f t="shared" si="34"/>
        <v>0</v>
      </c>
      <c r="N293" s="63">
        <f t="shared" si="34"/>
        <v>0</v>
      </c>
      <c r="O293" s="63">
        <f t="shared" si="34"/>
        <v>-5.8678558854594528E-5</v>
      </c>
      <c r="P293" s="63">
        <f t="shared" si="34"/>
        <v>0</v>
      </c>
      <c r="Q293" s="63">
        <f t="shared" si="34"/>
        <v>0</v>
      </c>
      <c r="R293" s="63">
        <f t="shared" si="34"/>
        <v>0</v>
      </c>
      <c r="S293" s="63">
        <f t="shared" si="34"/>
        <v>0</v>
      </c>
      <c r="T293" s="63">
        <f t="shared" si="34"/>
        <v>0</v>
      </c>
      <c r="U293" s="63">
        <f t="shared" si="34"/>
        <v>0</v>
      </c>
      <c r="V293" s="63">
        <f t="shared" si="34"/>
        <v>0</v>
      </c>
      <c r="W293" s="63">
        <f t="shared" si="34"/>
        <v>0</v>
      </c>
      <c r="X293" s="63">
        <f t="shared" si="34"/>
        <v>0</v>
      </c>
      <c r="Y293" s="63">
        <f t="shared" si="34"/>
        <v>0</v>
      </c>
      <c r="Z293" s="63">
        <f t="shared" si="34"/>
        <v>0</v>
      </c>
      <c r="AA293" s="63">
        <f t="shared" si="34"/>
        <v>0</v>
      </c>
      <c r="AB293" s="63">
        <f t="shared" si="34"/>
        <v>0</v>
      </c>
      <c r="AC293" s="63">
        <f t="shared" si="34"/>
        <v>0</v>
      </c>
      <c r="AD293" s="63">
        <f t="shared" si="34"/>
        <v>0</v>
      </c>
      <c r="AE293" s="63">
        <f t="shared" si="34"/>
        <v>0</v>
      </c>
      <c r="AF293" s="63">
        <f t="shared" si="34"/>
        <v>0</v>
      </c>
      <c r="AG293" s="63">
        <f t="shared" si="34"/>
        <v>0</v>
      </c>
      <c r="AH293" s="63">
        <f t="shared" si="34"/>
        <v>0</v>
      </c>
      <c r="AI293" s="63">
        <f t="shared" si="34"/>
        <v>0</v>
      </c>
      <c r="AJ293" s="63">
        <f t="shared" si="34"/>
        <v>0</v>
      </c>
      <c r="AK293" s="63">
        <f t="shared" si="34"/>
        <v>0</v>
      </c>
      <c r="AL293" s="63">
        <f t="shared" si="34"/>
        <v>0</v>
      </c>
      <c r="AM293" s="63">
        <f t="shared" si="34"/>
        <v>0</v>
      </c>
      <c r="AN293" s="63">
        <f t="shared" si="34"/>
        <v>-1.8531200902388915E-2</v>
      </c>
      <c r="AO293" s="63">
        <f t="shared" si="34"/>
        <v>-6.8851556045166615E-2</v>
      </c>
      <c r="AP293" s="63">
        <f t="shared" si="34"/>
        <v>-4.6425939572586589E-2</v>
      </c>
      <c r="AQ293" s="63">
        <f t="shared" si="34"/>
        <v>0</v>
      </c>
      <c r="AR293" s="63">
        <f t="shared" si="34"/>
        <v>0.98308344841191553</v>
      </c>
      <c r="AS293" s="63">
        <f t="shared" si="34"/>
        <v>0</v>
      </c>
      <c r="AT293" s="63">
        <f t="shared" si="34"/>
        <v>0</v>
      </c>
      <c r="AU293" s="63">
        <f t="shared" si="34"/>
        <v>0</v>
      </c>
      <c r="AV293" s="63">
        <f t="shared" si="34"/>
        <v>-2.0928462709284626E-3</v>
      </c>
      <c r="AW293" s="63">
        <f t="shared" si="34"/>
        <v>0</v>
      </c>
      <c r="AX293" s="63">
        <f t="shared" si="34"/>
        <v>0</v>
      </c>
      <c r="AY293" s="63">
        <f t="shared" si="34"/>
        <v>-1.2184508268059183E-2</v>
      </c>
      <c r="AZ293" s="63">
        <f t="shared" si="34"/>
        <v>-3.2537502641031058E-3</v>
      </c>
      <c r="BA293" s="63">
        <f t="shared" si="34"/>
        <v>0</v>
      </c>
      <c r="BB293" s="63">
        <f t="shared" si="34"/>
        <v>0</v>
      </c>
      <c r="BC293" s="63">
        <f t="shared" si="34"/>
        <v>0</v>
      </c>
      <c r="BD293" s="63">
        <f t="shared" si="34"/>
        <v>-2.125442800583455E-2</v>
      </c>
      <c r="BE293" s="63">
        <f t="shared" si="34"/>
        <v>0</v>
      </c>
      <c r="BF293" s="63">
        <f t="shared" si="34"/>
        <v>0</v>
      </c>
      <c r="BG293" s="63">
        <f t="shared" si="34"/>
        <v>0</v>
      </c>
      <c r="BH293" s="63">
        <f t="shared" si="34"/>
        <v>-4.707792207792208E-2</v>
      </c>
      <c r="BI293" s="63">
        <f t="shared" si="34"/>
        <v>0</v>
      </c>
      <c r="BJ293" s="63">
        <f t="shared" si="34"/>
        <v>-5.7595670660997293E-2</v>
      </c>
      <c r="BK293" s="63">
        <f t="shared" si="34"/>
        <v>0</v>
      </c>
    </row>
    <row r="294" spans="1:63">
      <c r="A294" s="30" t="s">
        <v>166</v>
      </c>
      <c r="B294" s="31" t="s">
        <v>49</v>
      </c>
      <c r="C294" s="63">
        <f t="shared" si="32"/>
        <v>-1.7950199368761213E-2</v>
      </c>
      <c r="D294" s="63">
        <f t="shared" si="34"/>
        <v>-4.3348411442249032E-2</v>
      </c>
      <c r="E294" s="63">
        <f t="shared" si="34"/>
        <v>-3.4235217902011811E-2</v>
      </c>
      <c r="F294" s="63">
        <f t="shared" si="34"/>
        <v>-1.7808379298633027E-2</v>
      </c>
      <c r="G294" s="63">
        <f t="shared" si="34"/>
        <v>-2.7078715201885314E-2</v>
      </c>
      <c r="H294" s="63">
        <f t="shared" si="34"/>
        <v>-5.1139324870921685E-3</v>
      </c>
      <c r="I294" s="63">
        <f t="shared" si="34"/>
        <v>-6.1203080780688828E-4</v>
      </c>
      <c r="J294" s="63">
        <f t="shared" si="34"/>
        <v>-1.6856083730445278E-2</v>
      </c>
      <c r="K294" s="63">
        <f t="shared" si="34"/>
        <v>-1.0834992172879037E-2</v>
      </c>
      <c r="L294" s="63">
        <f t="shared" si="34"/>
        <v>-4.6370554694522184E-2</v>
      </c>
      <c r="M294" s="63">
        <f t="shared" si="34"/>
        <v>-1.6328849848065607E-2</v>
      </c>
      <c r="N294" s="63">
        <f t="shared" si="34"/>
        <v>-6.4764243955239692E-2</v>
      </c>
      <c r="O294" s="63">
        <f t="shared" si="34"/>
        <v>-5.0328643530494113E-2</v>
      </c>
      <c r="P294" s="63">
        <f t="shared" si="34"/>
        <v>-2.2656497356632308E-2</v>
      </c>
      <c r="Q294" s="63">
        <f t="shared" si="34"/>
        <v>-1.0380576501086399E-2</v>
      </c>
      <c r="R294" s="63">
        <f t="shared" si="34"/>
        <v>-6.345151015629015E-2</v>
      </c>
      <c r="S294" s="63">
        <f t="shared" si="34"/>
        <v>-6.6121090130030577E-2</v>
      </c>
      <c r="T294" s="63">
        <f t="shared" si="34"/>
        <v>-4.3735789362288932E-2</v>
      </c>
      <c r="U294" s="63">
        <f t="shared" si="34"/>
        <v>-5.6291587243294847E-2</v>
      </c>
      <c r="V294" s="63">
        <f t="shared" si="34"/>
        <v>-1.9520502373308143E-2</v>
      </c>
      <c r="W294" s="63">
        <f t="shared" si="34"/>
        <v>-1.7600367992437686E-2</v>
      </c>
      <c r="X294" s="63">
        <f t="shared" si="34"/>
        <v>-2.0341722816661991E-2</v>
      </c>
      <c r="Y294" s="63">
        <f t="shared" si="34"/>
        <v>-3.6759563195523794E-2</v>
      </c>
      <c r="Z294" s="63">
        <f t="shared" si="34"/>
        <v>-9.3971351796071356E-2</v>
      </c>
      <c r="AA294" s="63">
        <f t="shared" si="34"/>
        <v>-6.2879091937802251E-2</v>
      </c>
      <c r="AB294" s="63">
        <f t="shared" si="34"/>
        <v>-4.4315909212177228E-2</v>
      </c>
      <c r="AC294" s="63">
        <f t="shared" si="34"/>
        <v>-6.56930427943933E-3</v>
      </c>
      <c r="AD294" s="63">
        <f t="shared" si="34"/>
        <v>-5.156569201977293E-2</v>
      </c>
      <c r="AE294" s="63">
        <f t="shared" si="34"/>
        <v>-4.7815524391247685E-2</v>
      </c>
      <c r="AF294" s="63">
        <f t="shared" si="34"/>
        <v>-2.4773974835730923E-2</v>
      </c>
      <c r="AG294" s="63">
        <f t="shared" si="34"/>
        <v>-4.7045308976581789E-2</v>
      </c>
      <c r="AH294" s="63">
        <f t="shared" si="34"/>
        <v>-5.0125679819702E-2</v>
      </c>
      <c r="AI294" s="63">
        <f t="shared" si="34"/>
        <v>-5.6614390769470328E-2</v>
      </c>
      <c r="AJ294" s="63">
        <f t="shared" si="34"/>
        <v>-0.14410012488426677</v>
      </c>
      <c r="AK294" s="63">
        <f t="shared" si="34"/>
        <v>-5.0836961750168677E-2</v>
      </c>
      <c r="AL294" s="63">
        <f t="shared" si="34"/>
        <v>-4.0301521548195211E-2</v>
      </c>
      <c r="AM294" s="63">
        <f t="shared" si="34"/>
        <v>0</v>
      </c>
      <c r="AN294" s="63">
        <f t="shared" si="34"/>
        <v>-2.3731782671296718E-3</v>
      </c>
      <c r="AO294" s="63">
        <f t="shared" si="34"/>
        <v>-4.2192645418489732E-3</v>
      </c>
      <c r="AP294" s="63">
        <f t="shared" si="34"/>
        <v>-2.7741511719261728E-3</v>
      </c>
      <c r="AQ294" s="63">
        <f t="shared" si="34"/>
        <v>-4.4342326260101352E-2</v>
      </c>
      <c r="AR294" s="63">
        <f t="shared" si="34"/>
        <v>-3.672249738601361E-2</v>
      </c>
      <c r="AS294" s="63">
        <f t="shared" si="34"/>
        <v>0.99087260100156238</v>
      </c>
      <c r="AT294" s="63">
        <f t="shared" si="34"/>
        <v>-4.9393858228947138E-2</v>
      </c>
      <c r="AU294" s="63">
        <f t="shared" si="34"/>
        <v>-6.8890209132068655E-2</v>
      </c>
      <c r="AV294" s="63">
        <f t="shared" si="34"/>
        <v>-3.0429359835542426E-2</v>
      </c>
      <c r="AW294" s="63">
        <f t="shared" ref="D294:BK298" si="35">AW221-AW152</f>
        <v>-2.5314848615094369E-2</v>
      </c>
      <c r="AX294" s="63">
        <f t="shared" si="35"/>
        <v>-2.4888206553703371E-2</v>
      </c>
      <c r="AY294" s="63">
        <f t="shared" si="35"/>
        <v>-2.6568284910763384E-3</v>
      </c>
      <c r="AZ294" s="63">
        <f t="shared" si="35"/>
        <v>-8.8198698452107618E-3</v>
      </c>
      <c r="BA294" s="63">
        <f t="shared" si="35"/>
        <v>-3.8991755551724423E-3</v>
      </c>
      <c r="BB294" s="63">
        <f t="shared" si="35"/>
        <v>-1.7678476596952273E-4</v>
      </c>
      <c r="BC294" s="63">
        <f t="shared" si="35"/>
        <v>-3.5274870071651805E-3</v>
      </c>
      <c r="BD294" s="63">
        <f t="shared" si="35"/>
        <v>-8.5947899950842427E-3</v>
      </c>
      <c r="BE294" s="63">
        <f t="shared" si="35"/>
        <v>-7.9271273138738531E-3</v>
      </c>
      <c r="BF294" s="63">
        <f t="shared" si="35"/>
        <v>-3.697444246780284E-3</v>
      </c>
      <c r="BG294" s="63">
        <f t="shared" si="35"/>
        <v>-2.4414233198423636E-2</v>
      </c>
      <c r="BH294" s="63">
        <f t="shared" si="35"/>
        <v>-4.9595059545248571E-3</v>
      </c>
      <c r="BI294" s="63">
        <f t="shared" si="35"/>
        <v>-2.2838928976968136E-2</v>
      </c>
      <c r="BJ294" s="63">
        <f t="shared" si="35"/>
        <v>-9.2712747531647696E-3</v>
      </c>
      <c r="BK294" s="63">
        <f t="shared" si="35"/>
        <v>0</v>
      </c>
    </row>
    <row r="295" spans="1:63" ht="24">
      <c r="A295" s="34" t="s">
        <v>167</v>
      </c>
      <c r="B295" s="35" t="s">
        <v>168</v>
      </c>
      <c r="C295" s="63">
        <f t="shared" si="32"/>
        <v>-6.3711082932758965E-4</v>
      </c>
      <c r="D295" s="63">
        <f t="shared" si="35"/>
        <v>-2.9044875711321362E-3</v>
      </c>
      <c r="E295" s="63">
        <f t="shared" si="35"/>
        <v>-1.2682078806591118E-3</v>
      </c>
      <c r="F295" s="63">
        <f t="shared" si="35"/>
        <v>-2.2237571209940661E-3</v>
      </c>
      <c r="G295" s="63">
        <f t="shared" si="35"/>
        <v>-7.8795976545861747E-4</v>
      </c>
      <c r="H295" s="63">
        <f t="shared" si="35"/>
        <v>-2.1489036668251655E-2</v>
      </c>
      <c r="I295" s="63">
        <f t="shared" si="35"/>
        <v>-8.0445874023533437E-4</v>
      </c>
      <c r="J295" s="63">
        <f t="shared" si="35"/>
        <v>-2.6048078131369806E-2</v>
      </c>
      <c r="K295" s="63">
        <f t="shared" si="35"/>
        <v>-3.1892313775897817E-2</v>
      </c>
      <c r="L295" s="63">
        <f t="shared" si="35"/>
        <v>-4.4962710260561811E-3</v>
      </c>
      <c r="M295" s="63">
        <f t="shared" si="35"/>
        <v>-4.0399340141291972E-3</v>
      </c>
      <c r="N295" s="63">
        <f t="shared" si="35"/>
        <v>-4.3301021964436493E-3</v>
      </c>
      <c r="O295" s="63">
        <f t="shared" si="35"/>
        <v>-1.9247666229013202E-3</v>
      </c>
      <c r="P295" s="63">
        <f t="shared" si="35"/>
        <v>-8.586470781081065E-4</v>
      </c>
      <c r="Q295" s="63">
        <f t="shared" si="35"/>
        <v>-2.2755547067047535E-2</v>
      </c>
      <c r="R295" s="63">
        <f t="shared" si="35"/>
        <v>-7.3536249605920178E-3</v>
      </c>
      <c r="S295" s="63">
        <f t="shared" si="35"/>
        <v>-7.1478742401680229E-3</v>
      </c>
      <c r="T295" s="63">
        <f t="shared" si="35"/>
        <v>-9.3119933745574503E-3</v>
      </c>
      <c r="U295" s="63">
        <f t="shared" si="35"/>
        <v>-5.7657894214995847E-3</v>
      </c>
      <c r="V295" s="63">
        <f t="shared" si="35"/>
        <v>-9.9188025626589498E-3</v>
      </c>
      <c r="W295" s="63">
        <f t="shared" si="35"/>
        <v>-5.1472582133435833E-3</v>
      </c>
      <c r="X295" s="63">
        <f t="shared" si="35"/>
        <v>-3.8429690209863519E-3</v>
      </c>
      <c r="Y295" s="63">
        <f t="shared" si="35"/>
        <v>-2.7982377371621372E-3</v>
      </c>
      <c r="Z295" s="63">
        <f t="shared" si="35"/>
        <v>-3.5861656887416918E-3</v>
      </c>
      <c r="AA295" s="63">
        <f t="shared" si="35"/>
        <v>-1.1300724187613447E-2</v>
      </c>
      <c r="AB295" s="63">
        <f t="shared" si="35"/>
        <v>-5.3128167986157522E-3</v>
      </c>
      <c r="AC295" s="63">
        <f t="shared" si="35"/>
        <v>-2.1018330980530713E-3</v>
      </c>
      <c r="AD295" s="63">
        <f t="shared" si="35"/>
        <v>-4.8399914214969494E-3</v>
      </c>
      <c r="AE295" s="63">
        <f t="shared" si="35"/>
        <v>-9.2719037179257828E-3</v>
      </c>
      <c r="AF295" s="63">
        <f t="shared" si="35"/>
        <v>-8.6608899062384555E-3</v>
      </c>
      <c r="AG295" s="63">
        <f t="shared" si="35"/>
        <v>-4.9957579112298303E-3</v>
      </c>
      <c r="AH295" s="63">
        <f t="shared" si="35"/>
        <v>-4.0351242674766677E-3</v>
      </c>
      <c r="AI295" s="63">
        <f t="shared" si="35"/>
        <v>-4.0479764769789563E-3</v>
      </c>
      <c r="AJ295" s="63">
        <f t="shared" si="35"/>
        <v>-2.4542228679841037E-3</v>
      </c>
      <c r="AK295" s="63">
        <f t="shared" si="35"/>
        <v>-2.5153052367691583E-3</v>
      </c>
      <c r="AL295" s="63">
        <f t="shared" si="35"/>
        <v>-2.8129910411639806E-3</v>
      </c>
      <c r="AM295" s="63">
        <f t="shared" si="35"/>
        <v>0</v>
      </c>
      <c r="AN295" s="63">
        <f t="shared" si="35"/>
        <v>-3.8790107295267717E-4</v>
      </c>
      <c r="AO295" s="63">
        <f t="shared" si="35"/>
        <v>-1.5911101625840219E-3</v>
      </c>
      <c r="AP295" s="63">
        <f t="shared" si="35"/>
        <v>-1.6465474495513251E-3</v>
      </c>
      <c r="AQ295" s="63">
        <f t="shared" si="35"/>
        <v>-9.4004376978466331E-4</v>
      </c>
      <c r="AR295" s="63">
        <f t="shared" si="35"/>
        <v>-2.8502548129182587E-3</v>
      </c>
      <c r="AS295" s="63">
        <f t="shared" si="35"/>
        <v>-2.048894006595544E-2</v>
      </c>
      <c r="AT295" s="63">
        <f t="shared" si="35"/>
        <v>0.99214642004644571</v>
      </c>
      <c r="AU295" s="63">
        <f t="shared" si="35"/>
        <v>-2.698286568027996E-3</v>
      </c>
      <c r="AV295" s="63">
        <f t="shared" si="35"/>
        <v>-9.5765126785907026E-2</v>
      </c>
      <c r="AW295" s="63">
        <f t="shared" si="35"/>
        <v>0</v>
      </c>
      <c r="AX295" s="63">
        <f t="shared" si="35"/>
        <v>-1.3384585669217361E-2</v>
      </c>
      <c r="AY295" s="63">
        <f t="shared" si="35"/>
        <v>-3.3736200562530625E-3</v>
      </c>
      <c r="AZ295" s="63">
        <f t="shared" si="35"/>
        <v>-8.4863900856616929E-3</v>
      </c>
      <c r="BA295" s="63">
        <f t="shared" si="35"/>
        <v>-1.730699148474262E-4</v>
      </c>
      <c r="BB295" s="63">
        <f t="shared" si="35"/>
        <v>-7.5051563353244286E-4</v>
      </c>
      <c r="BC295" s="63">
        <f t="shared" si="35"/>
        <v>-7.6060042897376336E-3</v>
      </c>
      <c r="BD295" s="63">
        <f t="shared" si="35"/>
        <v>-1.0130354215827657E-2</v>
      </c>
      <c r="BE295" s="63">
        <f t="shared" si="35"/>
        <v>-4.9926144237714626E-3</v>
      </c>
      <c r="BF295" s="63">
        <f t="shared" si="35"/>
        <v>-1.1322900821418406E-3</v>
      </c>
      <c r="BG295" s="63">
        <f t="shared" si="35"/>
        <v>-5.4969450295850215E-3</v>
      </c>
      <c r="BH295" s="63">
        <f t="shared" si="35"/>
        <v>-1.032869437288759E-2</v>
      </c>
      <c r="BI295" s="63">
        <f t="shared" si="35"/>
        <v>-5.4636891605764461E-3</v>
      </c>
      <c r="BJ295" s="63">
        <f t="shared" si="35"/>
        <v>-6.5705235800315514E-3</v>
      </c>
      <c r="BK295" s="63">
        <f t="shared" si="35"/>
        <v>0</v>
      </c>
    </row>
    <row r="296" spans="1:63" ht="24">
      <c r="A296" s="30" t="s">
        <v>169</v>
      </c>
      <c r="B296" s="31" t="s">
        <v>170</v>
      </c>
      <c r="C296" s="63">
        <f t="shared" si="32"/>
        <v>-8.8222320247022495E-4</v>
      </c>
      <c r="D296" s="63">
        <f t="shared" si="35"/>
        <v>-2.1154633606531561E-4</v>
      </c>
      <c r="E296" s="63">
        <f t="shared" si="35"/>
        <v>-2.1951487213258699E-4</v>
      </c>
      <c r="F296" s="63">
        <f t="shared" si="35"/>
        <v>-7.6982294072363352E-4</v>
      </c>
      <c r="G296" s="63">
        <f t="shared" si="35"/>
        <v>-8.1833060556464816E-4</v>
      </c>
      <c r="H296" s="63">
        <f t="shared" si="35"/>
        <v>-5.459667675591794E-3</v>
      </c>
      <c r="I296" s="63">
        <f t="shared" si="35"/>
        <v>-7.1098648169534088E-4</v>
      </c>
      <c r="J296" s="63">
        <f t="shared" si="35"/>
        <v>-4.9704880681998558E-3</v>
      </c>
      <c r="K296" s="63">
        <f t="shared" si="35"/>
        <v>-3.9456014151421838E-4</v>
      </c>
      <c r="L296" s="63">
        <f t="shared" si="35"/>
        <v>-2.9392652479800648E-3</v>
      </c>
      <c r="M296" s="63">
        <f t="shared" si="35"/>
        <v>-4.7224819620055401E-3</v>
      </c>
      <c r="N296" s="63">
        <f t="shared" si="35"/>
        <v>-2.2301961985468745E-3</v>
      </c>
      <c r="O296" s="63">
        <f t="shared" si="35"/>
        <v>-3.0088820959647072E-3</v>
      </c>
      <c r="P296" s="63">
        <f t="shared" si="35"/>
        <v>-7.0533895888432471E-4</v>
      </c>
      <c r="Q296" s="63">
        <f t="shared" si="35"/>
        <v>-2.2465284963318665E-3</v>
      </c>
      <c r="R296" s="63">
        <f t="shared" si="35"/>
        <v>-3.762921831288625E-3</v>
      </c>
      <c r="S296" s="63">
        <f t="shared" si="35"/>
        <v>-7.5940260664723947E-3</v>
      </c>
      <c r="T296" s="63">
        <f t="shared" si="35"/>
        <v>-1.7321538323339573E-3</v>
      </c>
      <c r="U296" s="63">
        <f t="shared" si="35"/>
        <v>-5.8978753342602969E-3</v>
      </c>
      <c r="V296" s="63">
        <f t="shared" si="35"/>
        <v>-7.0241732388218892E-3</v>
      </c>
      <c r="W296" s="63">
        <f t="shared" si="35"/>
        <v>-5.2587156957372826E-3</v>
      </c>
      <c r="X296" s="63">
        <f t="shared" si="35"/>
        <v>-6.0449341105445979E-3</v>
      </c>
      <c r="Y296" s="63">
        <f t="shared" si="35"/>
        <v>-2.8224611008501391E-3</v>
      </c>
      <c r="Z296" s="63">
        <f t="shared" si="35"/>
        <v>-5.6778384014832296E-3</v>
      </c>
      <c r="AA296" s="63">
        <f t="shared" si="35"/>
        <v>-6.1954896752818185E-3</v>
      </c>
      <c r="AB296" s="63">
        <f t="shared" si="35"/>
        <v>-8.6423685206013616E-3</v>
      </c>
      <c r="AC296" s="63">
        <f t="shared" si="35"/>
        <v>-3.4577530209191922E-3</v>
      </c>
      <c r="AD296" s="63">
        <f t="shared" si="35"/>
        <v>-1.0130976926853216E-2</v>
      </c>
      <c r="AE296" s="63">
        <f t="shared" si="35"/>
        <v>-6.4996993479603266E-3</v>
      </c>
      <c r="AF296" s="63">
        <f t="shared" si="35"/>
        <v>-6.1897773593472139E-3</v>
      </c>
      <c r="AG296" s="63">
        <f t="shared" si="35"/>
        <v>-3.282003695359009E-3</v>
      </c>
      <c r="AH296" s="63">
        <f t="shared" si="35"/>
        <v>-6.2515680952784777E-3</v>
      </c>
      <c r="AI296" s="63">
        <f t="shared" si="35"/>
        <v>-3.5015612766666187E-3</v>
      </c>
      <c r="AJ296" s="63">
        <f t="shared" si="35"/>
        <v>-2.8114155294794853E-3</v>
      </c>
      <c r="AK296" s="63">
        <f t="shared" si="35"/>
        <v>-2.8256194089449223E-3</v>
      </c>
      <c r="AL296" s="63">
        <f t="shared" si="35"/>
        <v>-8.353350827396926E-3</v>
      </c>
      <c r="AM296" s="63">
        <f t="shared" si="35"/>
        <v>0</v>
      </c>
      <c r="AN296" s="63">
        <f t="shared" si="35"/>
        <v>-3.0362042297265327E-3</v>
      </c>
      <c r="AO296" s="63">
        <f t="shared" si="35"/>
        <v>-7.6118656953222995E-3</v>
      </c>
      <c r="AP296" s="63">
        <f t="shared" si="35"/>
        <v>-8.5641136397428697E-3</v>
      </c>
      <c r="AQ296" s="63">
        <f t="shared" si="35"/>
        <v>-1.1472806290690469E-3</v>
      </c>
      <c r="AR296" s="63">
        <f t="shared" si="35"/>
        <v>-2.1813480595179744E-3</v>
      </c>
      <c r="AS296" s="63">
        <f t="shared" si="35"/>
        <v>-1.4325637836699009E-2</v>
      </c>
      <c r="AT296" s="63">
        <f t="shared" si="35"/>
        <v>-4.8590041790751402E-3</v>
      </c>
      <c r="AU296" s="63">
        <f t="shared" si="35"/>
        <v>0.99618691024906358</v>
      </c>
      <c r="AV296" s="63">
        <f t="shared" si="35"/>
        <v>-1.6185136829920658E-4</v>
      </c>
      <c r="AW296" s="63">
        <f t="shared" si="35"/>
        <v>-9.3109869646182495E-4</v>
      </c>
      <c r="AX296" s="63">
        <f t="shared" si="35"/>
        <v>-3.3896561655070996E-2</v>
      </c>
      <c r="AY296" s="63">
        <f t="shared" si="35"/>
        <v>-1.0847194610754139E-2</v>
      </c>
      <c r="AZ296" s="63">
        <f t="shared" si="35"/>
        <v>-3.8404247804793654E-3</v>
      </c>
      <c r="BA296" s="63">
        <f t="shared" si="35"/>
        <v>-2.815546237210149E-3</v>
      </c>
      <c r="BB296" s="63">
        <f t="shared" si="35"/>
        <v>-2.197823674346858E-4</v>
      </c>
      <c r="BC296" s="63">
        <f t="shared" si="35"/>
        <v>-1.3916818577564579E-2</v>
      </c>
      <c r="BD296" s="63">
        <f t="shared" si="35"/>
        <v>-1.0708474144800011E-2</v>
      </c>
      <c r="BE296" s="63">
        <f t="shared" si="35"/>
        <v>-2.0800153046800992E-2</v>
      </c>
      <c r="BF296" s="63">
        <f t="shared" si="35"/>
        <v>-3.9322893893112061E-2</v>
      </c>
      <c r="BG296" s="63">
        <f t="shared" si="35"/>
        <v>-1.3134000919628894E-2</v>
      </c>
      <c r="BH296" s="63">
        <f t="shared" si="35"/>
        <v>-7.1135295730288366E-3</v>
      </c>
      <c r="BI296" s="63">
        <f t="shared" si="35"/>
        <v>-9.4870048764961572E-3</v>
      </c>
      <c r="BJ296" s="63">
        <f t="shared" si="35"/>
        <v>-6.7668314003080612E-2</v>
      </c>
      <c r="BK296" s="63">
        <f t="shared" si="35"/>
        <v>0</v>
      </c>
    </row>
    <row r="297" spans="1:63">
      <c r="A297" s="34" t="s">
        <v>171</v>
      </c>
      <c r="B297" s="35" t="s">
        <v>172</v>
      </c>
      <c r="C297" s="63">
        <f t="shared" si="32"/>
        <v>-1.7410436405648358E-3</v>
      </c>
      <c r="D297" s="63">
        <f t="shared" si="35"/>
        <v>-2.121724376393368E-2</v>
      </c>
      <c r="E297" s="63">
        <f t="shared" si="35"/>
        <v>-8.0311216606106673E-3</v>
      </c>
      <c r="F297" s="63">
        <f t="shared" si="35"/>
        <v>-3.5770578580016636E-2</v>
      </c>
      <c r="G297" s="63">
        <f t="shared" si="35"/>
        <v>-4.2785779172237999E-3</v>
      </c>
      <c r="H297" s="63">
        <f t="shared" si="35"/>
        <v>-3.3762842138866933E-2</v>
      </c>
      <c r="I297" s="63">
        <f t="shared" si="35"/>
        <v>-5.1648325777629636E-2</v>
      </c>
      <c r="J297" s="63">
        <f t="shared" si="35"/>
        <v>-3.0235976397303532E-2</v>
      </c>
      <c r="K297" s="63">
        <f t="shared" si="35"/>
        <v>-1.9655569633273929E-3</v>
      </c>
      <c r="L297" s="63">
        <f t="shared" si="35"/>
        <v>-1.9017047508280021E-2</v>
      </c>
      <c r="M297" s="63">
        <f t="shared" si="35"/>
        <v>-1.9011364270667987E-2</v>
      </c>
      <c r="N297" s="63">
        <f t="shared" si="35"/>
        <v>-3.6700899480888206E-2</v>
      </c>
      <c r="O297" s="63">
        <f t="shared" si="35"/>
        <v>-3.5098283412561958E-2</v>
      </c>
      <c r="P297" s="63">
        <f t="shared" si="35"/>
        <v>-1.0429314517977854E-3</v>
      </c>
      <c r="Q297" s="63">
        <f t="shared" si="35"/>
        <v>-6.5882513245900665E-2</v>
      </c>
      <c r="R297" s="63">
        <f t="shared" si="35"/>
        <v>-3.891645966644941E-2</v>
      </c>
      <c r="S297" s="63">
        <f t="shared" si="35"/>
        <v>-4.2375522720223387E-2</v>
      </c>
      <c r="T297" s="63">
        <f t="shared" si="35"/>
        <v>-7.5129474864707474E-2</v>
      </c>
      <c r="U297" s="63">
        <f t="shared" si="35"/>
        <v>-1.2730271221507336E-2</v>
      </c>
      <c r="V297" s="63">
        <f t="shared" si="35"/>
        <v>-2.8423757923998507E-2</v>
      </c>
      <c r="W297" s="63">
        <f t="shared" si="35"/>
        <v>-4.5410112667427838E-2</v>
      </c>
      <c r="X297" s="63">
        <f t="shared" si="35"/>
        <v>-2.2793924126015535E-2</v>
      </c>
      <c r="Y297" s="63">
        <f t="shared" si="35"/>
        <v>-3.0579224334934069E-2</v>
      </c>
      <c r="Z297" s="63">
        <f t="shared" si="35"/>
        <v>-5.3367155730777251E-2</v>
      </c>
      <c r="AA297" s="63">
        <f t="shared" si="35"/>
        <v>-3.9665754649721829E-2</v>
      </c>
      <c r="AB297" s="63">
        <f t="shared" si="35"/>
        <v>-3.7176207173738519E-2</v>
      </c>
      <c r="AC297" s="63">
        <f t="shared" si="35"/>
        <v>-7.8553092279413112E-3</v>
      </c>
      <c r="AD297" s="63">
        <f t="shared" si="35"/>
        <v>-4.1395799891984365E-2</v>
      </c>
      <c r="AE297" s="63">
        <f t="shared" si="35"/>
        <v>-4.4111733078047048E-2</v>
      </c>
      <c r="AF297" s="63">
        <f t="shared" si="35"/>
        <v>-5.5373238852213132E-2</v>
      </c>
      <c r="AG297" s="63">
        <f t="shared" si="35"/>
        <v>-2.4274549522415451E-2</v>
      </c>
      <c r="AH297" s="63">
        <f t="shared" si="35"/>
        <v>-2.6929841515186112E-2</v>
      </c>
      <c r="AI297" s="63">
        <f t="shared" si="35"/>
        <v>-3.9913798098090418E-2</v>
      </c>
      <c r="AJ297" s="63">
        <f t="shared" si="35"/>
        <v>-2.0165353794802165E-2</v>
      </c>
      <c r="AK297" s="63">
        <f t="shared" si="35"/>
        <v>-3.3517000119775132E-2</v>
      </c>
      <c r="AL297" s="63">
        <f t="shared" si="35"/>
        <v>-3.0506900634850571E-2</v>
      </c>
      <c r="AM297" s="63">
        <f t="shared" si="35"/>
        <v>0</v>
      </c>
      <c r="AN297" s="63">
        <f t="shared" si="35"/>
        <v>-9.6919051512345047E-3</v>
      </c>
      <c r="AO297" s="63">
        <f t="shared" si="35"/>
        <v>-9.3273064301870587E-2</v>
      </c>
      <c r="AP297" s="63">
        <f t="shared" si="35"/>
        <v>-3.8741798830208259E-3</v>
      </c>
      <c r="AQ297" s="63">
        <f t="shared" si="35"/>
        <v>-1.8327627852042085E-2</v>
      </c>
      <c r="AR297" s="63">
        <f t="shared" si="35"/>
        <v>-2.6305014186984003E-2</v>
      </c>
      <c r="AS297" s="63">
        <f t="shared" si="35"/>
        <v>-3.47592409647694E-2</v>
      </c>
      <c r="AT297" s="63">
        <f t="shared" si="35"/>
        <v>-1.166810390177858E-2</v>
      </c>
      <c r="AU297" s="63">
        <f t="shared" si="35"/>
        <v>-5.4793954212843986E-3</v>
      </c>
      <c r="AV297" s="63">
        <f t="shared" si="35"/>
        <v>0.99752541188650579</v>
      </c>
      <c r="AW297" s="63">
        <f t="shared" si="35"/>
        <v>0</v>
      </c>
      <c r="AX297" s="63">
        <f t="shared" si="35"/>
        <v>-1.7038557227277182E-2</v>
      </c>
      <c r="AY297" s="63">
        <f t="shared" si="35"/>
        <v>-1.1058512867297412E-2</v>
      </c>
      <c r="AZ297" s="63">
        <f t="shared" si="35"/>
        <v>-1.6221792088469231E-2</v>
      </c>
      <c r="BA297" s="63">
        <f t="shared" si="35"/>
        <v>-1.0126856085321467E-3</v>
      </c>
      <c r="BB297" s="63">
        <f t="shared" si="35"/>
        <v>-2.4346798191019273E-3</v>
      </c>
      <c r="BC297" s="63">
        <f t="shared" si="35"/>
        <v>-1.2415264815703569E-2</v>
      </c>
      <c r="BD297" s="63">
        <f t="shared" si="35"/>
        <v>-2.6121404622106033E-3</v>
      </c>
      <c r="BE297" s="63">
        <f t="shared" si="35"/>
        <v>-9.5570876354384834E-5</v>
      </c>
      <c r="BF297" s="63">
        <f t="shared" si="35"/>
        <v>-2.2520843675826632E-3</v>
      </c>
      <c r="BG297" s="63">
        <f t="shared" si="35"/>
        <v>-4.383121364640424E-3</v>
      </c>
      <c r="BH297" s="63">
        <f t="shared" si="35"/>
        <v>-1.2651173112027311E-2</v>
      </c>
      <c r="BI297" s="63">
        <f t="shared" si="35"/>
        <v>-2.3223462783109575E-3</v>
      </c>
      <c r="BJ297" s="63">
        <f t="shared" si="35"/>
        <v>-1.9691646832255511E-2</v>
      </c>
      <c r="BK297" s="63">
        <f t="shared" si="35"/>
        <v>0</v>
      </c>
    </row>
    <row r="298" spans="1:63">
      <c r="A298" s="30" t="s">
        <v>173</v>
      </c>
      <c r="B298" s="31" t="s">
        <v>174</v>
      </c>
      <c r="C298" s="63">
        <f t="shared" si="32"/>
        <v>0</v>
      </c>
      <c r="D298" s="63">
        <f t="shared" si="35"/>
        <v>0</v>
      </c>
      <c r="E298" s="63">
        <f t="shared" si="35"/>
        <v>0</v>
      </c>
      <c r="F298" s="63">
        <f t="shared" si="35"/>
        <v>-5.3887605850654347E-3</v>
      </c>
      <c r="G298" s="63">
        <f t="shared" si="35"/>
        <v>0</v>
      </c>
      <c r="H298" s="63">
        <f t="shared" si="35"/>
        <v>0</v>
      </c>
      <c r="I298" s="63">
        <f t="shared" si="35"/>
        <v>0</v>
      </c>
      <c r="J298" s="63">
        <f t="shared" si="35"/>
        <v>0</v>
      </c>
      <c r="K298" s="63">
        <f t="shared" si="35"/>
        <v>0</v>
      </c>
      <c r="L298" s="63">
        <f t="shared" si="35"/>
        <v>0</v>
      </c>
      <c r="M298" s="63">
        <f t="shared" si="35"/>
        <v>0</v>
      </c>
      <c r="N298" s="63">
        <f t="shared" si="35"/>
        <v>0</v>
      </c>
      <c r="O298" s="63">
        <f t="shared" si="35"/>
        <v>0</v>
      </c>
      <c r="P298" s="63">
        <f t="shared" si="35"/>
        <v>0</v>
      </c>
      <c r="Q298" s="63">
        <f t="shared" si="35"/>
        <v>0</v>
      </c>
      <c r="R298" s="63">
        <f t="shared" si="35"/>
        <v>0</v>
      </c>
      <c r="S298" s="63">
        <f t="shared" si="35"/>
        <v>0</v>
      </c>
      <c r="T298" s="63">
        <f t="shared" si="35"/>
        <v>0</v>
      </c>
      <c r="U298" s="63">
        <f t="shared" si="35"/>
        <v>0</v>
      </c>
      <c r="V298" s="63">
        <f t="shared" si="35"/>
        <v>0</v>
      </c>
      <c r="W298" s="63">
        <f t="shared" si="35"/>
        <v>0</v>
      </c>
      <c r="X298" s="63">
        <f t="shared" si="35"/>
        <v>0</v>
      </c>
      <c r="Y298" s="63">
        <f t="shared" si="35"/>
        <v>0</v>
      </c>
      <c r="Z298" s="63">
        <f t="shared" si="35"/>
        <v>0</v>
      </c>
      <c r="AA298" s="63">
        <f t="shared" si="35"/>
        <v>0</v>
      </c>
      <c r="AB298" s="63">
        <f t="shared" si="35"/>
        <v>0</v>
      </c>
      <c r="AC298" s="63">
        <f t="shared" si="35"/>
        <v>-6.3773326485190894E-3</v>
      </c>
      <c r="AD298" s="63">
        <f t="shared" si="35"/>
        <v>0</v>
      </c>
      <c r="AE298" s="63">
        <f t="shared" si="35"/>
        <v>0</v>
      </c>
      <c r="AF298" s="63">
        <f t="shared" si="35"/>
        <v>0</v>
      </c>
      <c r="AG298" s="63">
        <f t="shared" si="35"/>
        <v>0</v>
      </c>
      <c r="AH298" s="63">
        <f t="shared" si="35"/>
        <v>0</v>
      </c>
      <c r="AI298" s="63">
        <f t="shared" si="35"/>
        <v>0</v>
      </c>
      <c r="AJ298" s="63">
        <f t="shared" si="35"/>
        <v>0</v>
      </c>
      <c r="AK298" s="63">
        <f t="shared" si="35"/>
        <v>0</v>
      </c>
      <c r="AL298" s="63">
        <f t="shared" si="35"/>
        <v>0</v>
      </c>
      <c r="AM298" s="63">
        <f t="shared" si="35"/>
        <v>0</v>
      </c>
      <c r="AN298" s="63">
        <f t="shared" si="35"/>
        <v>0</v>
      </c>
      <c r="AO298" s="63">
        <f t="shared" si="35"/>
        <v>0</v>
      </c>
      <c r="AP298" s="63">
        <f t="shared" si="35"/>
        <v>0</v>
      </c>
      <c r="AQ298" s="63">
        <f t="shared" si="35"/>
        <v>0</v>
      </c>
      <c r="AR298" s="63">
        <f t="shared" si="35"/>
        <v>0</v>
      </c>
      <c r="AS298" s="63">
        <f t="shared" si="35"/>
        <v>-4.0410692369862605E-4</v>
      </c>
      <c r="AT298" s="63">
        <f t="shared" si="35"/>
        <v>0</v>
      </c>
      <c r="AU298" s="63">
        <f t="shared" si="35"/>
        <v>0</v>
      </c>
      <c r="AV298" s="63">
        <f t="shared" si="35"/>
        <v>-7.6103500761035003E-4</v>
      </c>
      <c r="AW298" s="63">
        <f t="shared" si="35"/>
        <v>0.797951582867784</v>
      </c>
      <c r="AX298" s="63">
        <f t="shared" si="35"/>
        <v>0</v>
      </c>
      <c r="AY298" s="63">
        <f t="shared" si="35"/>
        <v>-3.9164490861618795E-3</v>
      </c>
      <c r="AZ298" s="63">
        <f t="shared" si="35"/>
        <v>0</v>
      </c>
      <c r="BA298" s="63">
        <f t="shared" si="35"/>
        <v>0</v>
      </c>
      <c r="BB298" s="63">
        <f t="shared" si="35"/>
        <v>0</v>
      </c>
      <c r="BC298" s="63">
        <f t="shared" si="35"/>
        <v>0</v>
      </c>
      <c r="BD298" s="63">
        <f t="shared" si="35"/>
        <v>-4.1107048816988387E-3</v>
      </c>
      <c r="BE298" s="63">
        <f t="shared" si="35"/>
        <v>0</v>
      </c>
      <c r="BF298" s="63">
        <f t="shared" si="35"/>
        <v>0</v>
      </c>
      <c r="BG298" s="63">
        <f t="shared" si="35"/>
        <v>0</v>
      </c>
      <c r="BH298" s="63">
        <f t="shared" si="35"/>
        <v>0</v>
      </c>
      <c r="BI298" s="63">
        <f t="shared" si="35"/>
        <v>0</v>
      </c>
      <c r="BJ298" s="63">
        <f t="shared" si="35"/>
        <v>0</v>
      </c>
      <c r="BK298" s="63">
        <f t="shared" si="35"/>
        <v>0</v>
      </c>
    </row>
    <row r="299" spans="1:63">
      <c r="A299" s="34" t="s">
        <v>175</v>
      </c>
      <c r="B299" s="35" t="s">
        <v>176</v>
      </c>
      <c r="C299" s="63">
        <f t="shared" si="32"/>
        <v>0</v>
      </c>
      <c r="D299" s="63">
        <f t="shared" ref="D299:BK303" si="36">D226-D157</f>
        <v>-2.2260062214020039E-3</v>
      </c>
      <c r="E299" s="63">
        <f t="shared" si="36"/>
        <v>0</v>
      </c>
      <c r="F299" s="63">
        <f t="shared" si="36"/>
        <v>0</v>
      </c>
      <c r="G299" s="63">
        <f t="shared" si="36"/>
        <v>0</v>
      </c>
      <c r="H299" s="63">
        <f t="shared" si="36"/>
        <v>0</v>
      </c>
      <c r="I299" s="63">
        <f t="shared" si="36"/>
        <v>-5.0445757406321833E-5</v>
      </c>
      <c r="J299" s="63">
        <f t="shared" si="36"/>
        <v>0</v>
      </c>
      <c r="K299" s="63">
        <f t="shared" si="36"/>
        <v>0</v>
      </c>
      <c r="L299" s="63">
        <f t="shared" si="36"/>
        <v>-5.5009365435886525E-4</v>
      </c>
      <c r="M299" s="63">
        <f t="shared" si="36"/>
        <v>-9.6686018823906067E-4</v>
      </c>
      <c r="N299" s="63">
        <f t="shared" si="36"/>
        <v>-8.1952781005666857E-4</v>
      </c>
      <c r="O299" s="63">
        <f t="shared" si="36"/>
        <v>-7.9563003762176407E-4</v>
      </c>
      <c r="P299" s="63">
        <f t="shared" si="36"/>
        <v>-1.7230010702487417E-4</v>
      </c>
      <c r="Q299" s="63">
        <f t="shared" si="36"/>
        <v>-6.6004557054552689E-4</v>
      </c>
      <c r="R299" s="63">
        <f t="shared" si="36"/>
        <v>-1.8489697609348698E-3</v>
      </c>
      <c r="S299" s="63">
        <f t="shared" si="36"/>
        <v>-2.4828750966036225E-3</v>
      </c>
      <c r="T299" s="63">
        <f t="shared" si="36"/>
        <v>-4.9880560723279091E-4</v>
      </c>
      <c r="U299" s="63">
        <f t="shared" si="36"/>
        <v>-1.9283167666436516E-3</v>
      </c>
      <c r="V299" s="63">
        <f t="shared" si="36"/>
        <v>-1.5310407291417897E-3</v>
      </c>
      <c r="W299" s="63">
        <f t="shared" si="36"/>
        <v>-1.4028364473695103E-3</v>
      </c>
      <c r="X299" s="63">
        <f t="shared" si="36"/>
        <v>-1.5015595027711294E-3</v>
      </c>
      <c r="Y299" s="63">
        <f t="shared" si="36"/>
        <v>-1.1107636678223277E-3</v>
      </c>
      <c r="Z299" s="63">
        <f t="shared" si="36"/>
        <v>-7.9907915640071894E-4</v>
      </c>
      <c r="AA299" s="63">
        <f t="shared" si="36"/>
        <v>-2.1606635730242536E-3</v>
      </c>
      <c r="AB299" s="63">
        <f t="shared" si="36"/>
        <v>-2.1804683912013709E-3</v>
      </c>
      <c r="AC299" s="63">
        <f t="shared" si="36"/>
        <v>-3.3079496664559818E-4</v>
      </c>
      <c r="AD299" s="63">
        <f t="shared" si="36"/>
        <v>-2.1489538304406931E-3</v>
      </c>
      <c r="AE299" s="63">
        <f t="shared" si="36"/>
        <v>-2.3612042040534508E-3</v>
      </c>
      <c r="AF299" s="63">
        <f t="shared" si="36"/>
        <v>-2.1354701593467493E-3</v>
      </c>
      <c r="AG299" s="63">
        <f t="shared" si="36"/>
        <v>-9.2227847263815692E-4</v>
      </c>
      <c r="AH299" s="63">
        <f t="shared" si="36"/>
        <v>-1.2226366168594845E-3</v>
      </c>
      <c r="AI299" s="63">
        <f t="shared" si="36"/>
        <v>-1.5054779386952997E-3</v>
      </c>
      <c r="AJ299" s="63">
        <f t="shared" si="36"/>
        <v>-2.1453923985565605E-3</v>
      </c>
      <c r="AK299" s="63">
        <f t="shared" si="36"/>
        <v>-7.5377375819646515E-4</v>
      </c>
      <c r="AL299" s="63">
        <f t="shared" si="36"/>
        <v>-1.6934035058518309E-3</v>
      </c>
      <c r="AM299" s="63">
        <f t="shared" si="36"/>
        <v>0</v>
      </c>
      <c r="AN299" s="63">
        <f t="shared" si="36"/>
        <v>-8.5621832179617007E-4</v>
      </c>
      <c r="AO299" s="63">
        <f t="shared" si="36"/>
        <v>0</v>
      </c>
      <c r="AP299" s="63">
        <f t="shared" si="36"/>
        <v>-7.1192829778074387E-4</v>
      </c>
      <c r="AQ299" s="63">
        <f t="shared" si="36"/>
        <v>-4.7158386219294615E-5</v>
      </c>
      <c r="AR299" s="63">
        <f t="shared" si="36"/>
        <v>-1.0958766079125467E-3</v>
      </c>
      <c r="AS299" s="63">
        <f t="shared" si="36"/>
        <v>-1.2340954152779155E-2</v>
      </c>
      <c r="AT299" s="63">
        <f t="shared" si="36"/>
        <v>-2.9332007539632937E-3</v>
      </c>
      <c r="AU299" s="63">
        <f t="shared" si="36"/>
        <v>-1.9546216988184572E-3</v>
      </c>
      <c r="AV299" s="63">
        <f t="shared" si="36"/>
        <v>0</v>
      </c>
      <c r="AW299" s="63">
        <f t="shared" si="36"/>
        <v>0</v>
      </c>
      <c r="AX299" s="63">
        <f t="shared" si="36"/>
        <v>0.95851555700165469</v>
      </c>
      <c r="AY299" s="63">
        <f t="shared" si="36"/>
        <v>-1.8866558922289303E-2</v>
      </c>
      <c r="AZ299" s="63">
        <f t="shared" si="36"/>
        <v>-5.2139732054431506E-3</v>
      </c>
      <c r="BA299" s="63">
        <f t="shared" si="36"/>
        <v>-1.2975508300066571E-2</v>
      </c>
      <c r="BB299" s="63">
        <f t="shared" si="36"/>
        <v>-2.7471659718155534E-4</v>
      </c>
      <c r="BC299" s="63">
        <f t="shared" si="36"/>
        <v>-6.800307050812607E-3</v>
      </c>
      <c r="BD299" s="63">
        <f t="shared" si="36"/>
        <v>-1.034932061700946E-2</v>
      </c>
      <c r="BE299" s="63">
        <f t="shared" si="36"/>
        <v>-5.9125716060068594E-3</v>
      </c>
      <c r="BF299" s="63">
        <f t="shared" si="36"/>
        <v>-1.8618942553967626E-3</v>
      </c>
      <c r="BG299" s="63">
        <f t="shared" si="36"/>
        <v>-1.3070734788683753E-3</v>
      </c>
      <c r="BH299" s="63">
        <f t="shared" si="36"/>
        <v>-9.4099353904721051E-4</v>
      </c>
      <c r="BI299" s="63">
        <f t="shared" si="36"/>
        <v>-2.9340733267209204E-3</v>
      </c>
      <c r="BJ299" s="63">
        <f t="shared" si="36"/>
        <v>-1.3057255973399653E-2</v>
      </c>
      <c r="BK299" s="63">
        <f t="shared" si="36"/>
        <v>0</v>
      </c>
    </row>
    <row r="300" spans="1:63" ht="24">
      <c r="A300" s="30" t="s">
        <v>177</v>
      </c>
      <c r="B300" s="31" t="s">
        <v>178</v>
      </c>
      <c r="C300" s="63">
        <f t="shared" si="32"/>
        <v>0</v>
      </c>
      <c r="D300" s="63">
        <f t="shared" si="36"/>
        <v>0</v>
      </c>
      <c r="E300" s="63">
        <f t="shared" si="36"/>
        <v>0</v>
      </c>
      <c r="F300" s="63">
        <f t="shared" si="36"/>
        <v>0</v>
      </c>
      <c r="G300" s="63">
        <f t="shared" si="36"/>
        <v>0</v>
      </c>
      <c r="H300" s="63">
        <f t="shared" si="36"/>
        <v>-2.8048423418865005E-2</v>
      </c>
      <c r="I300" s="63">
        <f t="shared" si="36"/>
        <v>0</v>
      </c>
      <c r="J300" s="63">
        <f t="shared" si="36"/>
        <v>-3.7272669922500369E-2</v>
      </c>
      <c r="K300" s="63">
        <f t="shared" si="36"/>
        <v>-9.3775992354929484E-3</v>
      </c>
      <c r="L300" s="63">
        <f t="shared" si="36"/>
        <v>0</v>
      </c>
      <c r="M300" s="63">
        <f t="shared" si="36"/>
        <v>0</v>
      </c>
      <c r="N300" s="63">
        <f t="shared" si="36"/>
        <v>0</v>
      </c>
      <c r="O300" s="63">
        <f t="shared" si="36"/>
        <v>-5.8678558854594528E-5</v>
      </c>
      <c r="P300" s="63">
        <f t="shared" si="36"/>
        <v>0</v>
      </c>
      <c r="Q300" s="63">
        <f t="shared" si="36"/>
        <v>0</v>
      </c>
      <c r="R300" s="63">
        <f t="shared" si="36"/>
        <v>0</v>
      </c>
      <c r="S300" s="63">
        <f t="shared" si="36"/>
        <v>0</v>
      </c>
      <c r="T300" s="63">
        <f t="shared" si="36"/>
        <v>0</v>
      </c>
      <c r="U300" s="63">
        <f t="shared" si="36"/>
        <v>0</v>
      </c>
      <c r="V300" s="63">
        <f t="shared" si="36"/>
        <v>0</v>
      </c>
      <c r="W300" s="63">
        <f t="shared" si="36"/>
        <v>0</v>
      </c>
      <c r="X300" s="63">
        <f t="shared" si="36"/>
        <v>-2.5904498747949227E-4</v>
      </c>
      <c r="Y300" s="63">
        <f t="shared" si="36"/>
        <v>0</v>
      </c>
      <c r="Z300" s="63">
        <f t="shared" si="36"/>
        <v>-8.2712985938792379E-4</v>
      </c>
      <c r="AA300" s="63">
        <f t="shared" si="36"/>
        <v>0</v>
      </c>
      <c r="AB300" s="63">
        <f t="shared" si="36"/>
        <v>0</v>
      </c>
      <c r="AC300" s="63">
        <f t="shared" si="36"/>
        <v>0</v>
      </c>
      <c r="AD300" s="63">
        <f t="shared" si="36"/>
        <v>-3.9879250013056871E-3</v>
      </c>
      <c r="AE300" s="63">
        <f t="shared" si="36"/>
        <v>0</v>
      </c>
      <c r="AF300" s="63">
        <f t="shared" si="36"/>
        <v>0</v>
      </c>
      <c r="AG300" s="63">
        <f t="shared" si="36"/>
        <v>-1.7899761336515513E-4</v>
      </c>
      <c r="AH300" s="63">
        <f t="shared" si="36"/>
        <v>0</v>
      </c>
      <c r="AI300" s="63">
        <f t="shared" si="36"/>
        <v>0</v>
      </c>
      <c r="AJ300" s="63">
        <f t="shared" si="36"/>
        <v>0</v>
      </c>
      <c r="AK300" s="63">
        <f t="shared" si="36"/>
        <v>0</v>
      </c>
      <c r="AL300" s="63">
        <f t="shared" si="36"/>
        <v>0</v>
      </c>
      <c r="AM300" s="63">
        <f t="shared" si="36"/>
        <v>0</v>
      </c>
      <c r="AN300" s="63">
        <f t="shared" si="36"/>
        <v>-1.611408774120775E-3</v>
      </c>
      <c r="AO300" s="63">
        <f t="shared" si="36"/>
        <v>0</v>
      </c>
      <c r="AP300" s="63">
        <f t="shared" si="36"/>
        <v>-1.2281994595922379E-3</v>
      </c>
      <c r="AQ300" s="63">
        <f t="shared" si="36"/>
        <v>0</v>
      </c>
      <c r="AR300" s="63">
        <f t="shared" si="36"/>
        <v>0</v>
      </c>
      <c r="AS300" s="63">
        <f t="shared" si="36"/>
        <v>-1.2859102796096858E-2</v>
      </c>
      <c r="AT300" s="63">
        <f t="shared" si="36"/>
        <v>-2.7009102619579509E-3</v>
      </c>
      <c r="AU300" s="63">
        <f t="shared" si="36"/>
        <v>-1.0310607036989304E-3</v>
      </c>
      <c r="AV300" s="63">
        <f t="shared" si="36"/>
        <v>-5.4426196133318248E-2</v>
      </c>
      <c r="AW300" s="63">
        <f t="shared" si="36"/>
        <v>-2.1415270018621976E-2</v>
      </c>
      <c r="AX300" s="63">
        <f t="shared" si="36"/>
        <v>-0.11226128859539532</v>
      </c>
      <c r="AY300" s="63">
        <f t="shared" si="36"/>
        <v>0.97151962821533044</v>
      </c>
      <c r="AZ300" s="63">
        <f t="shared" si="36"/>
        <v>-2.9579547855482783E-4</v>
      </c>
      <c r="BA300" s="63">
        <f t="shared" si="36"/>
        <v>-3.8444377303631675E-4</v>
      </c>
      <c r="BB300" s="63">
        <f t="shared" si="36"/>
        <v>-5.6872037914691942E-5</v>
      </c>
      <c r="BC300" s="63">
        <f t="shared" si="36"/>
        <v>-1.0649546934333485E-2</v>
      </c>
      <c r="BD300" s="63">
        <f t="shared" si="36"/>
        <v>-5.2995313287763574E-3</v>
      </c>
      <c r="BE300" s="63">
        <f t="shared" si="36"/>
        <v>0</v>
      </c>
      <c r="BF300" s="63">
        <f t="shared" si="36"/>
        <v>0</v>
      </c>
      <c r="BG300" s="63">
        <f t="shared" si="36"/>
        <v>-2.6353225219276924E-4</v>
      </c>
      <c r="BH300" s="63">
        <f t="shared" si="36"/>
        <v>-1.2987012987012987E-3</v>
      </c>
      <c r="BI300" s="63">
        <f t="shared" si="36"/>
        <v>-2.7731477489973248E-3</v>
      </c>
      <c r="BJ300" s="63">
        <f t="shared" si="36"/>
        <v>0</v>
      </c>
      <c r="BK300" s="63">
        <f t="shared" si="36"/>
        <v>0</v>
      </c>
    </row>
    <row r="301" spans="1:63">
      <c r="A301" s="34" t="s">
        <v>179</v>
      </c>
      <c r="B301" s="35" t="s">
        <v>180</v>
      </c>
      <c r="C301" s="63">
        <f t="shared" si="32"/>
        <v>-1.9959258109135281E-4</v>
      </c>
      <c r="D301" s="63">
        <f t="shared" si="36"/>
        <v>-1.9837111809074171E-3</v>
      </c>
      <c r="E301" s="63">
        <f t="shared" si="36"/>
        <v>-7.9460235993255939E-4</v>
      </c>
      <c r="F301" s="63">
        <f t="shared" si="36"/>
        <v>-1.3933067939464105E-3</v>
      </c>
      <c r="G301" s="63">
        <f t="shared" si="36"/>
        <v>-7.405505422816641E-4</v>
      </c>
      <c r="H301" s="63">
        <f t="shared" si="36"/>
        <v>0</v>
      </c>
      <c r="I301" s="63">
        <f t="shared" si="36"/>
        <v>-1.2309692151857816E-4</v>
      </c>
      <c r="J301" s="63">
        <f t="shared" si="36"/>
        <v>-3.3535399765358294E-4</v>
      </c>
      <c r="K301" s="63">
        <f t="shared" si="36"/>
        <v>0</v>
      </c>
      <c r="L301" s="63">
        <f t="shared" si="36"/>
        <v>-1.0305674888034598E-3</v>
      </c>
      <c r="M301" s="63">
        <f t="shared" si="36"/>
        <v>-9.0567730451180306E-4</v>
      </c>
      <c r="N301" s="63">
        <f t="shared" si="36"/>
        <v>-1.1515021722060996E-3</v>
      </c>
      <c r="O301" s="63">
        <f t="shared" si="36"/>
        <v>-3.3090137893101411E-3</v>
      </c>
      <c r="P301" s="63">
        <f t="shared" si="36"/>
        <v>-1.6139696141754834E-4</v>
      </c>
      <c r="Q301" s="63">
        <f t="shared" si="36"/>
        <v>-4.1218527108549013E-4</v>
      </c>
      <c r="R301" s="63">
        <f t="shared" si="36"/>
        <v>-2.5979505148369191E-3</v>
      </c>
      <c r="S301" s="63">
        <f t="shared" si="36"/>
        <v>-2.7909106019065335E-3</v>
      </c>
      <c r="T301" s="63">
        <f t="shared" si="36"/>
        <v>-1.0279306473926198E-3</v>
      </c>
      <c r="U301" s="63">
        <f t="shared" si="36"/>
        <v>0</v>
      </c>
      <c r="V301" s="63">
        <f t="shared" si="36"/>
        <v>-2.1512347765487955E-3</v>
      </c>
      <c r="W301" s="63">
        <f t="shared" si="36"/>
        <v>-2.1901083317236048E-3</v>
      </c>
      <c r="X301" s="63">
        <f t="shared" si="36"/>
        <v>-3.2490999985093603E-3</v>
      </c>
      <c r="Y301" s="63">
        <f t="shared" si="36"/>
        <v>-2.3410677964971955E-3</v>
      </c>
      <c r="Z301" s="63">
        <f t="shared" si="36"/>
        <v>-2.2455403540153681E-3</v>
      </c>
      <c r="AA301" s="63">
        <f t="shared" si="36"/>
        <v>-2.0239368468955967E-3</v>
      </c>
      <c r="AB301" s="63">
        <f t="shared" si="36"/>
        <v>-5.9825702177403106E-3</v>
      </c>
      <c r="AC301" s="63">
        <f t="shared" si="36"/>
        <v>-1.1619835165231042E-4</v>
      </c>
      <c r="AD301" s="63">
        <f t="shared" si="36"/>
        <v>-2.5426965429116077E-3</v>
      </c>
      <c r="AE301" s="63">
        <f t="shared" si="36"/>
        <v>-2.9859128182868418E-3</v>
      </c>
      <c r="AF301" s="63">
        <f t="shared" si="36"/>
        <v>-2.0803511785475715E-3</v>
      </c>
      <c r="AG301" s="63">
        <f t="shared" si="36"/>
        <v>-1.3498698727150858E-3</v>
      </c>
      <c r="AH301" s="63">
        <f t="shared" si="36"/>
        <v>-3.546490938909185E-3</v>
      </c>
      <c r="AI301" s="63">
        <f t="shared" si="36"/>
        <v>-2.7146265562546031E-3</v>
      </c>
      <c r="AJ301" s="63">
        <f t="shared" si="36"/>
        <v>-1.3912837143856755E-3</v>
      </c>
      <c r="AK301" s="63">
        <f t="shared" si="36"/>
        <v>-2.8242999094976132E-3</v>
      </c>
      <c r="AL301" s="63">
        <f t="shared" si="36"/>
        <v>-3.4090968966855708E-3</v>
      </c>
      <c r="AM301" s="63">
        <f t="shared" si="36"/>
        <v>0</v>
      </c>
      <c r="AN301" s="63">
        <f t="shared" si="36"/>
        <v>-3.1467219635604102E-3</v>
      </c>
      <c r="AO301" s="63">
        <f t="shared" si="36"/>
        <v>-1.3418582847719282E-2</v>
      </c>
      <c r="AP301" s="63">
        <f t="shared" si="36"/>
        <v>-3.778972479822965E-3</v>
      </c>
      <c r="AQ301" s="63">
        <f t="shared" si="36"/>
        <v>-1.5692952689664067E-4</v>
      </c>
      <c r="AR301" s="63">
        <f t="shared" si="36"/>
        <v>-1.66411649779846E-3</v>
      </c>
      <c r="AS301" s="63">
        <f t="shared" si="36"/>
        <v>-1.8024515948582721E-2</v>
      </c>
      <c r="AT301" s="63">
        <f t="shared" si="36"/>
        <v>-1.6876725810535238E-2</v>
      </c>
      <c r="AU301" s="63">
        <f t="shared" si="36"/>
        <v>-1.0680274621380187E-2</v>
      </c>
      <c r="AV301" s="63">
        <f t="shared" si="36"/>
        <v>-3.3968941206116141E-3</v>
      </c>
      <c r="AW301" s="63">
        <f t="shared" si="36"/>
        <v>-8.4260033767988231E-4</v>
      </c>
      <c r="AX301" s="63">
        <f t="shared" si="36"/>
        <v>-6.9368997294453781E-3</v>
      </c>
      <c r="AY301" s="63">
        <f t="shared" si="36"/>
        <v>-2.8483715327376539E-2</v>
      </c>
      <c r="AZ301" s="63">
        <f t="shared" si="36"/>
        <v>0.92532182169415644</v>
      </c>
      <c r="BA301" s="63">
        <f t="shared" si="36"/>
        <v>-1.3677609239718178E-2</v>
      </c>
      <c r="BB301" s="63">
        <f t="shared" si="36"/>
        <v>-1.0437449034833377E-3</v>
      </c>
      <c r="BC301" s="63">
        <f t="shared" si="36"/>
        <v>-1.8223846467582145E-2</v>
      </c>
      <c r="BD301" s="63">
        <f t="shared" si="36"/>
        <v>-6.9012818274625902E-3</v>
      </c>
      <c r="BE301" s="63">
        <f t="shared" si="36"/>
        <v>-1.2682475275466553E-2</v>
      </c>
      <c r="BF301" s="63">
        <f t="shared" si="36"/>
        <v>-6.8850891720683219E-3</v>
      </c>
      <c r="BG301" s="63">
        <f t="shared" si="36"/>
        <v>-1.5319058315756568E-2</v>
      </c>
      <c r="BH301" s="63">
        <f t="shared" si="36"/>
        <v>-4.8244912831228318E-3</v>
      </c>
      <c r="BI301" s="63">
        <f t="shared" si="36"/>
        <v>-3.531332803704678E-2</v>
      </c>
      <c r="BJ301" s="63">
        <f t="shared" si="36"/>
        <v>-5.9658773065486004E-3</v>
      </c>
      <c r="BK301" s="63">
        <f t="shared" si="36"/>
        <v>0</v>
      </c>
    </row>
    <row r="302" spans="1:63" ht="24">
      <c r="A302" s="30" t="s">
        <v>181</v>
      </c>
      <c r="B302" s="31" t="s">
        <v>182</v>
      </c>
      <c r="C302" s="63">
        <f t="shared" si="32"/>
        <v>-1.0366122629025143E-2</v>
      </c>
      <c r="D302" s="63">
        <f t="shared" si="36"/>
        <v>-1.8651865804884052E-2</v>
      </c>
      <c r="E302" s="63">
        <f t="shared" si="36"/>
        <v>-1.1030622324662495E-2</v>
      </c>
      <c r="F302" s="63">
        <f t="shared" si="36"/>
        <v>-1.0777521170130869E-2</v>
      </c>
      <c r="G302" s="63">
        <f t="shared" si="36"/>
        <v>-7.3649754500818331E-3</v>
      </c>
      <c r="H302" s="63">
        <f t="shared" si="36"/>
        <v>-1.6787147391405459E-2</v>
      </c>
      <c r="I302" s="63">
        <f t="shared" si="36"/>
        <v>-1.0861051642211895E-2</v>
      </c>
      <c r="J302" s="63">
        <f t="shared" si="36"/>
        <v>-1.2218780920769693E-2</v>
      </c>
      <c r="K302" s="63">
        <f t="shared" si="36"/>
        <v>-1.6044317336412883E-2</v>
      </c>
      <c r="L302" s="63">
        <f t="shared" si="36"/>
        <v>-8.5536561903658583E-3</v>
      </c>
      <c r="M302" s="63">
        <f t="shared" si="36"/>
        <v>-1.3754951139681219E-2</v>
      </c>
      <c r="N302" s="63">
        <f t="shared" si="36"/>
        <v>-1.1403099734043971E-2</v>
      </c>
      <c r="O302" s="63">
        <f t="shared" si="36"/>
        <v>-1.117683503364535E-2</v>
      </c>
      <c r="P302" s="63">
        <f t="shared" si="36"/>
        <v>-7.597811224509885E-3</v>
      </c>
      <c r="Q302" s="63">
        <f t="shared" si="36"/>
        <v>-1.02426633234711E-2</v>
      </c>
      <c r="R302" s="63">
        <f t="shared" si="36"/>
        <v>-1.6766100456660073E-2</v>
      </c>
      <c r="S302" s="63">
        <f t="shared" si="36"/>
        <v>-2.170923086636023E-2</v>
      </c>
      <c r="T302" s="63">
        <f t="shared" si="36"/>
        <v>-1.3276823895013161E-2</v>
      </c>
      <c r="U302" s="63">
        <f t="shared" si="36"/>
        <v>-1.916352801562261E-2</v>
      </c>
      <c r="V302" s="63">
        <f t="shared" si="36"/>
        <v>-2.3386981618929242E-2</v>
      </c>
      <c r="W302" s="63">
        <f t="shared" si="36"/>
        <v>-1.3514179710917541E-2</v>
      </c>
      <c r="X302" s="63">
        <f t="shared" si="36"/>
        <v>-2.3600367465279624E-2</v>
      </c>
      <c r="Y302" s="63">
        <f t="shared" si="36"/>
        <v>-9.0381030723995642E-3</v>
      </c>
      <c r="Z302" s="63">
        <f t="shared" si="36"/>
        <v>-6.2376639363872881E-3</v>
      </c>
      <c r="AA302" s="63">
        <f t="shared" si="36"/>
        <v>-2.3519942674693241E-2</v>
      </c>
      <c r="AB302" s="63">
        <f t="shared" si="36"/>
        <v>-1.8901757951390583E-2</v>
      </c>
      <c r="AC302" s="63">
        <f t="shared" si="36"/>
        <v>-8.4975282624560246E-3</v>
      </c>
      <c r="AD302" s="63">
        <f t="shared" si="36"/>
        <v>-1.7918782885224492E-2</v>
      </c>
      <c r="AE302" s="63">
        <f t="shared" si="36"/>
        <v>-1.877517578300493E-2</v>
      </c>
      <c r="AF302" s="63">
        <f t="shared" si="36"/>
        <v>-1.6453835972211079E-2</v>
      </c>
      <c r="AG302" s="63">
        <f t="shared" si="36"/>
        <v>-1.0811179366911611E-2</v>
      </c>
      <c r="AH302" s="63">
        <f t="shared" si="36"/>
        <v>-1.5640071410226615E-2</v>
      </c>
      <c r="AI302" s="63">
        <f t="shared" si="36"/>
        <v>-1.3479219689706383E-2</v>
      </c>
      <c r="AJ302" s="63">
        <f t="shared" si="36"/>
        <v>-1.283461322065437E-2</v>
      </c>
      <c r="AK302" s="63">
        <f t="shared" si="36"/>
        <v>-8.6049439709934786E-3</v>
      </c>
      <c r="AL302" s="63">
        <f t="shared" si="36"/>
        <v>-1.612663626354114E-2</v>
      </c>
      <c r="AM302" s="63">
        <f t="shared" si="36"/>
        <v>0</v>
      </c>
      <c r="AN302" s="63">
        <f t="shared" si="36"/>
        <v>-3.2167854657684181E-2</v>
      </c>
      <c r="AO302" s="63">
        <f t="shared" si="36"/>
        <v>-7.0480398647101872E-2</v>
      </c>
      <c r="AP302" s="63">
        <f t="shared" si="36"/>
        <v>-2.917165596340561E-2</v>
      </c>
      <c r="AQ302" s="63">
        <f t="shared" si="36"/>
        <v>-1.8666700703511337E-2</v>
      </c>
      <c r="AR302" s="63">
        <f t="shared" si="36"/>
        <v>-2.0222089037943224E-2</v>
      </c>
      <c r="AS302" s="63">
        <f t="shared" si="36"/>
        <v>-1.3711082818068482E-2</v>
      </c>
      <c r="AT302" s="63">
        <f t="shared" si="36"/>
        <v>-1.3977249207448519E-2</v>
      </c>
      <c r="AU302" s="63">
        <f t="shared" si="36"/>
        <v>-5.2156355022096937E-3</v>
      </c>
      <c r="AV302" s="63">
        <f t="shared" si="36"/>
        <v>-3.6214178238234127E-2</v>
      </c>
      <c r="AW302" s="63">
        <f t="shared" si="36"/>
        <v>-2.0805523838376434E-2</v>
      </c>
      <c r="AX302" s="63">
        <f t="shared" si="36"/>
        <v>-2.6083832744156966E-2</v>
      </c>
      <c r="AY302" s="63">
        <f t="shared" si="36"/>
        <v>-2.4714645780064968E-2</v>
      </c>
      <c r="AZ302" s="63">
        <f t="shared" si="36"/>
        <v>-6.2250984554130889E-2</v>
      </c>
      <c r="BA302" s="63">
        <f t="shared" si="36"/>
        <v>0.89042739968796225</v>
      </c>
      <c r="BB302" s="63">
        <f t="shared" si="36"/>
        <v>-5.2073229474270795E-2</v>
      </c>
      <c r="BC302" s="63">
        <f t="shared" si="36"/>
        <v>-2.6637248105853179E-2</v>
      </c>
      <c r="BD302" s="63">
        <f t="shared" si="36"/>
        <v>-0.11129297067338638</v>
      </c>
      <c r="BE302" s="63">
        <f t="shared" si="36"/>
        <v>-1.345811766209473E-2</v>
      </c>
      <c r="BF302" s="63">
        <f t="shared" si="36"/>
        <v>-1.0818354315872169E-2</v>
      </c>
      <c r="BG302" s="63">
        <f t="shared" si="36"/>
        <v>-1.0432862833206684E-2</v>
      </c>
      <c r="BH302" s="63">
        <f t="shared" si="36"/>
        <v>-3.9934758661338873E-2</v>
      </c>
      <c r="BI302" s="63">
        <f t="shared" si="36"/>
        <v>-1.4176619769538375E-2</v>
      </c>
      <c r="BJ302" s="63">
        <f t="shared" si="36"/>
        <v>-2.853592879476435E-2</v>
      </c>
      <c r="BK302" s="63">
        <f t="shared" si="36"/>
        <v>0</v>
      </c>
    </row>
    <row r="303" spans="1:63">
      <c r="A303" s="34" t="s">
        <v>183</v>
      </c>
      <c r="B303" s="35" t="s">
        <v>184</v>
      </c>
      <c r="C303" s="63">
        <f t="shared" si="32"/>
        <v>0</v>
      </c>
      <c r="D303" s="63">
        <f t="shared" si="36"/>
        <v>-1.7401195076566304E-4</v>
      </c>
      <c r="E303" s="63">
        <f t="shared" si="36"/>
        <v>0</v>
      </c>
      <c r="F303" s="63">
        <f t="shared" si="36"/>
        <v>0</v>
      </c>
      <c r="G303" s="63">
        <f t="shared" si="36"/>
        <v>-2.4102506372009917E-3</v>
      </c>
      <c r="H303" s="63">
        <f t="shared" si="36"/>
        <v>-3.5350631963988505E-4</v>
      </c>
      <c r="I303" s="63">
        <f t="shared" si="36"/>
        <v>-2.563248462795339E-5</v>
      </c>
      <c r="J303" s="63">
        <f t="shared" si="36"/>
        <v>-7.2764530385019139E-4</v>
      </c>
      <c r="K303" s="63">
        <f t="shared" si="36"/>
        <v>-1.2170769746527323E-3</v>
      </c>
      <c r="L303" s="63">
        <f t="shared" si="36"/>
        <v>-3.6647317567361998E-3</v>
      </c>
      <c r="M303" s="63">
        <f t="shared" si="36"/>
        <v>-2.7511721311205342E-3</v>
      </c>
      <c r="N303" s="63">
        <f t="shared" si="36"/>
        <v>-2.7761216632825412E-3</v>
      </c>
      <c r="O303" s="63">
        <f t="shared" si="36"/>
        <v>-8.4514373004247693E-3</v>
      </c>
      <c r="P303" s="63">
        <f t="shared" si="36"/>
        <v>-3.5019633537359396E-4</v>
      </c>
      <c r="Q303" s="63">
        <f t="shared" si="36"/>
        <v>-8.9435247207458044E-4</v>
      </c>
      <c r="R303" s="63">
        <f t="shared" si="36"/>
        <v>-1.3569276727171461E-3</v>
      </c>
      <c r="S303" s="63">
        <f t="shared" ref="D303:BK307" si="37">S230-S161</f>
        <v>-4.7612852947100069E-3</v>
      </c>
      <c r="T303" s="63">
        <f t="shared" si="37"/>
        <v>-1.2165742580171879E-3</v>
      </c>
      <c r="U303" s="63">
        <f t="shared" si="37"/>
        <v>-1.9596315892612191E-3</v>
      </c>
      <c r="V303" s="63">
        <f t="shared" si="37"/>
        <v>-7.7434174546342173E-3</v>
      </c>
      <c r="W303" s="63">
        <f t="shared" si="37"/>
        <v>-2.2871632369319796E-2</v>
      </c>
      <c r="X303" s="63">
        <f t="shared" si="37"/>
        <v>-2.033647827045058E-2</v>
      </c>
      <c r="Y303" s="63">
        <f t="shared" si="37"/>
        <v>-1.71880362548179E-2</v>
      </c>
      <c r="Z303" s="63">
        <f t="shared" si="37"/>
        <v>-3.2331489918108786E-3</v>
      </c>
      <c r="AA303" s="63">
        <f t="shared" si="37"/>
        <v>-3.1232758378411155E-3</v>
      </c>
      <c r="AB303" s="63">
        <f t="shared" si="37"/>
        <v>-2.6572177936942203E-2</v>
      </c>
      <c r="AC303" s="63">
        <f t="shared" si="37"/>
        <v>-1.6808344910458324E-4</v>
      </c>
      <c r="AD303" s="63">
        <f t="shared" si="37"/>
        <v>-1.696975953886523E-3</v>
      </c>
      <c r="AE303" s="63">
        <f t="shared" si="37"/>
        <v>-5.7121476731236799E-3</v>
      </c>
      <c r="AF303" s="63">
        <f t="shared" si="37"/>
        <v>-2.0607839254071694E-3</v>
      </c>
      <c r="AG303" s="63">
        <f t="shared" si="37"/>
        <v>-4.6732302632594338E-3</v>
      </c>
      <c r="AH303" s="63">
        <f t="shared" si="37"/>
        <v>-4.9276819062846382E-3</v>
      </c>
      <c r="AI303" s="63">
        <f t="shared" si="37"/>
        <v>-8.4914169706887619E-3</v>
      </c>
      <c r="AJ303" s="63">
        <f t="shared" si="37"/>
        <v>-2.456502304659311E-3</v>
      </c>
      <c r="AK303" s="63">
        <f t="shared" si="37"/>
        <v>-1.9670521967877844E-2</v>
      </c>
      <c r="AL303" s="63">
        <f t="shared" si="37"/>
        <v>-1.6067089816562338E-2</v>
      </c>
      <c r="AM303" s="63">
        <f t="shared" si="37"/>
        <v>0</v>
      </c>
      <c r="AN303" s="63">
        <f t="shared" si="37"/>
        <v>-1.8588988048315643E-3</v>
      </c>
      <c r="AO303" s="63">
        <f t="shared" si="37"/>
        <v>-9.1781026632154275E-3</v>
      </c>
      <c r="AP303" s="63">
        <f t="shared" si="37"/>
        <v>-4.5731476174446783E-3</v>
      </c>
      <c r="AQ303" s="63">
        <f t="shared" si="37"/>
        <v>-1.7013095592504836E-3</v>
      </c>
      <c r="AR303" s="63">
        <f t="shared" si="37"/>
        <v>-3.6557528447228363E-3</v>
      </c>
      <c r="AS303" s="63">
        <f t="shared" si="37"/>
        <v>-5.1123943357439583E-2</v>
      </c>
      <c r="AT303" s="63">
        <f t="shared" si="37"/>
        <v>-3.3524785990384998E-2</v>
      </c>
      <c r="AU303" s="63">
        <f t="shared" si="37"/>
        <v>-3.8270385061924636E-2</v>
      </c>
      <c r="AV303" s="63">
        <f t="shared" si="37"/>
        <v>-1.0673792413784199E-4</v>
      </c>
      <c r="AW303" s="63">
        <f t="shared" si="37"/>
        <v>0</v>
      </c>
      <c r="AX303" s="63">
        <f t="shared" si="37"/>
        <v>-5.2566951252179398E-4</v>
      </c>
      <c r="AY303" s="63">
        <f t="shared" si="37"/>
        <v>-4.1380887059899396E-2</v>
      </c>
      <c r="AZ303" s="63">
        <f t="shared" si="37"/>
        <v>-4.3974033494422249E-2</v>
      </c>
      <c r="BA303" s="63">
        <f t="shared" si="37"/>
        <v>-2.5774244722533667E-2</v>
      </c>
      <c r="BB303" s="63">
        <f t="shared" si="37"/>
        <v>0.99554704184913545</v>
      </c>
      <c r="BC303" s="63">
        <f t="shared" si="37"/>
        <v>-2.0923981440461745E-2</v>
      </c>
      <c r="BD303" s="63">
        <f t="shared" si="37"/>
        <v>-4.7591827716123528E-3</v>
      </c>
      <c r="BE303" s="63">
        <f t="shared" si="37"/>
        <v>-3.5773359151605039E-2</v>
      </c>
      <c r="BF303" s="63">
        <f t="shared" si="37"/>
        <v>-2.885382238371445E-2</v>
      </c>
      <c r="BG303" s="63">
        <f t="shared" si="37"/>
        <v>-2.4958143138361375E-3</v>
      </c>
      <c r="BH303" s="63">
        <f t="shared" si="37"/>
        <v>-7.9689563816547956E-3</v>
      </c>
      <c r="BI303" s="63">
        <f t="shared" si="37"/>
        <v>-1.2295005476417868E-2</v>
      </c>
      <c r="BJ303" s="63">
        <f t="shared" si="37"/>
        <v>-2.104312545406912E-4</v>
      </c>
      <c r="BK303" s="63">
        <f t="shared" si="37"/>
        <v>0</v>
      </c>
    </row>
    <row r="304" spans="1:63" ht="24">
      <c r="A304" s="30" t="s">
        <v>185</v>
      </c>
      <c r="B304" s="31" t="s">
        <v>186</v>
      </c>
      <c r="C304" s="63">
        <f t="shared" si="32"/>
        <v>-1.7625103985879662E-4</v>
      </c>
      <c r="D304" s="63">
        <f t="shared" si="37"/>
        <v>-2.3592492496601784E-2</v>
      </c>
      <c r="E304" s="63">
        <f t="shared" si="37"/>
        <v>-3.902836581256705E-4</v>
      </c>
      <c r="F304" s="63">
        <f t="shared" si="37"/>
        <v>-3.8181866381400741E-3</v>
      </c>
      <c r="G304" s="63">
        <f t="shared" si="37"/>
        <v>-5.4096275921165391E-4</v>
      </c>
      <c r="H304" s="63">
        <f t="shared" si="37"/>
        <v>-1.6075081851665295E-2</v>
      </c>
      <c r="I304" s="63">
        <f t="shared" si="37"/>
        <v>-4.7291014802334667E-4</v>
      </c>
      <c r="J304" s="63">
        <f t="shared" si="37"/>
        <v>-3.5766722087379604E-2</v>
      </c>
      <c r="K304" s="63">
        <f t="shared" si="37"/>
        <v>-2.6138918708134815E-2</v>
      </c>
      <c r="L304" s="63">
        <f t="shared" si="37"/>
        <v>-5.1407960766334179E-2</v>
      </c>
      <c r="M304" s="63">
        <f t="shared" si="37"/>
        <v>-3.257013557423425E-2</v>
      </c>
      <c r="N304" s="63">
        <f t="shared" si="37"/>
        <v>-4.237005561093251E-2</v>
      </c>
      <c r="O304" s="63">
        <f t="shared" si="37"/>
        <v>-4.2332262882782155E-2</v>
      </c>
      <c r="P304" s="63">
        <f t="shared" si="37"/>
        <v>-7.6502279798126016E-3</v>
      </c>
      <c r="Q304" s="63">
        <f t="shared" si="37"/>
        <v>-3.2899901688338638E-2</v>
      </c>
      <c r="R304" s="63">
        <f t="shared" si="37"/>
        <v>-8.3621061623387033E-2</v>
      </c>
      <c r="S304" s="63">
        <f t="shared" si="37"/>
        <v>-0.10220577076592004</v>
      </c>
      <c r="T304" s="63">
        <f t="shared" si="37"/>
        <v>-6.9847307689142324E-2</v>
      </c>
      <c r="U304" s="63">
        <f t="shared" si="37"/>
        <v>-3.4959050480618946E-2</v>
      </c>
      <c r="V304" s="63">
        <f t="shared" si="37"/>
        <v>-0.10814339829072667</v>
      </c>
      <c r="W304" s="63">
        <f t="shared" si="37"/>
        <v>-0.10742001288436669</v>
      </c>
      <c r="X304" s="63">
        <f t="shared" si="37"/>
        <v>-0.2040877486740274</v>
      </c>
      <c r="Y304" s="63">
        <f t="shared" si="37"/>
        <v>-7.3891317321807537E-2</v>
      </c>
      <c r="Z304" s="63">
        <f t="shared" si="37"/>
        <v>-5.5583695706614776E-2</v>
      </c>
      <c r="AA304" s="63">
        <f t="shared" si="37"/>
        <v>-8.594190290682667E-2</v>
      </c>
      <c r="AB304" s="63">
        <f t="shared" si="37"/>
        <v>-0.16502193396069192</v>
      </c>
      <c r="AC304" s="63">
        <f t="shared" si="37"/>
        <v>-6.1547453016303098E-3</v>
      </c>
      <c r="AD304" s="63">
        <f t="shared" si="37"/>
        <v>-8.8392784115818038E-2</v>
      </c>
      <c r="AE304" s="63">
        <f t="shared" si="37"/>
        <v>-9.0088082125664423E-2</v>
      </c>
      <c r="AF304" s="63">
        <f t="shared" si="37"/>
        <v>-7.1797665748907349E-2</v>
      </c>
      <c r="AG304" s="63">
        <f t="shared" si="37"/>
        <v>-5.3037046835823068E-2</v>
      </c>
      <c r="AH304" s="63">
        <f t="shared" si="37"/>
        <v>-6.8283209568246669E-2</v>
      </c>
      <c r="AI304" s="63">
        <f t="shared" si="37"/>
        <v>-9.3213401802603887E-2</v>
      </c>
      <c r="AJ304" s="63">
        <f t="shared" si="37"/>
        <v>-2.818500969114603E-2</v>
      </c>
      <c r="AK304" s="63">
        <f t="shared" si="37"/>
        <v>-4.4815244909287899E-2</v>
      </c>
      <c r="AL304" s="63">
        <f t="shared" si="37"/>
        <v>-6.0420632091432301E-2</v>
      </c>
      <c r="AM304" s="63">
        <f t="shared" si="37"/>
        <v>0</v>
      </c>
      <c r="AN304" s="63">
        <f t="shared" si="37"/>
        <v>-4.5952130061397409E-2</v>
      </c>
      <c r="AO304" s="63">
        <f t="shared" si="37"/>
        <v>-0.13133241252285677</v>
      </c>
      <c r="AP304" s="63">
        <f t="shared" si="37"/>
        <v>-0.11448923465005488</v>
      </c>
      <c r="AQ304" s="63">
        <f t="shared" si="37"/>
        <v>-3.0281542605337199E-2</v>
      </c>
      <c r="AR304" s="63">
        <f t="shared" si="37"/>
        <v>-9.1335063899569149E-2</v>
      </c>
      <c r="AS304" s="63">
        <f t="shared" si="37"/>
        <v>-0.10314006620871013</v>
      </c>
      <c r="AT304" s="63">
        <f t="shared" si="37"/>
        <v>-3.1710277389547757E-2</v>
      </c>
      <c r="AU304" s="63">
        <f t="shared" si="37"/>
        <v>-2.9278251637513721E-2</v>
      </c>
      <c r="AV304" s="63">
        <f t="shared" si="37"/>
        <v>-8.0583014541669076E-3</v>
      </c>
      <c r="AW304" s="63">
        <f t="shared" si="37"/>
        <v>-3.5624196746949437E-2</v>
      </c>
      <c r="AX304" s="63">
        <f t="shared" si="37"/>
        <v>-7.7669220200612718E-2</v>
      </c>
      <c r="AY304" s="63">
        <f t="shared" si="37"/>
        <v>-0.1403372389864718</v>
      </c>
      <c r="AZ304" s="63">
        <f t="shared" si="37"/>
        <v>-9.2955415273433525E-2</v>
      </c>
      <c r="BA304" s="63">
        <f t="shared" si="37"/>
        <v>-0.11666101685636865</v>
      </c>
      <c r="BB304" s="63">
        <f t="shared" si="37"/>
        <v>-2.9566304021191345E-2</v>
      </c>
      <c r="BC304" s="63">
        <f t="shared" si="37"/>
        <v>0.92627087576789924</v>
      </c>
      <c r="BD304" s="63">
        <f t="shared" si="37"/>
        <v>-9.2407424835931923E-2</v>
      </c>
      <c r="BE304" s="63">
        <f t="shared" si="37"/>
        <v>-7.4882989079622E-2</v>
      </c>
      <c r="BF304" s="63">
        <f t="shared" si="37"/>
        <v>-3.966170183217689E-2</v>
      </c>
      <c r="BG304" s="63">
        <f t="shared" si="37"/>
        <v>-7.5255521360259661E-2</v>
      </c>
      <c r="BH304" s="63">
        <f t="shared" si="37"/>
        <v>-0.16951903381282912</v>
      </c>
      <c r="BI304" s="63">
        <f t="shared" si="37"/>
        <v>-0.10048097490545528</v>
      </c>
      <c r="BJ304" s="63">
        <f t="shared" si="37"/>
        <v>-0.34436672176779443</v>
      </c>
      <c r="BK304" s="63">
        <f t="shared" si="37"/>
        <v>0</v>
      </c>
    </row>
    <row r="305" spans="1:63" ht="36">
      <c r="A305" s="34" t="s">
        <v>187</v>
      </c>
      <c r="B305" s="35" t="s">
        <v>188</v>
      </c>
      <c r="C305" s="63">
        <f t="shared" si="32"/>
        <v>0</v>
      </c>
      <c r="D305" s="63">
        <f t="shared" si="37"/>
        <v>0</v>
      </c>
      <c r="E305" s="63">
        <f t="shared" si="37"/>
        <v>0</v>
      </c>
      <c r="F305" s="63">
        <f t="shared" si="37"/>
        <v>0</v>
      </c>
      <c r="G305" s="63">
        <f t="shared" si="37"/>
        <v>0</v>
      </c>
      <c r="H305" s="63">
        <f t="shared" si="37"/>
        <v>0</v>
      </c>
      <c r="I305" s="63">
        <f t="shared" si="37"/>
        <v>0</v>
      </c>
      <c r="J305" s="63">
        <f t="shared" si="37"/>
        <v>0</v>
      </c>
      <c r="K305" s="63">
        <f t="shared" si="37"/>
        <v>0</v>
      </c>
      <c r="L305" s="63">
        <f t="shared" si="37"/>
        <v>0</v>
      </c>
      <c r="M305" s="63">
        <f t="shared" si="37"/>
        <v>0</v>
      </c>
      <c r="N305" s="63">
        <f t="shared" si="37"/>
        <v>0</v>
      </c>
      <c r="O305" s="63">
        <f t="shared" si="37"/>
        <v>0</v>
      </c>
      <c r="P305" s="63">
        <f t="shared" si="37"/>
        <v>0</v>
      </c>
      <c r="Q305" s="63">
        <f t="shared" si="37"/>
        <v>0</v>
      </c>
      <c r="R305" s="63">
        <f t="shared" si="37"/>
        <v>0</v>
      </c>
      <c r="S305" s="63">
        <f t="shared" si="37"/>
        <v>0</v>
      </c>
      <c r="T305" s="63">
        <f t="shared" si="37"/>
        <v>0</v>
      </c>
      <c r="U305" s="63">
        <f t="shared" si="37"/>
        <v>0</v>
      </c>
      <c r="V305" s="63">
        <f t="shared" si="37"/>
        <v>0</v>
      </c>
      <c r="W305" s="63">
        <f t="shared" si="37"/>
        <v>0</v>
      </c>
      <c r="X305" s="63">
        <f t="shared" si="37"/>
        <v>0</v>
      </c>
      <c r="Y305" s="63">
        <f t="shared" si="37"/>
        <v>0</v>
      </c>
      <c r="Z305" s="63">
        <f t="shared" si="37"/>
        <v>0</v>
      </c>
      <c r="AA305" s="63">
        <f t="shared" si="37"/>
        <v>0</v>
      </c>
      <c r="AB305" s="63">
        <f t="shared" si="37"/>
        <v>0</v>
      </c>
      <c r="AC305" s="63">
        <f t="shared" si="37"/>
        <v>0</v>
      </c>
      <c r="AD305" s="63">
        <f t="shared" si="37"/>
        <v>0</v>
      </c>
      <c r="AE305" s="63">
        <f t="shared" si="37"/>
        <v>0</v>
      </c>
      <c r="AF305" s="63">
        <f t="shared" si="37"/>
        <v>0</v>
      </c>
      <c r="AG305" s="63">
        <f t="shared" si="37"/>
        <v>0</v>
      </c>
      <c r="AH305" s="63">
        <f t="shared" si="37"/>
        <v>0</v>
      </c>
      <c r="AI305" s="63">
        <f t="shared" si="37"/>
        <v>0</v>
      </c>
      <c r="AJ305" s="63">
        <f t="shared" si="37"/>
        <v>0</v>
      </c>
      <c r="AK305" s="63">
        <f t="shared" si="37"/>
        <v>0</v>
      </c>
      <c r="AL305" s="63">
        <f t="shared" si="37"/>
        <v>0</v>
      </c>
      <c r="AM305" s="63">
        <f t="shared" si="37"/>
        <v>0</v>
      </c>
      <c r="AN305" s="63">
        <f t="shared" si="37"/>
        <v>0</v>
      </c>
      <c r="AO305" s="63">
        <f t="shared" si="37"/>
        <v>0</v>
      </c>
      <c r="AP305" s="63">
        <f t="shared" si="37"/>
        <v>0</v>
      </c>
      <c r="AQ305" s="63">
        <f t="shared" si="37"/>
        <v>0</v>
      </c>
      <c r="AR305" s="63">
        <f t="shared" si="37"/>
        <v>0</v>
      </c>
      <c r="AS305" s="63">
        <f t="shared" si="37"/>
        <v>0</v>
      </c>
      <c r="AT305" s="63">
        <f t="shared" si="37"/>
        <v>0</v>
      </c>
      <c r="AU305" s="63">
        <f t="shared" si="37"/>
        <v>0</v>
      </c>
      <c r="AV305" s="63">
        <f t="shared" si="37"/>
        <v>0</v>
      </c>
      <c r="AW305" s="63">
        <f t="shared" si="37"/>
        <v>0</v>
      </c>
      <c r="AX305" s="63">
        <f t="shared" si="37"/>
        <v>0</v>
      </c>
      <c r="AY305" s="63">
        <f t="shared" si="37"/>
        <v>0</v>
      </c>
      <c r="AZ305" s="63">
        <f t="shared" si="37"/>
        <v>0</v>
      </c>
      <c r="BA305" s="63">
        <f t="shared" si="37"/>
        <v>0</v>
      </c>
      <c r="BB305" s="63">
        <f t="shared" si="37"/>
        <v>0</v>
      </c>
      <c r="BC305" s="63">
        <f t="shared" si="37"/>
        <v>0</v>
      </c>
      <c r="BD305" s="63">
        <f t="shared" si="37"/>
        <v>1</v>
      </c>
      <c r="BE305" s="63">
        <f t="shared" si="37"/>
        <v>0</v>
      </c>
      <c r="BF305" s="63">
        <f t="shared" si="37"/>
        <v>0</v>
      </c>
      <c r="BG305" s="63">
        <f t="shared" si="37"/>
        <v>0</v>
      </c>
      <c r="BH305" s="63">
        <f t="shared" si="37"/>
        <v>0</v>
      </c>
      <c r="BI305" s="63">
        <f t="shared" si="37"/>
        <v>0</v>
      </c>
      <c r="BJ305" s="63">
        <f t="shared" si="37"/>
        <v>0</v>
      </c>
      <c r="BK305" s="63">
        <f t="shared" si="37"/>
        <v>0</v>
      </c>
    </row>
    <row r="306" spans="1:63">
      <c r="A306" s="30" t="s">
        <v>189</v>
      </c>
      <c r="B306" s="31" t="s">
        <v>190</v>
      </c>
      <c r="C306" s="63">
        <f t="shared" si="32"/>
        <v>0</v>
      </c>
      <c r="D306" s="63">
        <f t="shared" si="37"/>
        <v>0</v>
      </c>
      <c r="E306" s="63">
        <f t="shared" si="37"/>
        <v>0</v>
      </c>
      <c r="F306" s="63">
        <f t="shared" si="37"/>
        <v>0</v>
      </c>
      <c r="G306" s="63">
        <f t="shared" si="37"/>
        <v>0</v>
      </c>
      <c r="H306" s="63">
        <f t="shared" si="37"/>
        <v>0</v>
      </c>
      <c r="I306" s="63">
        <f t="shared" si="37"/>
        <v>0</v>
      </c>
      <c r="J306" s="63">
        <f t="shared" si="37"/>
        <v>-5.5586436909394106E-4</v>
      </c>
      <c r="K306" s="63">
        <f t="shared" si="37"/>
        <v>0</v>
      </c>
      <c r="L306" s="63">
        <f t="shared" si="37"/>
        <v>0</v>
      </c>
      <c r="M306" s="63">
        <f t="shared" si="37"/>
        <v>0</v>
      </c>
      <c r="N306" s="63">
        <f t="shared" si="37"/>
        <v>0</v>
      </c>
      <c r="O306" s="63">
        <f t="shared" si="37"/>
        <v>0</v>
      </c>
      <c r="P306" s="63">
        <f t="shared" si="37"/>
        <v>0</v>
      </c>
      <c r="Q306" s="63">
        <f t="shared" si="37"/>
        <v>0</v>
      </c>
      <c r="R306" s="63">
        <f t="shared" si="37"/>
        <v>0</v>
      </c>
      <c r="S306" s="63">
        <f t="shared" si="37"/>
        <v>0</v>
      </c>
      <c r="T306" s="63">
        <f t="shared" si="37"/>
        <v>0</v>
      </c>
      <c r="U306" s="63">
        <f t="shared" si="37"/>
        <v>0</v>
      </c>
      <c r="V306" s="63">
        <f t="shared" si="37"/>
        <v>0</v>
      </c>
      <c r="W306" s="63">
        <f t="shared" si="37"/>
        <v>0</v>
      </c>
      <c r="X306" s="63">
        <f t="shared" si="37"/>
        <v>0</v>
      </c>
      <c r="Y306" s="63">
        <f t="shared" si="37"/>
        <v>0</v>
      </c>
      <c r="Z306" s="63">
        <f t="shared" si="37"/>
        <v>0</v>
      </c>
      <c r="AA306" s="63">
        <f t="shared" si="37"/>
        <v>0</v>
      </c>
      <c r="AB306" s="63">
        <f t="shared" si="37"/>
        <v>0</v>
      </c>
      <c r="AC306" s="63">
        <f t="shared" si="37"/>
        <v>0</v>
      </c>
      <c r="AD306" s="63">
        <f t="shared" si="37"/>
        <v>0</v>
      </c>
      <c r="AE306" s="63">
        <f t="shared" si="37"/>
        <v>0</v>
      </c>
      <c r="AF306" s="63">
        <f t="shared" si="37"/>
        <v>0</v>
      </c>
      <c r="AG306" s="63">
        <f t="shared" si="37"/>
        <v>0</v>
      </c>
      <c r="AH306" s="63">
        <f t="shared" si="37"/>
        <v>0</v>
      </c>
      <c r="AI306" s="63">
        <f t="shared" si="37"/>
        <v>0</v>
      </c>
      <c r="AJ306" s="63">
        <f t="shared" si="37"/>
        <v>0</v>
      </c>
      <c r="AK306" s="63">
        <f t="shared" si="37"/>
        <v>0</v>
      </c>
      <c r="AL306" s="63">
        <f t="shared" si="37"/>
        <v>0</v>
      </c>
      <c r="AM306" s="63">
        <f t="shared" si="37"/>
        <v>0</v>
      </c>
      <c r="AN306" s="63">
        <f t="shared" si="37"/>
        <v>-4.0285219353019375E-4</v>
      </c>
      <c r="AO306" s="63">
        <f t="shared" si="37"/>
        <v>-3.3048746901679976E-3</v>
      </c>
      <c r="AP306" s="63">
        <f t="shared" si="37"/>
        <v>-2.702038811102923E-3</v>
      </c>
      <c r="AQ306" s="63">
        <f t="shared" si="37"/>
        <v>0</v>
      </c>
      <c r="AR306" s="63">
        <f t="shared" si="37"/>
        <v>0</v>
      </c>
      <c r="AS306" s="63">
        <f t="shared" si="37"/>
        <v>-3.2927230819888045E-4</v>
      </c>
      <c r="AT306" s="63">
        <f t="shared" si="37"/>
        <v>0</v>
      </c>
      <c r="AU306" s="63">
        <f t="shared" si="37"/>
        <v>0</v>
      </c>
      <c r="AV306" s="63">
        <f t="shared" si="37"/>
        <v>-1.0871928680147858E-4</v>
      </c>
      <c r="AW306" s="63">
        <f t="shared" si="37"/>
        <v>0</v>
      </c>
      <c r="AX306" s="63">
        <f t="shared" si="37"/>
        <v>-3.569516330537212E-4</v>
      </c>
      <c r="AY306" s="63">
        <f t="shared" si="37"/>
        <v>0</v>
      </c>
      <c r="AZ306" s="63">
        <f t="shared" si="37"/>
        <v>-4.2256496936403972E-4</v>
      </c>
      <c r="BA306" s="63">
        <f t="shared" si="37"/>
        <v>-4.1083579406855821E-4</v>
      </c>
      <c r="BB306" s="63">
        <f t="shared" si="37"/>
        <v>0</v>
      </c>
      <c r="BC306" s="63">
        <f t="shared" si="37"/>
        <v>-1.5601705786499323E-4</v>
      </c>
      <c r="BD306" s="63">
        <f t="shared" si="37"/>
        <v>-4.2622516054481047E-3</v>
      </c>
      <c r="BE306" s="63">
        <f t="shared" si="37"/>
        <v>0.99480500996299459</v>
      </c>
      <c r="BF306" s="63">
        <f t="shared" si="37"/>
        <v>-2.360135171377997E-3</v>
      </c>
      <c r="BG306" s="63">
        <f t="shared" si="37"/>
        <v>-3.0689017951425553E-3</v>
      </c>
      <c r="BH306" s="63">
        <f t="shared" si="37"/>
        <v>-1.6233766233766235E-3</v>
      </c>
      <c r="BI306" s="63">
        <f t="shared" si="37"/>
        <v>-7.3094962538831703E-4</v>
      </c>
      <c r="BJ306" s="63">
        <f t="shared" si="37"/>
        <v>-6.1847700038654809E-3</v>
      </c>
      <c r="BK306" s="63">
        <f t="shared" si="37"/>
        <v>0</v>
      </c>
    </row>
    <row r="307" spans="1:63">
      <c r="A307" s="34" t="s">
        <v>191</v>
      </c>
      <c r="B307" s="35" t="s">
        <v>192</v>
      </c>
      <c r="C307" s="63">
        <f t="shared" si="32"/>
        <v>0</v>
      </c>
      <c r="D307" s="63">
        <f t="shared" si="37"/>
        <v>0</v>
      </c>
      <c r="E307" s="63">
        <f t="shared" si="37"/>
        <v>0</v>
      </c>
      <c r="F307" s="63">
        <f t="shared" si="37"/>
        <v>0</v>
      </c>
      <c r="G307" s="63">
        <f t="shared" si="37"/>
        <v>0</v>
      </c>
      <c r="H307" s="63">
        <f t="shared" si="37"/>
        <v>0</v>
      </c>
      <c r="I307" s="63">
        <f t="shared" si="37"/>
        <v>0</v>
      </c>
      <c r="J307" s="63">
        <f t="shared" si="37"/>
        <v>0</v>
      </c>
      <c r="K307" s="63">
        <f t="shared" si="37"/>
        <v>0</v>
      </c>
      <c r="L307" s="63">
        <f t="shared" si="37"/>
        <v>0</v>
      </c>
      <c r="M307" s="63">
        <f t="shared" si="37"/>
        <v>0</v>
      </c>
      <c r="N307" s="63">
        <f t="shared" si="37"/>
        <v>0</v>
      </c>
      <c r="O307" s="63">
        <f t="shared" si="37"/>
        <v>0</v>
      </c>
      <c r="P307" s="63">
        <f t="shared" si="37"/>
        <v>0</v>
      </c>
      <c r="Q307" s="63">
        <f t="shared" si="37"/>
        <v>0</v>
      </c>
      <c r="R307" s="63">
        <f t="shared" si="37"/>
        <v>0</v>
      </c>
      <c r="S307" s="63">
        <f t="shared" si="37"/>
        <v>0</v>
      </c>
      <c r="T307" s="63">
        <f t="shared" si="37"/>
        <v>0</v>
      </c>
      <c r="U307" s="63">
        <f t="shared" si="37"/>
        <v>0</v>
      </c>
      <c r="V307" s="63">
        <f t="shared" si="37"/>
        <v>0</v>
      </c>
      <c r="W307" s="63">
        <f t="shared" si="37"/>
        <v>0</v>
      </c>
      <c r="X307" s="63">
        <f t="shared" si="37"/>
        <v>0</v>
      </c>
      <c r="Y307" s="63">
        <f t="shared" si="37"/>
        <v>0</v>
      </c>
      <c r="Z307" s="63">
        <f t="shared" si="37"/>
        <v>0</v>
      </c>
      <c r="AA307" s="63">
        <f t="shared" si="37"/>
        <v>0</v>
      </c>
      <c r="AB307" s="63">
        <f t="shared" si="37"/>
        <v>0</v>
      </c>
      <c r="AC307" s="63">
        <f t="shared" si="37"/>
        <v>0</v>
      </c>
      <c r="AD307" s="63">
        <f t="shared" si="37"/>
        <v>0</v>
      </c>
      <c r="AE307" s="63">
        <f t="shared" si="37"/>
        <v>0</v>
      </c>
      <c r="AF307" s="63">
        <f t="shared" si="37"/>
        <v>0</v>
      </c>
      <c r="AG307" s="63">
        <f t="shared" si="37"/>
        <v>0</v>
      </c>
      <c r="AH307" s="63">
        <f t="shared" ref="D307:BK311" si="38">AH234-AH165</f>
        <v>0</v>
      </c>
      <c r="AI307" s="63">
        <f t="shared" si="38"/>
        <v>0</v>
      </c>
      <c r="AJ307" s="63">
        <f t="shared" si="38"/>
        <v>0</v>
      </c>
      <c r="AK307" s="63">
        <f t="shared" si="38"/>
        <v>0</v>
      </c>
      <c r="AL307" s="63">
        <f t="shared" si="38"/>
        <v>0</v>
      </c>
      <c r="AM307" s="63">
        <f t="shared" si="38"/>
        <v>0</v>
      </c>
      <c r="AN307" s="63">
        <f t="shared" si="38"/>
        <v>0</v>
      </c>
      <c r="AO307" s="63">
        <f t="shared" si="38"/>
        <v>0</v>
      </c>
      <c r="AP307" s="63">
        <f t="shared" si="38"/>
        <v>0</v>
      </c>
      <c r="AQ307" s="63">
        <f t="shared" si="38"/>
        <v>0</v>
      </c>
      <c r="AR307" s="63">
        <f t="shared" si="38"/>
        <v>0</v>
      </c>
      <c r="AS307" s="63">
        <f t="shared" si="38"/>
        <v>0</v>
      </c>
      <c r="AT307" s="63">
        <f t="shared" si="38"/>
        <v>0</v>
      </c>
      <c r="AU307" s="63">
        <f t="shared" si="38"/>
        <v>0</v>
      </c>
      <c r="AV307" s="63">
        <f t="shared" si="38"/>
        <v>0</v>
      </c>
      <c r="AW307" s="63">
        <f t="shared" si="38"/>
        <v>0</v>
      </c>
      <c r="AX307" s="63">
        <f t="shared" si="38"/>
        <v>0</v>
      </c>
      <c r="AY307" s="63">
        <f t="shared" si="38"/>
        <v>0</v>
      </c>
      <c r="AZ307" s="63">
        <f t="shared" si="38"/>
        <v>0</v>
      </c>
      <c r="BA307" s="63">
        <f t="shared" si="38"/>
        <v>0</v>
      </c>
      <c r="BB307" s="63">
        <f t="shared" si="38"/>
        <v>0</v>
      </c>
      <c r="BC307" s="63">
        <f t="shared" si="38"/>
        <v>0</v>
      </c>
      <c r="BD307" s="63">
        <f t="shared" si="38"/>
        <v>0</v>
      </c>
      <c r="BE307" s="63">
        <f t="shared" si="38"/>
        <v>0</v>
      </c>
      <c r="BF307" s="63">
        <f t="shared" si="38"/>
        <v>1</v>
      </c>
      <c r="BG307" s="63">
        <f t="shared" si="38"/>
        <v>0</v>
      </c>
      <c r="BH307" s="63">
        <f t="shared" si="38"/>
        <v>0</v>
      </c>
      <c r="BI307" s="63">
        <f t="shared" si="38"/>
        <v>0</v>
      </c>
      <c r="BJ307" s="63">
        <f t="shared" si="38"/>
        <v>0</v>
      </c>
      <c r="BK307" s="63">
        <f t="shared" si="38"/>
        <v>0</v>
      </c>
    </row>
    <row r="308" spans="1:63">
      <c r="A308" s="30" t="s">
        <v>193</v>
      </c>
      <c r="B308" s="31" t="s">
        <v>194</v>
      </c>
      <c r="C308" s="63">
        <f t="shared" si="32"/>
        <v>0</v>
      </c>
      <c r="D308" s="63">
        <f t="shared" si="38"/>
        <v>0</v>
      </c>
      <c r="E308" s="63">
        <f t="shared" si="38"/>
        <v>0</v>
      </c>
      <c r="F308" s="63">
        <f t="shared" si="38"/>
        <v>0</v>
      </c>
      <c r="G308" s="63">
        <f t="shared" si="38"/>
        <v>0</v>
      </c>
      <c r="H308" s="63">
        <f t="shared" si="38"/>
        <v>0</v>
      </c>
      <c r="I308" s="63">
        <f t="shared" si="38"/>
        <v>0</v>
      </c>
      <c r="J308" s="63">
        <f t="shared" si="38"/>
        <v>0</v>
      </c>
      <c r="K308" s="63">
        <f t="shared" si="38"/>
        <v>0</v>
      </c>
      <c r="L308" s="63">
        <f t="shared" si="38"/>
        <v>0</v>
      </c>
      <c r="M308" s="63">
        <f t="shared" si="38"/>
        <v>0</v>
      </c>
      <c r="N308" s="63">
        <f t="shared" si="38"/>
        <v>0</v>
      </c>
      <c r="O308" s="63">
        <f t="shared" si="38"/>
        <v>0</v>
      </c>
      <c r="P308" s="63">
        <f t="shared" si="38"/>
        <v>0</v>
      </c>
      <c r="Q308" s="63">
        <f t="shared" si="38"/>
        <v>0</v>
      </c>
      <c r="R308" s="63">
        <f t="shared" si="38"/>
        <v>0</v>
      </c>
      <c r="S308" s="63">
        <f t="shared" si="38"/>
        <v>0</v>
      </c>
      <c r="T308" s="63">
        <f t="shared" si="38"/>
        <v>0</v>
      </c>
      <c r="U308" s="63">
        <f t="shared" si="38"/>
        <v>0</v>
      </c>
      <c r="V308" s="63">
        <f t="shared" si="38"/>
        <v>0</v>
      </c>
      <c r="W308" s="63">
        <f t="shared" si="38"/>
        <v>0</v>
      </c>
      <c r="X308" s="63">
        <f t="shared" si="38"/>
        <v>0</v>
      </c>
      <c r="Y308" s="63">
        <f t="shared" si="38"/>
        <v>0</v>
      </c>
      <c r="Z308" s="63">
        <f t="shared" si="38"/>
        <v>0</v>
      </c>
      <c r="AA308" s="63">
        <f t="shared" si="38"/>
        <v>0</v>
      </c>
      <c r="AB308" s="63">
        <f t="shared" si="38"/>
        <v>0</v>
      </c>
      <c r="AC308" s="63">
        <f t="shared" si="38"/>
        <v>0</v>
      </c>
      <c r="AD308" s="63">
        <f t="shared" si="38"/>
        <v>0</v>
      </c>
      <c r="AE308" s="63">
        <f t="shared" si="38"/>
        <v>0</v>
      </c>
      <c r="AF308" s="63">
        <f t="shared" si="38"/>
        <v>0</v>
      </c>
      <c r="AG308" s="63">
        <f t="shared" si="38"/>
        <v>0</v>
      </c>
      <c r="AH308" s="63">
        <f t="shared" si="38"/>
        <v>0</v>
      </c>
      <c r="AI308" s="63">
        <f t="shared" si="38"/>
        <v>0</v>
      </c>
      <c r="AJ308" s="63">
        <f t="shared" si="38"/>
        <v>0</v>
      </c>
      <c r="AK308" s="63">
        <f t="shared" si="38"/>
        <v>0</v>
      </c>
      <c r="AL308" s="63">
        <f t="shared" si="38"/>
        <v>0</v>
      </c>
      <c r="AM308" s="63">
        <f t="shared" si="38"/>
        <v>0</v>
      </c>
      <c r="AN308" s="63">
        <f t="shared" si="38"/>
        <v>0</v>
      </c>
      <c r="AO308" s="63">
        <f t="shared" si="38"/>
        <v>0</v>
      </c>
      <c r="AP308" s="63">
        <f t="shared" si="38"/>
        <v>0</v>
      </c>
      <c r="AQ308" s="63">
        <f t="shared" si="38"/>
        <v>0</v>
      </c>
      <c r="AR308" s="63">
        <f t="shared" si="38"/>
        <v>0</v>
      </c>
      <c r="AS308" s="63">
        <f t="shared" si="38"/>
        <v>0</v>
      </c>
      <c r="AT308" s="63">
        <f t="shared" si="38"/>
        <v>0</v>
      </c>
      <c r="AU308" s="63">
        <f t="shared" si="38"/>
        <v>0</v>
      </c>
      <c r="AV308" s="63">
        <f t="shared" si="38"/>
        <v>0</v>
      </c>
      <c r="AW308" s="63">
        <f t="shared" si="38"/>
        <v>0</v>
      </c>
      <c r="AX308" s="63">
        <f t="shared" si="38"/>
        <v>0</v>
      </c>
      <c r="AY308" s="63">
        <f t="shared" si="38"/>
        <v>0</v>
      </c>
      <c r="AZ308" s="63">
        <f t="shared" si="38"/>
        <v>0</v>
      </c>
      <c r="BA308" s="63">
        <f t="shared" si="38"/>
        <v>-2.5677237129284888E-5</v>
      </c>
      <c r="BB308" s="63">
        <f t="shared" si="38"/>
        <v>0</v>
      </c>
      <c r="BC308" s="63">
        <f t="shared" si="38"/>
        <v>0</v>
      </c>
      <c r="BD308" s="63">
        <f t="shared" si="38"/>
        <v>-3.7886680937316484E-5</v>
      </c>
      <c r="BE308" s="63">
        <f t="shared" si="38"/>
        <v>0</v>
      </c>
      <c r="BF308" s="63">
        <f t="shared" si="38"/>
        <v>0</v>
      </c>
      <c r="BG308" s="63">
        <f t="shared" si="38"/>
        <v>0.69383579725448785</v>
      </c>
      <c r="BH308" s="63">
        <f t="shared" si="38"/>
        <v>0</v>
      </c>
      <c r="BI308" s="63">
        <f t="shared" si="38"/>
        <v>-2.7410610952061888E-3</v>
      </c>
      <c r="BJ308" s="63">
        <f t="shared" si="38"/>
        <v>0</v>
      </c>
      <c r="BK308" s="63">
        <f t="shared" si="38"/>
        <v>0</v>
      </c>
    </row>
    <row r="309" spans="1:63" ht="36">
      <c r="A309" s="34" t="s">
        <v>195</v>
      </c>
      <c r="B309" s="35" t="s">
        <v>196</v>
      </c>
      <c r="C309" s="63">
        <f t="shared" si="32"/>
        <v>0</v>
      </c>
      <c r="D309" s="63">
        <f t="shared" si="38"/>
        <v>-8.6204118462182989E-4</v>
      </c>
      <c r="E309" s="63">
        <f t="shared" si="38"/>
        <v>0</v>
      </c>
      <c r="F309" s="63">
        <f t="shared" si="38"/>
        <v>0</v>
      </c>
      <c r="G309" s="63">
        <f t="shared" si="38"/>
        <v>0</v>
      </c>
      <c r="H309" s="63">
        <f t="shared" si="38"/>
        <v>0</v>
      </c>
      <c r="I309" s="63">
        <f t="shared" si="38"/>
        <v>-7.832489165056655E-5</v>
      </c>
      <c r="J309" s="63">
        <f t="shared" si="38"/>
        <v>0</v>
      </c>
      <c r="K309" s="63">
        <f t="shared" si="38"/>
        <v>0</v>
      </c>
      <c r="L309" s="63">
        <f t="shared" si="38"/>
        <v>-7.0350608787045311E-4</v>
      </c>
      <c r="M309" s="63">
        <f t="shared" si="38"/>
        <v>-6.1005742392957428E-4</v>
      </c>
      <c r="N309" s="63">
        <f t="shared" si="38"/>
        <v>-7.1367833874623964E-4</v>
      </c>
      <c r="O309" s="63">
        <f t="shared" si="38"/>
        <v>-7.1396925917336794E-4</v>
      </c>
      <c r="P309" s="63">
        <f t="shared" si="38"/>
        <v>0</v>
      </c>
      <c r="Q309" s="63">
        <f t="shared" si="38"/>
        <v>-2.2773855613755409E-4</v>
      </c>
      <c r="R309" s="63">
        <f t="shared" si="38"/>
        <v>-9.6838442343352932E-4</v>
      </c>
      <c r="S309" s="63">
        <f t="shared" si="38"/>
        <v>-1.8174686031683963E-3</v>
      </c>
      <c r="T309" s="63">
        <f t="shared" si="38"/>
        <v>-1.1482463057497297E-3</v>
      </c>
      <c r="U309" s="63">
        <f t="shared" si="38"/>
        <v>0</v>
      </c>
      <c r="V309" s="63">
        <f t="shared" si="38"/>
        <v>-1.9999393383328653E-3</v>
      </c>
      <c r="W309" s="63">
        <f t="shared" si="38"/>
        <v>-9.7963380686160524E-4</v>
      </c>
      <c r="X309" s="63">
        <f t="shared" si="38"/>
        <v>-1.8381039063736222E-3</v>
      </c>
      <c r="Y309" s="63">
        <f t="shared" si="38"/>
        <v>-1.4578241836528398E-3</v>
      </c>
      <c r="Z309" s="63">
        <f t="shared" si="38"/>
        <v>-8.3702375722749208E-4</v>
      </c>
      <c r="AA309" s="63">
        <f t="shared" si="38"/>
        <v>-5.6581589180209008E-4</v>
      </c>
      <c r="AB309" s="63">
        <f t="shared" si="38"/>
        <v>-1.5498410431151713E-3</v>
      </c>
      <c r="AC309" s="63">
        <f t="shared" si="38"/>
        <v>-1.7427539526314971E-4</v>
      </c>
      <c r="AD309" s="63">
        <f t="shared" si="38"/>
        <v>-5.9190103862761124E-4</v>
      </c>
      <c r="AE309" s="63">
        <f t="shared" si="38"/>
        <v>-7.4199808565663327E-4</v>
      </c>
      <c r="AF309" s="63">
        <f t="shared" si="38"/>
        <v>-4.4631714323184376E-4</v>
      </c>
      <c r="AG309" s="63">
        <f t="shared" si="38"/>
        <v>-6.6631647463201297E-4</v>
      </c>
      <c r="AH309" s="63">
        <f t="shared" si="38"/>
        <v>-4.2689800568995485E-4</v>
      </c>
      <c r="AI309" s="63">
        <f t="shared" si="38"/>
        <v>-4.5056176424222537E-4</v>
      </c>
      <c r="AJ309" s="63">
        <f t="shared" si="38"/>
        <v>-5.1655678937069982E-4</v>
      </c>
      <c r="AK309" s="63">
        <f t="shared" si="38"/>
        <v>-1.3190560038825044E-3</v>
      </c>
      <c r="AL309" s="63">
        <f t="shared" si="38"/>
        <v>-1.1895326716121035E-3</v>
      </c>
      <c r="AM309" s="63">
        <f t="shared" si="38"/>
        <v>0</v>
      </c>
      <c r="AN309" s="63">
        <f t="shared" si="38"/>
        <v>-4.1248980581560512E-5</v>
      </c>
      <c r="AO309" s="63">
        <f t="shared" si="38"/>
        <v>0</v>
      </c>
      <c r="AP309" s="63">
        <f t="shared" si="38"/>
        <v>-7.4279622819358295E-4</v>
      </c>
      <c r="AQ309" s="63">
        <f t="shared" si="38"/>
        <v>0</v>
      </c>
      <c r="AR309" s="63">
        <f t="shared" si="38"/>
        <v>-8.2615881693868631E-4</v>
      </c>
      <c r="AS309" s="63">
        <f t="shared" si="38"/>
        <v>-1.0420988753610501E-3</v>
      </c>
      <c r="AT309" s="63">
        <f t="shared" si="38"/>
        <v>-3.6522609071037498E-3</v>
      </c>
      <c r="AU309" s="63">
        <f t="shared" si="38"/>
        <v>-2.9134864836698362E-3</v>
      </c>
      <c r="AV309" s="63">
        <f t="shared" si="38"/>
        <v>0</v>
      </c>
      <c r="AW309" s="63">
        <f t="shared" si="38"/>
        <v>0</v>
      </c>
      <c r="AX309" s="63">
        <f t="shared" si="38"/>
        <v>0</v>
      </c>
      <c r="AY309" s="63">
        <f t="shared" si="38"/>
        <v>-3.6679839483192513E-3</v>
      </c>
      <c r="AZ309" s="63">
        <f t="shared" si="38"/>
        <v>-1.4860538396295176E-3</v>
      </c>
      <c r="BA309" s="63">
        <f t="shared" si="38"/>
        <v>-5.2030191025129906E-4</v>
      </c>
      <c r="BB309" s="63">
        <f t="shared" si="38"/>
        <v>0</v>
      </c>
      <c r="BC309" s="63">
        <f t="shared" si="38"/>
        <v>-7.0585069773051177E-5</v>
      </c>
      <c r="BD309" s="63">
        <f t="shared" si="38"/>
        <v>-2.0807763977941976E-3</v>
      </c>
      <c r="BE309" s="63">
        <f t="shared" si="38"/>
        <v>0</v>
      </c>
      <c r="BF309" s="63">
        <f t="shared" si="38"/>
        <v>-5.4922675801967312E-5</v>
      </c>
      <c r="BG309" s="63">
        <f t="shared" si="38"/>
        <v>-1.0081256347165312E-3</v>
      </c>
      <c r="BH309" s="63">
        <f t="shared" si="38"/>
        <v>0.99735599328900759</v>
      </c>
      <c r="BI309" s="63">
        <f t="shared" si="38"/>
        <v>-1.4881295004915258E-3</v>
      </c>
      <c r="BJ309" s="63">
        <f t="shared" si="38"/>
        <v>-3.5344185040032702E-3</v>
      </c>
      <c r="BK309" s="63">
        <f t="shared" si="38"/>
        <v>0</v>
      </c>
    </row>
    <row r="310" spans="1:63" ht="36">
      <c r="A310" s="30" t="s">
        <v>197</v>
      </c>
      <c r="B310" s="31" t="s">
        <v>198</v>
      </c>
      <c r="C310" s="63">
        <f t="shared" si="32"/>
        <v>0</v>
      </c>
      <c r="D310" s="63">
        <f t="shared" si="38"/>
        <v>-1.9496632399858208E-3</v>
      </c>
      <c r="E310" s="63">
        <f t="shared" si="38"/>
        <v>0</v>
      </c>
      <c r="F310" s="63">
        <f t="shared" si="38"/>
        <v>0</v>
      </c>
      <c r="G310" s="63">
        <f t="shared" si="38"/>
        <v>0</v>
      </c>
      <c r="H310" s="63">
        <f t="shared" si="38"/>
        <v>0</v>
      </c>
      <c r="I310" s="63">
        <f t="shared" si="38"/>
        <v>0</v>
      </c>
      <c r="J310" s="63">
        <f t="shared" si="38"/>
        <v>-9.2644061515656843E-4</v>
      </c>
      <c r="K310" s="63">
        <f t="shared" si="38"/>
        <v>0</v>
      </c>
      <c r="L310" s="63">
        <f t="shared" si="38"/>
        <v>-2.7837530051879034E-3</v>
      </c>
      <c r="M310" s="63">
        <f t="shared" si="38"/>
        <v>-5.0040032025620495E-3</v>
      </c>
      <c r="N310" s="63">
        <f t="shared" si="38"/>
        <v>-1.0038173335218436E-2</v>
      </c>
      <c r="O310" s="63">
        <f t="shared" si="38"/>
        <v>-3.7554277666940498E-3</v>
      </c>
      <c r="P310" s="63">
        <f t="shared" si="38"/>
        <v>-5.3504547886570354E-4</v>
      </c>
      <c r="Q310" s="63">
        <f t="shared" si="38"/>
        <v>-1.3664313368253246E-3</v>
      </c>
      <c r="R310" s="63">
        <f t="shared" si="38"/>
        <v>-1.8181818181818181E-2</v>
      </c>
      <c r="S310" s="63">
        <f t="shared" si="38"/>
        <v>-2.081727062451812E-2</v>
      </c>
      <c r="T310" s="63">
        <f t="shared" si="38"/>
        <v>-1.8380834365964476E-2</v>
      </c>
      <c r="U310" s="63">
        <f t="shared" si="38"/>
        <v>-5.9880239520958087E-3</v>
      </c>
      <c r="V310" s="63">
        <f t="shared" si="38"/>
        <v>-3.5657686212361324E-3</v>
      </c>
      <c r="W310" s="63">
        <f t="shared" si="38"/>
        <v>-4.8194846150648235E-3</v>
      </c>
      <c r="X310" s="63">
        <f t="shared" si="38"/>
        <v>-5.9580347120283227E-3</v>
      </c>
      <c r="Y310" s="63">
        <f t="shared" si="38"/>
        <v>-2.5869502730669733E-3</v>
      </c>
      <c r="Z310" s="63">
        <f t="shared" si="38"/>
        <v>-2.0678246484698093E-3</v>
      </c>
      <c r="AA310" s="63">
        <f t="shared" si="38"/>
        <v>-1.3139502376292984E-2</v>
      </c>
      <c r="AB310" s="63">
        <f t="shared" si="38"/>
        <v>-8.9711777056690201E-3</v>
      </c>
      <c r="AC310" s="63">
        <f t="shared" si="38"/>
        <v>-5.564115733607259E-4</v>
      </c>
      <c r="AD310" s="63">
        <f t="shared" si="38"/>
        <v>-1.486829268292683E-2</v>
      </c>
      <c r="AE310" s="63">
        <f t="shared" si="38"/>
        <v>-5.0103873884883299E-3</v>
      </c>
      <c r="AF310" s="63">
        <f t="shared" si="38"/>
        <v>-3.3598585322723255E-3</v>
      </c>
      <c r="AG310" s="63">
        <f t="shared" si="38"/>
        <v>-2.3866348448687352E-3</v>
      </c>
      <c r="AH310" s="63">
        <f t="shared" si="38"/>
        <v>-4.6403712296983748E-3</v>
      </c>
      <c r="AI310" s="63">
        <f t="shared" si="38"/>
        <v>-3.7845057880676759E-3</v>
      </c>
      <c r="AJ310" s="63">
        <f t="shared" si="38"/>
        <v>-1.0761872224120261E-2</v>
      </c>
      <c r="AK310" s="63">
        <f t="shared" si="38"/>
        <v>-3.1209362808842654E-3</v>
      </c>
      <c r="AL310" s="63">
        <f t="shared" si="38"/>
        <v>-8.1799591002044997E-3</v>
      </c>
      <c r="AM310" s="63">
        <f t="shared" si="38"/>
        <v>0</v>
      </c>
      <c r="AN310" s="63">
        <f t="shared" si="38"/>
        <v>0</v>
      </c>
      <c r="AO310" s="63">
        <f t="shared" si="38"/>
        <v>0</v>
      </c>
      <c r="AP310" s="63">
        <f t="shared" si="38"/>
        <v>-7.3691967575534268E-4</v>
      </c>
      <c r="AQ310" s="63">
        <f t="shared" si="38"/>
        <v>0</v>
      </c>
      <c r="AR310" s="63">
        <f t="shared" si="38"/>
        <v>0</v>
      </c>
      <c r="AS310" s="63">
        <f t="shared" si="38"/>
        <v>-7.3487592420750144E-3</v>
      </c>
      <c r="AT310" s="63">
        <f t="shared" si="38"/>
        <v>-7.6128740483907432E-3</v>
      </c>
      <c r="AU310" s="63">
        <f t="shared" si="38"/>
        <v>-3.4798298749838899E-3</v>
      </c>
      <c r="AV310" s="63">
        <f t="shared" si="38"/>
        <v>-3.8867145031528591E-3</v>
      </c>
      <c r="AW310" s="63">
        <f t="shared" si="38"/>
        <v>0</v>
      </c>
      <c r="AX310" s="63">
        <f t="shared" si="38"/>
        <v>-2.1417097983223274E-3</v>
      </c>
      <c r="AY310" s="63">
        <f t="shared" si="38"/>
        <v>-5.2219321148825066E-3</v>
      </c>
      <c r="AZ310" s="63">
        <f t="shared" si="38"/>
        <v>-2.9624137533231624E-2</v>
      </c>
      <c r="BA310" s="63">
        <f t="shared" si="38"/>
        <v>-6.9328540249069201E-4</v>
      </c>
      <c r="BB310" s="63">
        <f t="shared" si="38"/>
        <v>-7.0142180094786731E-4</v>
      </c>
      <c r="BC310" s="63">
        <f t="shared" si="38"/>
        <v>-7.1767846617896893E-3</v>
      </c>
      <c r="BD310" s="63">
        <f t="shared" si="38"/>
        <v>-1.8837583169109291E-3</v>
      </c>
      <c r="BE310" s="63">
        <f t="shared" si="38"/>
        <v>-5.4399172923008145E-3</v>
      </c>
      <c r="BF310" s="63">
        <f t="shared" si="38"/>
        <v>-6.9194872069945823E-3</v>
      </c>
      <c r="BG310" s="63">
        <f t="shared" si="38"/>
        <v>-2.4749208025343188E-3</v>
      </c>
      <c r="BH310" s="63">
        <f t="shared" si="38"/>
        <v>-3.2467532467532468E-4</v>
      </c>
      <c r="BI310" s="63">
        <f t="shared" si="38"/>
        <v>0.90874676892985762</v>
      </c>
      <c r="BJ310" s="63">
        <f t="shared" si="38"/>
        <v>-2.7058368766911482E-2</v>
      </c>
      <c r="BK310" s="63">
        <f t="shared" si="38"/>
        <v>0</v>
      </c>
    </row>
    <row r="311" spans="1:63" ht="36">
      <c r="A311" s="34" t="s">
        <v>87</v>
      </c>
      <c r="B311" s="35" t="s">
        <v>199</v>
      </c>
      <c r="C311" s="63">
        <f t="shared" si="32"/>
        <v>0</v>
      </c>
      <c r="D311" s="63">
        <f t="shared" si="38"/>
        <v>0</v>
      </c>
      <c r="E311" s="63">
        <f t="shared" si="38"/>
        <v>0</v>
      </c>
      <c r="F311" s="63">
        <f t="shared" si="38"/>
        <v>0</v>
      </c>
      <c r="G311" s="63">
        <f t="shared" si="38"/>
        <v>0</v>
      </c>
      <c r="H311" s="63">
        <f t="shared" si="38"/>
        <v>0</v>
      </c>
      <c r="I311" s="63">
        <f t="shared" si="38"/>
        <v>0</v>
      </c>
      <c r="J311" s="63">
        <f t="shared" si="38"/>
        <v>0</v>
      </c>
      <c r="K311" s="63">
        <f t="shared" si="38"/>
        <v>0</v>
      </c>
      <c r="L311" s="63">
        <f t="shared" si="38"/>
        <v>0</v>
      </c>
      <c r="M311" s="63">
        <f t="shared" si="38"/>
        <v>0</v>
      </c>
      <c r="N311" s="63">
        <f t="shared" si="38"/>
        <v>0</v>
      </c>
      <c r="O311" s="63">
        <f t="shared" si="38"/>
        <v>0</v>
      </c>
      <c r="P311" s="63">
        <f t="shared" si="38"/>
        <v>0</v>
      </c>
      <c r="Q311" s="63">
        <f t="shared" si="38"/>
        <v>0</v>
      </c>
      <c r="R311" s="63">
        <f t="shared" si="38"/>
        <v>0</v>
      </c>
      <c r="S311" s="63">
        <f t="shared" si="38"/>
        <v>0</v>
      </c>
      <c r="T311" s="63">
        <f t="shared" si="38"/>
        <v>0</v>
      </c>
      <c r="U311" s="63">
        <f t="shared" si="38"/>
        <v>0</v>
      </c>
      <c r="V311" s="63">
        <f t="shared" si="38"/>
        <v>0</v>
      </c>
      <c r="W311" s="63">
        <f t="shared" si="38"/>
        <v>0</v>
      </c>
      <c r="X311" s="63">
        <f t="shared" si="38"/>
        <v>0</v>
      </c>
      <c r="Y311" s="63">
        <f t="shared" si="38"/>
        <v>0</v>
      </c>
      <c r="Z311" s="63">
        <f t="shared" si="38"/>
        <v>0</v>
      </c>
      <c r="AA311" s="63">
        <f t="shared" si="38"/>
        <v>0</v>
      </c>
      <c r="AB311" s="63">
        <f t="shared" si="38"/>
        <v>0</v>
      </c>
      <c r="AC311" s="63">
        <f t="shared" si="38"/>
        <v>0</v>
      </c>
      <c r="AD311" s="63">
        <f t="shared" si="38"/>
        <v>0</v>
      </c>
      <c r="AE311" s="63">
        <f t="shared" si="38"/>
        <v>0</v>
      </c>
      <c r="AF311" s="63">
        <f t="shared" si="38"/>
        <v>0</v>
      </c>
      <c r="AG311" s="63">
        <f t="shared" si="38"/>
        <v>0</v>
      </c>
      <c r="AH311" s="63">
        <f t="shared" si="38"/>
        <v>0</v>
      </c>
      <c r="AI311" s="63">
        <f t="shared" si="38"/>
        <v>0</v>
      </c>
      <c r="AJ311" s="63">
        <f t="shared" si="38"/>
        <v>0</v>
      </c>
      <c r="AK311" s="63">
        <f t="shared" si="38"/>
        <v>0</v>
      </c>
      <c r="AL311" s="63">
        <f t="shared" si="38"/>
        <v>0</v>
      </c>
      <c r="AM311" s="63">
        <f t="shared" si="38"/>
        <v>0</v>
      </c>
      <c r="AN311" s="63">
        <f t="shared" si="38"/>
        <v>0</v>
      </c>
      <c r="AO311" s="63">
        <f t="shared" si="38"/>
        <v>0</v>
      </c>
      <c r="AP311" s="63">
        <f t="shared" si="38"/>
        <v>0</v>
      </c>
      <c r="AQ311" s="63">
        <f t="shared" si="38"/>
        <v>0</v>
      </c>
      <c r="AR311" s="63">
        <f t="shared" si="38"/>
        <v>0</v>
      </c>
      <c r="AS311" s="63">
        <f t="shared" si="38"/>
        <v>0</v>
      </c>
      <c r="AT311" s="63">
        <f t="shared" si="38"/>
        <v>0</v>
      </c>
      <c r="AU311" s="63">
        <f t="shared" si="38"/>
        <v>0</v>
      </c>
      <c r="AV311" s="63">
        <f t="shared" si="38"/>
        <v>0</v>
      </c>
      <c r="AW311" s="63">
        <f t="shared" ref="D311:BK312" si="39">AW238-AW169</f>
        <v>0</v>
      </c>
      <c r="AX311" s="63">
        <f t="shared" si="39"/>
        <v>0</v>
      </c>
      <c r="AY311" s="63">
        <f t="shared" si="39"/>
        <v>0</v>
      </c>
      <c r="AZ311" s="63">
        <f t="shared" si="39"/>
        <v>0</v>
      </c>
      <c r="BA311" s="63">
        <f t="shared" si="39"/>
        <v>0</v>
      </c>
      <c r="BB311" s="63">
        <f t="shared" si="39"/>
        <v>0</v>
      </c>
      <c r="BC311" s="63">
        <f t="shared" si="39"/>
        <v>0</v>
      </c>
      <c r="BD311" s="63">
        <f t="shared" si="39"/>
        <v>0</v>
      </c>
      <c r="BE311" s="63">
        <f t="shared" si="39"/>
        <v>0</v>
      </c>
      <c r="BF311" s="63">
        <f t="shared" si="39"/>
        <v>0</v>
      </c>
      <c r="BG311" s="63">
        <f t="shared" si="39"/>
        <v>0</v>
      </c>
      <c r="BH311" s="63">
        <f t="shared" si="39"/>
        <v>0</v>
      </c>
      <c r="BI311" s="63">
        <f t="shared" si="39"/>
        <v>0</v>
      </c>
      <c r="BJ311" s="63">
        <f t="shared" si="39"/>
        <v>1</v>
      </c>
      <c r="BK311" s="63">
        <f t="shared" si="39"/>
        <v>0</v>
      </c>
    </row>
    <row r="312" spans="1:63">
      <c r="A312" s="30" t="s">
        <v>200</v>
      </c>
      <c r="B312" s="31" t="s">
        <v>201</v>
      </c>
      <c r="C312" s="63">
        <f t="shared" si="32"/>
        <v>0</v>
      </c>
      <c r="D312" s="63">
        <f t="shared" si="39"/>
        <v>0</v>
      </c>
      <c r="E312" s="63">
        <f t="shared" si="39"/>
        <v>0</v>
      </c>
      <c r="F312" s="63">
        <f t="shared" si="39"/>
        <v>0</v>
      </c>
      <c r="G312" s="63">
        <f t="shared" si="39"/>
        <v>0</v>
      </c>
      <c r="H312" s="63">
        <f t="shared" si="39"/>
        <v>0</v>
      </c>
      <c r="I312" s="63">
        <f t="shared" si="39"/>
        <v>0</v>
      </c>
      <c r="J312" s="63">
        <f t="shared" si="39"/>
        <v>0</v>
      </c>
      <c r="K312" s="63">
        <f t="shared" si="39"/>
        <v>0</v>
      </c>
      <c r="L312" s="63">
        <f t="shared" si="39"/>
        <v>0</v>
      </c>
      <c r="M312" s="63">
        <f t="shared" si="39"/>
        <v>0</v>
      </c>
      <c r="N312" s="63">
        <f t="shared" si="39"/>
        <v>0</v>
      </c>
      <c r="O312" s="63">
        <f t="shared" si="39"/>
        <v>0</v>
      </c>
      <c r="P312" s="63">
        <f t="shared" si="39"/>
        <v>0</v>
      </c>
      <c r="Q312" s="63">
        <f t="shared" si="39"/>
        <v>0</v>
      </c>
      <c r="R312" s="63">
        <f t="shared" si="39"/>
        <v>0</v>
      </c>
      <c r="S312" s="63">
        <f t="shared" si="39"/>
        <v>0</v>
      </c>
      <c r="T312" s="63">
        <f t="shared" si="39"/>
        <v>0</v>
      </c>
      <c r="U312" s="63">
        <f t="shared" si="39"/>
        <v>0</v>
      </c>
      <c r="V312" s="63">
        <f t="shared" si="39"/>
        <v>0</v>
      </c>
      <c r="W312" s="63">
        <f t="shared" si="39"/>
        <v>0</v>
      </c>
      <c r="X312" s="63">
        <f t="shared" si="39"/>
        <v>0</v>
      </c>
      <c r="Y312" s="63">
        <f t="shared" si="39"/>
        <v>0</v>
      </c>
      <c r="Z312" s="63">
        <f t="shared" si="39"/>
        <v>0</v>
      </c>
      <c r="AA312" s="63">
        <f t="shared" si="39"/>
        <v>0</v>
      </c>
      <c r="AB312" s="63">
        <f t="shared" si="39"/>
        <v>0</v>
      </c>
      <c r="AC312" s="63">
        <f t="shared" si="39"/>
        <v>0</v>
      </c>
      <c r="AD312" s="63">
        <f t="shared" si="39"/>
        <v>0</v>
      </c>
      <c r="AE312" s="63">
        <f t="shared" si="39"/>
        <v>0</v>
      </c>
      <c r="AF312" s="63">
        <f t="shared" si="39"/>
        <v>0</v>
      </c>
      <c r="AG312" s="63">
        <f t="shared" si="39"/>
        <v>0</v>
      </c>
      <c r="AH312" s="63">
        <f t="shared" si="39"/>
        <v>0</v>
      </c>
      <c r="AI312" s="63">
        <f t="shared" si="39"/>
        <v>0</v>
      </c>
      <c r="AJ312" s="63">
        <f t="shared" si="39"/>
        <v>0</v>
      </c>
      <c r="AK312" s="63">
        <f t="shared" si="39"/>
        <v>0</v>
      </c>
      <c r="AL312" s="63">
        <f t="shared" si="39"/>
        <v>0</v>
      </c>
      <c r="AM312" s="63">
        <f t="shared" si="39"/>
        <v>0</v>
      </c>
      <c r="AN312" s="63">
        <f t="shared" si="39"/>
        <v>0</v>
      </c>
      <c r="AO312" s="63">
        <f t="shared" si="39"/>
        <v>0</v>
      </c>
      <c r="AP312" s="63">
        <f t="shared" si="39"/>
        <v>0</v>
      </c>
      <c r="AQ312" s="63">
        <f t="shared" si="39"/>
        <v>0</v>
      </c>
      <c r="AR312" s="63">
        <f t="shared" si="39"/>
        <v>0</v>
      </c>
      <c r="AS312" s="63">
        <f t="shared" si="39"/>
        <v>0</v>
      </c>
      <c r="AT312" s="63">
        <f t="shared" si="39"/>
        <v>0</v>
      </c>
      <c r="AU312" s="63">
        <f t="shared" si="39"/>
        <v>0</v>
      </c>
      <c r="AV312" s="63">
        <f t="shared" si="39"/>
        <v>0</v>
      </c>
      <c r="AW312" s="63">
        <f t="shared" si="39"/>
        <v>0</v>
      </c>
      <c r="AX312" s="63">
        <f t="shared" si="39"/>
        <v>0</v>
      </c>
      <c r="AY312" s="63">
        <f t="shared" si="39"/>
        <v>0</v>
      </c>
      <c r="AZ312" s="63">
        <f t="shared" si="39"/>
        <v>0</v>
      </c>
      <c r="BA312" s="63">
        <f t="shared" si="39"/>
        <v>0</v>
      </c>
      <c r="BB312" s="63">
        <f t="shared" si="39"/>
        <v>0</v>
      </c>
      <c r="BC312" s="63">
        <f t="shared" si="39"/>
        <v>0</v>
      </c>
      <c r="BD312" s="63">
        <f t="shared" si="39"/>
        <v>0</v>
      </c>
      <c r="BE312" s="63">
        <f t="shared" si="39"/>
        <v>0</v>
      </c>
      <c r="BF312" s="63">
        <f t="shared" si="39"/>
        <v>0</v>
      </c>
      <c r="BG312" s="63">
        <f t="shared" si="39"/>
        <v>0</v>
      </c>
      <c r="BH312" s="63">
        <f t="shared" si="39"/>
        <v>0</v>
      </c>
      <c r="BI312" s="63">
        <f t="shared" si="39"/>
        <v>0</v>
      </c>
      <c r="BJ312" s="63">
        <f t="shared" si="39"/>
        <v>0</v>
      </c>
      <c r="BK312" s="63">
        <f t="shared" si="39"/>
        <v>1</v>
      </c>
    </row>
    <row r="317" spans="1:63">
      <c r="A317" s="59"/>
      <c r="B317" s="60" t="s">
        <v>230</v>
      </c>
      <c r="C317" s="59"/>
      <c r="D317" s="59"/>
      <c r="E317" s="59"/>
      <c r="F317" s="59"/>
      <c r="G317" s="59"/>
      <c r="H317" s="59"/>
      <c r="I317" s="59"/>
      <c r="J317" s="59"/>
      <c r="K317" s="59"/>
      <c r="L317" s="59"/>
      <c r="M317" s="59"/>
      <c r="N317" s="59"/>
      <c r="O317" s="59"/>
      <c r="P317" s="59"/>
      <c r="Q317" s="59"/>
      <c r="R317" s="59"/>
      <c r="S317" s="59"/>
    </row>
    <row r="320" spans="1:63">
      <c r="C320" s="62">
        <v>1</v>
      </c>
      <c r="D320" s="62">
        <v>2</v>
      </c>
      <c r="E320" s="62">
        <v>3</v>
      </c>
      <c r="F320" s="62">
        <v>4</v>
      </c>
      <c r="G320" s="62">
        <v>5</v>
      </c>
      <c r="H320" s="62">
        <v>6</v>
      </c>
      <c r="I320" s="62">
        <v>7</v>
      </c>
      <c r="J320" s="62">
        <v>8</v>
      </c>
      <c r="K320" s="62">
        <v>9</v>
      </c>
      <c r="L320" s="62">
        <v>10</v>
      </c>
      <c r="M320" s="62">
        <v>11</v>
      </c>
      <c r="N320" s="62">
        <v>12</v>
      </c>
      <c r="O320" s="62">
        <v>13</v>
      </c>
      <c r="P320" s="62">
        <v>14</v>
      </c>
      <c r="Q320" s="62">
        <v>15</v>
      </c>
      <c r="R320" s="62">
        <v>16</v>
      </c>
      <c r="S320" s="62">
        <v>17</v>
      </c>
      <c r="T320" s="62">
        <v>18</v>
      </c>
      <c r="U320" s="62">
        <v>19</v>
      </c>
      <c r="V320" s="62">
        <v>20</v>
      </c>
      <c r="W320" s="62">
        <v>21</v>
      </c>
      <c r="X320" s="62">
        <v>22</v>
      </c>
      <c r="Y320" s="62">
        <v>23</v>
      </c>
      <c r="Z320" s="62">
        <v>24</v>
      </c>
      <c r="AA320" s="62">
        <v>25</v>
      </c>
      <c r="AB320" s="62">
        <v>26</v>
      </c>
      <c r="AC320" s="62">
        <v>27</v>
      </c>
      <c r="AD320" s="62">
        <v>28</v>
      </c>
      <c r="AE320" s="62">
        <v>29</v>
      </c>
      <c r="AF320" s="62">
        <v>30</v>
      </c>
      <c r="AG320" s="62">
        <v>31</v>
      </c>
      <c r="AH320" s="62">
        <v>32</v>
      </c>
      <c r="AI320" s="62">
        <v>33</v>
      </c>
      <c r="AJ320" s="62">
        <v>34</v>
      </c>
      <c r="AK320" s="62">
        <v>35</v>
      </c>
      <c r="AL320" s="62">
        <v>36</v>
      </c>
      <c r="AM320" s="62">
        <v>37</v>
      </c>
      <c r="AN320" s="62">
        <v>38</v>
      </c>
      <c r="AO320" s="62">
        <v>39</v>
      </c>
      <c r="AP320" s="62">
        <v>40</v>
      </c>
      <c r="AQ320" s="62">
        <v>41</v>
      </c>
      <c r="AR320" s="62">
        <v>42</v>
      </c>
      <c r="AS320" s="62">
        <v>43</v>
      </c>
      <c r="AT320" s="62">
        <v>44</v>
      </c>
      <c r="AU320" s="62">
        <v>45</v>
      </c>
      <c r="AV320" s="62">
        <v>46</v>
      </c>
      <c r="AW320" s="62">
        <v>47</v>
      </c>
      <c r="AX320" s="62">
        <v>48</v>
      </c>
      <c r="AY320" s="62">
        <v>49</v>
      </c>
      <c r="AZ320" s="62">
        <v>50</v>
      </c>
      <c r="BA320" s="62">
        <v>51</v>
      </c>
      <c r="BB320" s="62">
        <v>52</v>
      </c>
      <c r="BC320" s="62">
        <v>53</v>
      </c>
      <c r="BD320" s="62">
        <v>54</v>
      </c>
      <c r="BE320" s="62">
        <v>55</v>
      </c>
      <c r="BF320" s="62">
        <v>56</v>
      </c>
      <c r="BG320" s="62">
        <v>57</v>
      </c>
      <c r="BH320" s="62">
        <v>58</v>
      </c>
      <c r="BI320" s="62">
        <v>59</v>
      </c>
      <c r="BJ320" s="62">
        <v>60</v>
      </c>
      <c r="BK320" s="62">
        <v>61</v>
      </c>
    </row>
    <row r="321" spans="1:63">
      <c r="A321" s="30" t="s">
        <v>78</v>
      </c>
      <c r="B321" s="31" t="s">
        <v>92</v>
      </c>
      <c r="C321">
        <f t="array" ref="C321:BK381">MINVERSE(C252:BK312)</f>
        <v>1.0000179765935522</v>
      </c>
      <c r="D321">
        <v>3.4145457272467083E-5</v>
      </c>
      <c r="E321">
        <v>7.2194454952006657E-5</v>
      </c>
      <c r="F321">
        <v>2.1779048900836728E-5</v>
      </c>
      <c r="G321">
        <v>4.6610365299120803E-5</v>
      </c>
      <c r="H321">
        <v>4.5868559114195875E-5</v>
      </c>
      <c r="I321">
        <v>8.3310053863104878E-6</v>
      </c>
      <c r="J321">
        <v>5.2910173722304229E-5</v>
      </c>
      <c r="K321">
        <v>2.5086935655961502E-5</v>
      </c>
      <c r="L321">
        <v>1.4456758924698092E-4</v>
      </c>
      <c r="M321">
        <v>8.437739463110554E-5</v>
      </c>
      <c r="N321">
        <v>1.8705062086571784E-3</v>
      </c>
      <c r="O321">
        <v>2.8262031830402878E-4</v>
      </c>
      <c r="P321">
        <v>0.82464410088943185</v>
      </c>
      <c r="Q321">
        <v>4.4455440369505795E-5</v>
      </c>
      <c r="R321">
        <v>2.5392503385739608E-3</v>
      </c>
      <c r="S321">
        <v>5.9391498095861714E-4</v>
      </c>
      <c r="T321">
        <v>8.4481910659768764E-5</v>
      </c>
      <c r="U321">
        <v>9.111394901408797E-5</v>
      </c>
      <c r="V321">
        <v>1.0043229516062348E-4</v>
      </c>
      <c r="W321">
        <v>8.5096461759816798E-5</v>
      </c>
      <c r="X321">
        <v>1.7794545147378161E-4</v>
      </c>
      <c r="Y321">
        <v>9.2466198448127755E-5</v>
      </c>
      <c r="Z321">
        <v>7.7487172537776504E-5</v>
      </c>
      <c r="AA321">
        <v>2.5111364515270954E-4</v>
      </c>
      <c r="AB321">
        <v>1.4189295772100308E-4</v>
      </c>
      <c r="AC321">
        <v>2.9900390147749785E-5</v>
      </c>
      <c r="AD321">
        <v>1.7153282698184486E-4</v>
      </c>
      <c r="AE321">
        <v>1.3856935746743858E-4</v>
      </c>
      <c r="AF321">
        <v>7.3854401062283008E-5</v>
      </c>
      <c r="AG321">
        <v>1.2106237801221322E-4</v>
      </c>
      <c r="AH321">
        <v>1.0495124224041874E-4</v>
      </c>
      <c r="AI321">
        <v>9.7522466830941775E-5</v>
      </c>
      <c r="AJ321">
        <v>1.0477723727444544E-4</v>
      </c>
      <c r="AK321">
        <v>7.1086344982697645E-5</v>
      </c>
      <c r="AL321">
        <v>9.6935029714555841E-5</v>
      </c>
      <c r="AM321">
        <v>0</v>
      </c>
      <c r="AN321">
        <v>4.2008617046978984E-5</v>
      </c>
      <c r="AO321">
        <v>7.9892462978976513E-5</v>
      </c>
      <c r="AP321">
        <v>6.8236541249835493E-5</v>
      </c>
      <c r="AQ321">
        <v>5.0262403995463704E-5</v>
      </c>
      <c r="AR321">
        <v>5.9098840851885965E-5</v>
      </c>
      <c r="AS321">
        <v>1.0302666572104573E-4</v>
      </c>
      <c r="AT321">
        <v>1.8624948216673876E-4</v>
      </c>
      <c r="AU321">
        <v>4.4064789701636943E-3</v>
      </c>
      <c r="AV321">
        <v>4.6347203975128321E-5</v>
      </c>
      <c r="AW321">
        <v>4.459724585078965E-5</v>
      </c>
      <c r="AX321">
        <v>2.0543416188082434E-4</v>
      </c>
      <c r="AY321">
        <v>9.2934736468123385E-5</v>
      </c>
      <c r="AZ321">
        <v>1.4092105515571801E-4</v>
      </c>
      <c r="BA321">
        <v>1.1066699202290447E-4</v>
      </c>
      <c r="BB321">
        <v>1.2853862812452678E-5</v>
      </c>
      <c r="BC321">
        <v>1.435717573851557E-4</v>
      </c>
      <c r="BD321">
        <v>2.5679903724767569E-4</v>
      </c>
      <c r="BE321">
        <v>1.1735690993450588E-4</v>
      </c>
      <c r="BF321">
        <v>2.3116975910595223E-4</v>
      </c>
      <c r="BG321">
        <v>2.1396006650815333E-4</v>
      </c>
      <c r="BH321">
        <v>7.0967420642727478E-5</v>
      </c>
      <c r="BI321">
        <v>3.9916265292142471E-4</v>
      </c>
      <c r="BJ321">
        <v>2.169048318364509E-3</v>
      </c>
      <c r="BK321">
        <v>0</v>
      </c>
    </row>
    <row r="322" spans="1:63">
      <c r="A322" s="34" t="s">
        <v>79</v>
      </c>
      <c r="B322" s="35" t="s">
        <v>93</v>
      </c>
      <c r="C322">
        <v>6.3278227035316716E-3</v>
      </c>
      <c r="D322">
        <v>1.0310414709838616</v>
      </c>
      <c r="E322">
        <v>8.8004459585718287E-2</v>
      </c>
      <c r="F322">
        <v>1.3420611309478451E-3</v>
      </c>
      <c r="G322">
        <v>2.9871589888146269E-2</v>
      </c>
      <c r="H322">
        <v>1.2967996772826286E-3</v>
      </c>
      <c r="I322">
        <v>1.8313917897390248E-4</v>
      </c>
      <c r="J322">
        <v>1.4727957476981951E-3</v>
      </c>
      <c r="K322">
        <v>7.6425987646739171E-4</v>
      </c>
      <c r="L322">
        <v>5.9955630816321416E-2</v>
      </c>
      <c r="M322">
        <v>0.40328152082613716</v>
      </c>
      <c r="N322">
        <v>4.9492306468530541E-2</v>
      </c>
      <c r="O322">
        <v>0.34631525897247628</v>
      </c>
      <c r="P322">
        <v>5.4584946325647718E-3</v>
      </c>
      <c r="Q322">
        <v>0.40619839422259496</v>
      </c>
      <c r="R322">
        <v>0.165196988277</v>
      </c>
      <c r="S322">
        <v>0.13302461064860582</v>
      </c>
      <c r="T322">
        <v>3.8659137294234924E-2</v>
      </c>
      <c r="U322">
        <v>0.22941869956420863</v>
      </c>
      <c r="V322">
        <v>0.1918891758701419</v>
      </c>
      <c r="W322">
        <v>3.1221335721420194E-2</v>
      </c>
      <c r="X322">
        <v>3.6483351679413224E-2</v>
      </c>
      <c r="Y322">
        <v>3.0180377548933626E-2</v>
      </c>
      <c r="Z322">
        <v>4.9347207077197154E-3</v>
      </c>
      <c r="AA322">
        <v>8.3179742475782033E-3</v>
      </c>
      <c r="AB322">
        <v>4.1883936568008805E-3</v>
      </c>
      <c r="AC322">
        <v>1.2031007759229517E-3</v>
      </c>
      <c r="AD322">
        <v>1.9756506229317999E-2</v>
      </c>
      <c r="AE322">
        <v>1.0020131428314843E-2</v>
      </c>
      <c r="AF322">
        <v>2.1217491674332956E-3</v>
      </c>
      <c r="AG322">
        <v>1.4853331944768798E-3</v>
      </c>
      <c r="AH322">
        <v>3.0736331683736931E-3</v>
      </c>
      <c r="AI322">
        <v>3.5912847646118657E-3</v>
      </c>
      <c r="AJ322">
        <v>3.8157624826982615E-3</v>
      </c>
      <c r="AK322">
        <v>2.0820433369753682E-2</v>
      </c>
      <c r="AL322">
        <v>3.7596771813016659E-3</v>
      </c>
      <c r="AM322">
        <v>0</v>
      </c>
      <c r="AN322">
        <v>8.284624265406746E-4</v>
      </c>
      <c r="AO322">
        <v>1.9195472016148454E-3</v>
      </c>
      <c r="AP322">
        <v>1.4833049349915637E-3</v>
      </c>
      <c r="AQ322">
        <v>1.8831542728581798E-3</v>
      </c>
      <c r="AR322">
        <v>1.4294587013740578E-3</v>
      </c>
      <c r="AS322">
        <v>2.1228153119346332E-3</v>
      </c>
      <c r="AT322">
        <v>3.6059535355324242E-3</v>
      </c>
      <c r="AU322">
        <v>8.9110790047897279E-2</v>
      </c>
      <c r="AV322">
        <v>1.2008131259609982E-3</v>
      </c>
      <c r="AW322">
        <v>1.2176764035766825E-3</v>
      </c>
      <c r="AX322">
        <v>4.4974958476951829E-3</v>
      </c>
      <c r="AY322">
        <v>1.7001019659629432E-3</v>
      </c>
      <c r="AZ322">
        <v>1.3513957412746547E-3</v>
      </c>
      <c r="BA322">
        <v>9.6047814948299897E-4</v>
      </c>
      <c r="BB322">
        <v>1.9516537674460745E-4</v>
      </c>
      <c r="BC322">
        <v>2.011770024659847E-3</v>
      </c>
      <c r="BD322">
        <v>5.9454884182935193E-3</v>
      </c>
      <c r="BE322">
        <v>2.4105975748513388E-3</v>
      </c>
      <c r="BF322">
        <v>3.8566520076576509E-3</v>
      </c>
      <c r="BG322">
        <v>4.8028145653500158E-3</v>
      </c>
      <c r="BH322">
        <v>1.7088928394317093E-3</v>
      </c>
      <c r="BI322">
        <v>2.7762166946778619E-3</v>
      </c>
      <c r="BJ322">
        <v>7.8049070278456215E-3</v>
      </c>
      <c r="BK322">
        <v>0</v>
      </c>
    </row>
    <row r="323" spans="1:63" ht="24">
      <c r="A323" s="30" t="s">
        <v>80</v>
      </c>
      <c r="B323" s="31" t="s">
        <v>94</v>
      </c>
      <c r="C323">
        <v>2.4155172494904752E-4</v>
      </c>
      <c r="D323">
        <v>2.6203920257529198E-3</v>
      </c>
      <c r="E323">
        <v>1.0493820756148755</v>
      </c>
      <c r="F323">
        <v>4.069313467586696E-4</v>
      </c>
      <c r="G323">
        <v>2.7120498931839146E-3</v>
      </c>
      <c r="H323">
        <v>5.6304261682034072E-4</v>
      </c>
      <c r="I323">
        <v>8.821751854006802E-5</v>
      </c>
      <c r="J323">
        <v>6.9918154066268595E-4</v>
      </c>
      <c r="K323">
        <v>2.9383942165757832E-4</v>
      </c>
      <c r="L323">
        <v>0.66410666086900538</v>
      </c>
      <c r="M323">
        <v>3.2682667342630238E-3</v>
      </c>
      <c r="N323">
        <v>0.49325507189522128</v>
      </c>
      <c r="O323">
        <v>2.7715459919030159E-2</v>
      </c>
      <c r="P323">
        <v>3.1459406034061062E-4</v>
      </c>
      <c r="Q323">
        <v>1.5076549528126547E-3</v>
      </c>
      <c r="R323">
        <v>1.3807762277262943E-2</v>
      </c>
      <c r="S323">
        <v>1.816401930964244E-2</v>
      </c>
      <c r="T323">
        <v>1.5059588085705015E-3</v>
      </c>
      <c r="U323">
        <v>1.4665848859005748E-3</v>
      </c>
      <c r="V323">
        <v>3.2850406282841698E-3</v>
      </c>
      <c r="W323">
        <v>1.2638477022794015E-3</v>
      </c>
      <c r="X323">
        <v>3.8525412781618838E-3</v>
      </c>
      <c r="Y323">
        <v>8.3630231974290634E-2</v>
      </c>
      <c r="Z323">
        <v>1.0278346060415774E-2</v>
      </c>
      <c r="AA323">
        <v>1.4482105457090321E-3</v>
      </c>
      <c r="AB323">
        <v>1.367386735620979E-3</v>
      </c>
      <c r="AC323">
        <v>3.919180496442536E-4</v>
      </c>
      <c r="AD323">
        <v>2.346590721488222E-3</v>
      </c>
      <c r="AE323">
        <v>1.7832236586082923E-3</v>
      </c>
      <c r="AF323">
        <v>8.6281042389758456E-4</v>
      </c>
      <c r="AG323">
        <v>7.2726693987462535E-4</v>
      </c>
      <c r="AH323">
        <v>1.1025384282383507E-3</v>
      </c>
      <c r="AI323">
        <v>1.0104054692804839E-3</v>
      </c>
      <c r="AJ323">
        <v>1.2564599280539331E-3</v>
      </c>
      <c r="AK323">
        <v>2.6271066995795602E-3</v>
      </c>
      <c r="AL323">
        <v>1.2985589223772891E-3</v>
      </c>
      <c r="AM323">
        <v>0</v>
      </c>
      <c r="AN323">
        <v>4.6944277332143389E-4</v>
      </c>
      <c r="AO323">
        <v>8.8515636766993823E-4</v>
      </c>
      <c r="AP323">
        <v>8.2489634973098428E-4</v>
      </c>
      <c r="AQ323">
        <v>7.7331419389233653E-4</v>
      </c>
      <c r="AR323">
        <v>6.7717909234634441E-4</v>
      </c>
      <c r="AS323">
        <v>1.2799426801831616E-3</v>
      </c>
      <c r="AT323">
        <v>8.219247399435741E-4</v>
      </c>
      <c r="AU323">
        <v>6.5684439150948168E-2</v>
      </c>
      <c r="AV323">
        <v>3.8199319965261428E-4</v>
      </c>
      <c r="AW323">
        <v>5.0375770801430297E-4</v>
      </c>
      <c r="AX323">
        <v>2.8396676047400564E-3</v>
      </c>
      <c r="AY323">
        <v>1.088607213907599E-3</v>
      </c>
      <c r="AZ323">
        <v>6.187859242174149E-4</v>
      </c>
      <c r="BA323">
        <v>4.5448813217463855E-4</v>
      </c>
      <c r="BB323">
        <v>9.1120579322206114E-5</v>
      </c>
      <c r="BC323">
        <v>1.1215736790807999E-3</v>
      </c>
      <c r="BD323">
        <v>3.9986750623547786E-3</v>
      </c>
      <c r="BE323">
        <v>1.6844212534784014E-3</v>
      </c>
      <c r="BF323">
        <v>2.7102537983217513E-3</v>
      </c>
      <c r="BG323">
        <v>1.8189165836018017E-3</v>
      </c>
      <c r="BH323">
        <v>7.8298277042175156E-4</v>
      </c>
      <c r="BI323">
        <v>1.3421590960152514E-3</v>
      </c>
      <c r="BJ323">
        <v>5.0727443659762212E-3</v>
      </c>
      <c r="BK323">
        <v>0</v>
      </c>
    </row>
    <row r="324" spans="1:63" ht="24">
      <c r="A324" s="34" t="s">
        <v>81</v>
      </c>
      <c r="B324" s="35" t="s">
        <v>95</v>
      </c>
      <c r="C324">
        <v>3.0265758550590858E-4</v>
      </c>
      <c r="D324">
        <v>1.5259704903814693E-3</v>
      </c>
      <c r="E324">
        <v>5.7438360383889331E-4</v>
      </c>
      <c r="F324">
        <v>1.1033648271663186</v>
      </c>
      <c r="G324">
        <v>6.3141197877150006E-4</v>
      </c>
      <c r="H324">
        <v>6.6063117869637298E-4</v>
      </c>
      <c r="I324">
        <v>5.5427573279984739E-5</v>
      </c>
      <c r="J324">
        <v>1.4865581154430998E-3</v>
      </c>
      <c r="K324">
        <v>1.1424945168943105E-3</v>
      </c>
      <c r="L324">
        <v>7.7480119983075371E-4</v>
      </c>
      <c r="M324">
        <v>1.1661436904592409E-3</v>
      </c>
      <c r="N324">
        <v>8.7471492777850134E-4</v>
      </c>
      <c r="O324">
        <v>1.0225491570734504E-3</v>
      </c>
      <c r="P324">
        <v>3.0268605961711705E-4</v>
      </c>
      <c r="Q324">
        <v>8.1361832804471303E-4</v>
      </c>
      <c r="R324">
        <v>2.2838874750922798E-3</v>
      </c>
      <c r="S324">
        <v>1.5772728784906511E-3</v>
      </c>
      <c r="T324">
        <v>7.6344208333415189E-4</v>
      </c>
      <c r="U324">
        <v>1.7153342243888146E-3</v>
      </c>
      <c r="V324">
        <v>8.8726888955386186E-4</v>
      </c>
      <c r="W324">
        <v>2.9927407711594967E-3</v>
      </c>
      <c r="X324">
        <v>5.4985918533005738E-4</v>
      </c>
      <c r="Y324">
        <v>2.8502535748838901E-3</v>
      </c>
      <c r="Z324">
        <v>0.12489391552806786</v>
      </c>
      <c r="AA324">
        <v>9.8250493626776663E-3</v>
      </c>
      <c r="AB324">
        <v>2.4235647210994341E-3</v>
      </c>
      <c r="AC324">
        <v>2.1885949171201517E-4</v>
      </c>
      <c r="AD324">
        <v>4.5034774211361031E-3</v>
      </c>
      <c r="AE324">
        <v>6.3666684444261962E-3</v>
      </c>
      <c r="AF324">
        <v>7.7789371125144E-4</v>
      </c>
      <c r="AG324">
        <v>7.395648164910015E-4</v>
      </c>
      <c r="AH324">
        <v>1.1550020793376064E-3</v>
      </c>
      <c r="AI324">
        <v>1.6854895765223068E-3</v>
      </c>
      <c r="AJ324">
        <v>1.5144639222011798E-3</v>
      </c>
      <c r="AK324">
        <v>2.1168773160484159E-2</v>
      </c>
      <c r="AL324">
        <v>9.1033178886630386E-3</v>
      </c>
      <c r="AM324">
        <v>0</v>
      </c>
      <c r="AN324">
        <v>3.8972657473221187E-4</v>
      </c>
      <c r="AO324">
        <v>9.5184019086930768E-4</v>
      </c>
      <c r="AP324">
        <v>6.0692893352014006E-4</v>
      </c>
      <c r="AQ324">
        <v>6.3230629743434557E-3</v>
      </c>
      <c r="AR324">
        <v>9.8626550295657801E-3</v>
      </c>
      <c r="AS324">
        <v>5.4644465246428821E-4</v>
      </c>
      <c r="AT324">
        <v>5.2446759752736312E-4</v>
      </c>
      <c r="AU324">
        <v>4.501008887290297E-4</v>
      </c>
      <c r="AV324">
        <v>3.7449917959943388E-4</v>
      </c>
      <c r="AW324">
        <v>2.9904549286210156E-4</v>
      </c>
      <c r="AX324">
        <v>4.3544661326929324E-4</v>
      </c>
      <c r="AY324">
        <v>2.9983616391309658E-4</v>
      </c>
      <c r="AZ324">
        <v>4.3697098308883154E-4</v>
      </c>
      <c r="BA324">
        <v>1.7989059183982806E-4</v>
      </c>
      <c r="BB324">
        <v>1.3505511733699055E-4</v>
      </c>
      <c r="BC324">
        <v>1.8194609195777361E-4</v>
      </c>
      <c r="BD324">
        <v>5.1877159211589127E-4</v>
      </c>
      <c r="BE324">
        <v>3.1854915598656183E-4</v>
      </c>
      <c r="BF324">
        <v>2.4690831754047916E-4</v>
      </c>
      <c r="BG324">
        <v>7.7707795718408258E-4</v>
      </c>
      <c r="BH324">
        <v>6.0964281092594757E-4</v>
      </c>
      <c r="BI324">
        <v>5.9261928861821566E-4</v>
      </c>
      <c r="BJ324">
        <v>9.8484418222106475E-4</v>
      </c>
      <c r="BK324">
        <v>0</v>
      </c>
    </row>
    <row r="325" spans="1:63" ht="24">
      <c r="A325" s="30" t="s">
        <v>82</v>
      </c>
      <c r="B325" s="31" t="s">
        <v>96</v>
      </c>
      <c r="C325">
        <v>1.8056939665932644E-5</v>
      </c>
      <c r="D325">
        <v>3.1263740330643214E-5</v>
      </c>
      <c r="E325">
        <v>1.4400045020677386E-4</v>
      </c>
      <c r="F325">
        <v>2.7337851600449114E-5</v>
      </c>
      <c r="G325">
        <v>1.0701337378550082</v>
      </c>
      <c r="H325">
        <v>5.2112170293696427E-5</v>
      </c>
      <c r="I325">
        <v>8.3062604770627466E-6</v>
      </c>
      <c r="J325">
        <v>6.0567176158860812E-5</v>
      </c>
      <c r="K325">
        <v>2.2708356512245683E-5</v>
      </c>
      <c r="L325">
        <v>2.9323371382329159E-2</v>
      </c>
      <c r="M325">
        <v>8.5001276624152914E-5</v>
      </c>
      <c r="N325">
        <v>1.2296577696938564E-4</v>
      </c>
      <c r="O325">
        <v>6.2679946515187236E-4</v>
      </c>
      <c r="P325">
        <v>2.5875632169055004E-5</v>
      </c>
      <c r="Q325">
        <v>4.8755154351769847E-5</v>
      </c>
      <c r="R325">
        <v>1.2289007449512034E-4</v>
      </c>
      <c r="S325">
        <v>5.5588956045021548E-4</v>
      </c>
      <c r="T325">
        <v>7.4781332307984232E-5</v>
      </c>
      <c r="U325">
        <v>8.4399424902257479E-5</v>
      </c>
      <c r="V325">
        <v>1.0777828935092845E-4</v>
      </c>
      <c r="W325">
        <v>8.6711426187790412E-5</v>
      </c>
      <c r="X325">
        <v>1.5885850843821552E-4</v>
      </c>
      <c r="Y325">
        <v>3.7183122350798225E-3</v>
      </c>
      <c r="Z325">
        <v>4.9442772601351426E-4</v>
      </c>
      <c r="AA325">
        <v>1.1392464348461443E-4</v>
      </c>
      <c r="AB325">
        <v>1.216843395203492E-4</v>
      </c>
      <c r="AC325">
        <v>3.5208047012484894E-5</v>
      </c>
      <c r="AD325">
        <v>1.5163071632327065E-4</v>
      </c>
      <c r="AE325">
        <v>1.3715121305160074E-4</v>
      </c>
      <c r="AF325">
        <v>7.9344348466568702E-5</v>
      </c>
      <c r="AG325">
        <v>6.6602665422912772E-5</v>
      </c>
      <c r="AH325">
        <v>9.8692731741056131E-5</v>
      </c>
      <c r="AI325">
        <v>8.7153428499710917E-5</v>
      </c>
      <c r="AJ325">
        <v>1.0807722574492284E-4</v>
      </c>
      <c r="AK325">
        <v>1.4328959362879532E-4</v>
      </c>
      <c r="AL325">
        <v>1.0659990939372099E-4</v>
      </c>
      <c r="AM325">
        <v>0</v>
      </c>
      <c r="AN325">
        <v>4.495559392503504E-5</v>
      </c>
      <c r="AO325">
        <v>8.2976849517834049E-5</v>
      </c>
      <c r="AP325">
        <v>7.8884857484889083E-5</v>
      </c>
      <c r="AQ325">
        <v>5.7275721150809888E-5</v>
      </c>
      <c r="AR325">
        <v>5.8203262535446113E-5</v>
      </c>
      <c r="AS325">
        <v>1.2220166291164106E-4</v>
      </c>
      <c r="AT325">
        <v>7.2540963017423638E-5</v>
      </c>
      <c r="AU325">
        <v>6.4362192916060726E-3</v>
      </c>
      <c r="AV325">
        <v>3.4062650356911296E-5</v>
      </c>
      <c r="AW325">
        <v>4.6345492784650831E-5</v>
      </c>
      <c r="AX325">
        <v>2.73307948533748E-4</v>
      </c>
      <c r="AY325">
        <v>1.0548517420453914E-4</v>
      </c>
      <c r="AZ325">
        <v>5.7265765684793985E-5</v>
      </c>
      <c r="BA325">
        <v>4.3486340527024943E-5</v>
      </c>
      <c r="BB325">
        <v>8.44423035954512E-6</v>
      </c>
      <c r="BC325">
        <v>1.0847071405089455E-4</v>
      </c>
      <c r="BD325">
        <v>1.7170274579450932E-4</v>
      </c>
      <c r="BE325">
        <v>1.5760489914225107E-4</v>
      </c>
      <c r="BF325">
        <v>2.6432160121664557E-4</v>
      </c>
      <c r="BG325">
        <v>1.6719204021250971E-4</v>
      </c>
      <c r="BH325">
        <v>7.5015333864203278E-5</v>
      </c>
      <c r="BI325">
        <v>1.1224217616863884E-4</v>
      </c>
      <c r="BJ325">
        <v>4.9412092320666359E-4</v>
      </c>
      <c r="BK325">
        <v>0</v>
      </c>
    </row>
    <row r="326" spans="1:63">
      <c r="A326" s="34" t="s">
        <v>83</v>
      </c>
      <c r="B326" s="35" t="s">
        <v>97</v>
      </c>
      <c r="C326">
        <v>1.2726133331730056E-4</v>
      </c>
      <c r="D326">
        <v>2.6562047206584084E-4</v>
      </c>
      <c r="E326">
        <v>3.9719819291561618E-4</v>
      </c>
      <c r="F326">
        <v>2.4881807447019606E-4</v>
      </c>
      <c r="G326">
        <v>4.4418742124955967E-4</v>
      </c>
      <c r="H326">
        <v>1.0149510433630027</v>
      </c>
      <c r="I326">
        <v>1.2267566120315854E-4</v>
      </c>
      <c r="J326">
        <v>5.6566066148256615E-3</v>
      </c>
      <c r="K326">
        <v>2.1242542713314078E-3</v>
      </c>
      <c r="L326">
        <v>7.5365124463277187E-4</v>
      </c>
      <c r="M326">
        <v>1.3935816034852529E-3</v>
      </c>
      <c r="N326">
        <v>5.8143411102783962E-4</v>
      </c>
      <c r="O326">
        <v>1.0053554491618732E-3</v>
      </c>
      <c r="P326">
        <v>1.5375499544151384E-4</v>
      </c>
      <c r="Q326">
        <v>1.9226550192552633E-3</v>
      </c>
      <c r="R326">
        <v>1.2907954850948887E-3</v>
      </c>
      <c r="S326">
        <v>1.0590286464437521E-3</v>
      </c>
      <c r="T326">
        <v>1.4342975786663906E-3</v>
      </c>
      <c r="U326">
        <v>6.440671842784534E-4</v>
      </c>
      <c r="V326">
        <v>4.1840563597392785E-3</v>
      </c>
      <c r="W326">
        <v>1.0150600590237452E-3</v>
      </c>
      <c r="X326">
        <v>1.4318358341502693E-3</v>
      </c>
      <c r="Y326">
        <v>1.3089941789977697E-3</v>
      </c>
      <c r="Z326">
        <v>1.0657598072525154E-3</v>
      </c>
      <c r="AA326">
        <v>3.147124423679799E-3</v>
      </c>
      <c r="AB326">
        <v>1.0611202129223274E-3</v>
      </c>
      <c r="AC326">
        <v>6.5521833633281745E-3</v>
      </c>
      <c r="AD326">
        <v>1.1922088127856469E-3</v>
      </c>
      <c r="AE326">
        <v>1.1107104661565203E-3</v>
      </c>
      <c r="AF326">
        <v>6.6314114333496698E-3</v>
      </c>
      <c r="AG326">
        <v>3.0441401310821728E-3</v>
      </c>
      <c r="AH326">
        <v>1.2191219307578537E-3</v>
      </c>
      <c r="AI326">
        <v>1.1752662194868292E-3</v>
      </c>
      <c r="AJ326">
        <v>9.7709114547378409E-4</v>
      </c>
      <c r="AK326">
        <v>1.21340641772193E-3</v>
      </c>
      <c r="AL326">
        <v>1.2392659978757374E-3</v>
      </c>
      <c r="AM326">
        <v>0</v>
      </c>
      <c r="AN326">
        <v>9.2435297054527747E-3</v>
      </c>
      <c r="AO326">
        <v>3.9823282573964917E-4</v>
      </c>
      <c r="AP326">
        <v>5.4860974348237932E-4</v>
      </c>
      <c r="AQ326">
        <v>1.3622634531481794E-3</v>
      </c>
      <c r="AR326">
        <v>1.2163647366575682E-3</v>
      </c>
      <c r="AS326">
        <v>3.7889240399013283E-4</v>
      </c>
      <c r="AT326">
        <v>7.286192066238424E-4</v>
      </c>
      <c r="AU326">
        <v>4.6932115292303749E-4</v>
      </c>
      <c r="AV326">
        <v>1.5319156700991346E-3</v>
      </c>
      <c r="AW326">
        <v>2.5696066084231715E-3</v>
      </c>
      <c r="AX326">
        <v>1.4896006240702751E-3</v>
      </c>
      <c r="AY326">
        <v>8.3107727735197195E-4</v>
      </c>
      <c r="AZ326">
        <v>5.192954980209601E-4</v>
      </c>
      <c r="BA326">
        <v>2.1855816410328401E-4</v>
      </c>
      <c r="BB326">
        <v>5.2601752157004317E-5</v>
      </c>
      <c r="BC326">
        <v>2.3701518532148695E-4</v>
      </c>
      <c r="BD326">
        <v>5.4228551302773931E-4</v>
      </c>
      <c r="BE326">
        <v>1.6833316728024706E-4</v>
      </c>
      <c r="BF326">
        <v>1.6812297358454974E-4</v>
      </c>
      <c r="BG326">
        <v>4.6921381616173515E-4</v>
      </c>
      <c r="BH326">
        <v>3.0212535232788837E-4</v>
      </c>
      <c r="BI326">
        <v>2.8233864733794218E-4</v>
      </c>
      <c r="BJ326">
        <v>4.4337845731762341E-4</v>
      </c>
      <c r="BK326">
        <v>0</v>
      </c>
    </row>
    <row r="327" spans="1:63" ht="24">
      <c r="A327" s="30" t="s">
        <v>84</v>
      </c>
      <c r="B327" s="31" t="s">
        <v>98</v>
      </c>
      <c r="C327">
        <v>2.7409893144436683E-3</v>
      </c>
      <c r="D327">
        <v>7.2577749145694634E-3</v>
      </c>
      <c r="E327">
        <v>8.3443768312132932E-3</v>
      </c>
      <c r="F327">
        <v>6.0470012390999714E-3</v>
      </c>
      <c r="G327">
        <v>8.3314861946030237E-3</v>
      </c>
      <c r="H327">
        <v>9.634480901365863E-3</v>
      </c>
      <c r="I327">
        <v>1.1107163288433559</v>
      </c>
      <c r="J327">
        <v>1.7025073614995393E-2</v>
      </c>
      <c r="K327">
        <v>1.3702340968703243E-2</v>
      </c>
      <c r="L327">
        <v>1.1197636548020386E-2</v>
      </c>
      <c r="M327">
        <v>1.1475129270227103E-2</v>
      </c>
      <c r="N327">
        <v>1.2477927215311544E-2</v>
      </c>
      <c r="O327">
        <v>1.2441284625691345E-2</v>
      </c>
      <c r="P327">
        <v>3.5779461264076316E-3</v>
      </c>
      <c r="Q327">
        <v>1.6788535215535513E-2</v>
      </c>
      <c r="R327">
        <v>1.4629628981229943E-2</v>
      </c>
      <c r="S327">
        <v>1.3570962210831154E-2</v>
      </c>
      <c r="T327">
        <v>1.4708364001192709E-2</v>
      </c>
      <c r="U327">
        <v>8.9988741283195377E-3</v>
      </c>
      <c r="V327">
        <v>1.4946352305055453E-2</v>
      </c>
      <c r="W327">
        <v>1.2834105380407846E-2</v>
      </c>
      <c r="X327">
        <v>1.0980380847436601E-2</v>
      </c>
      <c r="Y327">
        <v>1.2344500825684827E-2</v>
      </c>
      <c r="Z327">
        <v>1.1414202276659314E-2</v>
      </c>
      <c r="AA327">
        <v>1.7368844798897016E-2</v>
      </c>
      <c r="AB327">
        <v>1.345018865094497E-2</v>
      </c>
      <c r="AC327">
        <v>0.40230478753997861</v>
      </c>
      <c r="AD327">
        <v>2.1319132132518022E-2</v>
      </c>
      <c r="AE327">
        <v>1.8571853506272405E-2</v>
      </c>
      <c r="AF327">
        <v>4.3384770127993466E-2</v>
      </c>
      <c r="AG327">
        <v>1.1832932533633459E-2</v>
      </c>
      <c r="AH327">
        <v>1.1355262318324091E-2</v>
      </c>
      <c r="AI327">
        <v>1.5470334154343008E-2</v>
      </c>
      <c r="AJ327">
        <v>1.6085132544485067E-2</v>
      </c>
      <c r="AK327">
        <v>2.3200632709417881E-2</v>
      </c>
      <c r="AL327">
        <v>3.6724732282743491E-2</v>
      </c>
      <c r="AM327">
        <v>0</v>
      </c>
      <c r="AN327">
        <v>2.1488909711256197E-2</v>
      </c>
      <c r="AO327">
        <v>0.19687846166673814</v>
      </c>
      <c r="AP327">
        <v>4.2722765041906686E-3</v>
      </c>
      <c r="AQ327">
        <v>1.164062110325168E-2</v>
      </c>
      <c r="AR327">
        <v>1.3042079458438497E-2</v>
      </c>
      <c r="AS327">
        <v>9.6282311119417589E-3</v>
      </c>
      <c r="AT327">
        <v>1.2716707212746996E-2</v>
      </c>
      <c r="AU327">
        <v>7.9522007700512862E-3</v>
      </c>
      <c r="AV327">
        <v>8.456345171279811E-2</v>
      </c>
      <c r="AW327">
        <v>0.1490907696662353</v>
      </c>
      <c r="AX327">
        <v>7.9161602472031467E-2</v>
      </c>
      <c r="AY327">
        <v>1.7724455945493885E-2</v>
      </c>
      <c r="AZ327">
        <v>7.433140323065383E-3</v>
      </c>
      <c r="BA327">
        <v>3.1571483372031021E-3</v>
      </c>
      <c r="BB327">
        <v>8.651609896945659E-4</v>
      </c>
      <c r="BC327">
        <v>7.3267502369233801E-3</v>
      </c>
      <c r="BD327">
        <v>1.2134633956571874E-2</v>
      </c>
      <c r="BE327">
        <v>3.1431847521385895E-3</v>
      </c>
      <c r="BF327">
        <v>2.4138650693854699E-3</v>
      </c>
      <c r="BG327">
        <v>6.9855746976378516E-3</v>
      </c>
      <c r="BH327">
        <v>8.7609790173473426E-3</v>
      </c>
      <c r="BI327">
        <v>5.0589340858257191E-3</v>
      </c>
      <c r="BJ327">
        <v>9.4502545826455897E-3</v>
      </c>
      <c r="BK327">
        <v>0</v>
      </c>
    </row>
    <row r="328" spans="1:63">
      <c r="A328" s="34" t="s">
        <v>85</v>
      </c>
      <c r="B328" s="35" t="s">
        <v>99</v>
      </c>
      <c r="C328">
        <v>1.5944988741611874E-3</v>
      </c>
      <c r="D328">
        <v>1.5576417795600706E-3</v>
      </c>
      <c r="E328">
        <v>1.5491022187915609E-3</v>
      </c>
      <c r="F328">
        <v>8.2085117730242227E-3</v>
      </c>
      <c r="G328">
        <v>5.6871604362105279E-3</v>
      </c>
      <c r="H328">
        <v>2.1357944937345046E-3</v>
      </c>
      <c r="I328">
        <v>3.3368188680139659E-4</v>
      </c>
      <c r="J328">
        <v>1.0076670020942999</v>
      </c>
      <c r="K328">
        <v>5.9698178289041628E-3</v>
      </c>
      <c r="L328">
        <v>4.4554334948017143E-3</v>
      </c>
      <c r="M328">
        <v>2.0575618790007995E-3</v>
      </c>
      <c r="N328">
        <v>3.1111337359363269E-3</v>
      </c>
      <c r="O328">
        <v>2.0728661861932184E-3</v>
      </c>
      <c r="P328">
        <v>1.5254517532629576E-3</v>
      </c>
      <c r="Q328">
        <v>1.6947107965538033E-3</v>
      </c>
      <c r="R328">
        <v>3.895266984960029E-3</v>
      </c>
      <c r="S328">
        <v>6.607503543708244E-3</v>
      </c>
      <c r="T328">
        <v>1.0696476826012566E-2</v>
      </c>
      <c r="U328">
        <v>4.0519075093297342E-3</v>
      </c>
      <c r="V328">
        <v>2.0000944673159798E-3</v>
      </c>
      <c r="W328">
        <v>1.9552800053367079E-3</v>
      </c>
      <c r="X328">
        <v>1.8944965566958952E-3</v>
      </c>
      <c r="Y328">
        <v>2.8425662808177436E-3</v>
      </c>
      <c r="Z328">
        <v>7.4497826184733587E-3</v>
      </c>
      <c r="AA328">
        <v>2.5618004414591378E-3</v>
      </c>
      <c r="AB328">
        <v>2.4100871506063854E-3</v>
      </c>
      <c r="AC328">
        <v>6.2226512258541664E-4</v>
      </c>
      <c r="AD328">
        <v>4.7322671020464087E-3</v>
      </c>
      <c r="AE328">
        <v>3.7804670408104935E-3</v>
      </c>
      <c r="AF328">
        <v>5.8070244457706774E-3</v>
      </c>
      <c r="AG328">
        <v>0.24959325303006794</v>
      </c>
      <c r="AH328">
        <v>6.3333262241377974E-2</v>
      </c>
      <c r="AI328">
        <v>4.6490517260004069E-2</v>
      </c>
      <c r="AJ328">
        <v>3.6368897597513036E-2</v>
      </c>
      <c r="AK328">
        <v>9.4648092378212707E-3</v>
      </c>
      <c r="AL328">
        <v>3.373845032190069E-2</v>
      </c>
      <c r="AM328">
        <v>0</v>
      </c>
      <c r="AN328">
        <v>1.5524566352585743E-3</v>
      </c>
      <c r="AO328">
        <v>2.8182126529287966E-3</v>
      </c>
      <c r="AP328">
        <v>1.823569703974467E-3</v>
      </c>
      <c r="AQ328">
        <v>2.5947917343574937E-2</v>
      </c>
      <c r="AR328">
        <v>2.497960012572446E-2</v>
      </c>
      <c r="AS328">
        <v>9.8832509406315805E-4</v>
      </c>
      <c r="AT328">
        <v>1.2530641389154204E-2</v>
      </c>
      <c r="AU328">
        <v>2.5523223339921348E-3</v>
      </c>
      <c r="AV328">
        <v>2.6144381297548004E-3</v>
      </c>
      <c r="AW328">
        <v>6.4489326356837505E-3</v>
      </c>
      <c r="AX328">
        <v>2.8914397097614501E-3</v>
      </c>
      <c r="AY328">
        <v>1.5897378259599356E-3</v>
      </c>
      <c r="AZ328">
        <v>1.5769754849304599E-3</v>
      </c>
      <c r="BA328">
        <v>7.1268739553958355E-4</v>
      </c>
      <c r="BB328">
        <v>5.4208732499804639E-4</v>
      </c>
      <c r="BC328">
        <v>5.3149792947832777E-4</v>
      </c>
      <c r="BD328">
        <v>2.9707982578606853E-3</v>
      </c>
      <c r="BE328">
        <v>1.6156270585300197E-3</v>
      </c>
      <c r="BF328">
        <v>1.2092789735042083E-3</v>
      </c>
      <c r="BG328">
        <v>3.0861868205727368E-3</v>
      </c>
      <c r="BH328">
        <v>1.8948640819960931E-3</v>
      </c>
      <c r="BI328">
        <v>2.2758614772905427E-3</v>
      </c>
      <c r="BJ328">
        <v>3.1042032013966067E-3</v>
      </c>
      <c r="BK328">
        <v>0</v>
      </c>
    </row>
    <row r="329" spans="1:63">
      <c r="A329" s="30" t="s">
        <v>86</v>
      </c>
      <c r="B329" s="31" t="s">
        <v>100</v>
      </c>
      <c r="C329">
        <v>5.9755021606484643E-4</v>
      </c>
      <c r="D329">
        <v>9.170052424598774E-4</v>
      </c>
      <c r="E329">
        <v>7.502420753146184E-4</v>
      </c>
      <c r="F329">
        <v>4.669868837379697E-4</v>
      </c>
      <c r="G329">
        <v>1.4991808964176254E-3</v>
      </c>
      <c r="H329">
        <v>1.1636174126576006E-2</v>
      </c>
      <c r="I329">
        <v>1.1484165427722807E-4</v>
      </c>
      <c r="J329">
        <v>5.1338917051716336E-3</v>
      </c>
      <c r="K329">
        <v>1.0084540008478511</v>
      </c>
      <c r="L329">
        <v>7.6725818447199079E-4</v>
      </c>
      <c r="M329">
        <v>4.1632735843547706E-3</v>
      </c>
      <c r="N329">
        <v>7.5522273933871032E-4</v>
      </c>
      <c r="O329">
        <v>1.3335071053418334E-3</v>
      </c>
      <c r="P329">
        <v>5.8824871172467787E-4</v>
      </c>
      <c r="Q329">
        <v>6.6557849434091998E-4</v>
      </c>
      <c r="R329">
        <v>1.1219668954105635E-3</v>
      </c>
      <c r="S329">
        <v>1.3193225889784471E-3</v>
      </c>
      <c r="T329">
        <v>2.554205693489439E-3</v>
      </c>
      <c r="U329">
        <v>1.0183680906864178E-3</v>
      </c>
      <c r="V329">
        <v>1.4472959046544789E-3</v>
      </c>
      <c r="W329">
        <v>1.0460204259167296E-3</v>
      </c>
      <c r="X329">
        <v>5.5693471870199714E-4</v>
      </c>
      <c r="Y329">
        <v>1.170270966794798E-3</v>
      </c>
      <c r="Z329">
        <v>5.8011598743611646E-4</v>
      </c>
      <c r="AA329">
        <v>2.0545217600139794E-3</v>
      </c>
      <c r="AB329">
        <v>8.6807060146095491E-4</v>
      </c>
      <c r="AC329">
        <v>3.7167675857511433E-4</v>
      </c>
      <c r="AD329">
        <v>6.1204104790353936E-3</v>
      </c>
      <c r="AE329">
        <v>3.007880423225545E-3</v>
      </c>
      <c r="AF329">
        <v>5.3242475738943654E-2</v>
      </c>
      <c r="AG329">
        <v>2.5705425976792267E-3</v>
      </c>
      <c r="AH329">
        <v>3.8317155970026937E-3</v>
      </c>
      <c r="AI329">
        <v>2.2487977810621111E-3</v>
      </c>
      <c r="AJ329">
        <v>2.3857894174149287E-3</v>
      </c>
      <c r="AK329">
        <v>9.6007502283956391E-4</v>
      </c>
      <c r="AL329">
        <v>6.0923985826531598E-3</v>
      </c>
      <c r="AM329">
        <v>0</v>
      </c>
      <c r="AN329">
        <v>1.0612238697275801E-3</v>
      </c>
      <c r="AO329">
        <v>2.480928667049916E-3</v>
      </c>
      <c r="AP329">
        <v>1.7001134907421885E-3</v>
      </c>
      <c r="AQ329">
        <v>1.959714019217066E-2</v>
      </c>
      <c r="AR329">
        <v>3.0450458269409099E-2</v>
      </c>
      <c r="AS329">
        <v>2.1760958012797984E-4</v>
      </c>
      <c r="AT329">
        <v>1.2473480450974424E-3</v>
      </c>
      <c r="AU329">
        <v>7.0473252947568033E-4</v>
      </c>
      <c r="AV329">
        <v>4.5258854480079456E-4</v>
      </c>
      <c r="AW329">
        <v>5.7570364346450867E-4</v>
      </c>
      <c r="AX329">
        <v>4.8149364360714365E-4</v>
      </c>
      <c r="AY329">
        <v>6.7100982729306996E-4</v>
      </c>
      <c r="AZ329">
        <v>3.8399740775301767E-4</v>
      </c>
      <c r="BA329">
        <v>1.7848179459201016E-4</v>
      </c>
      <c r="BB329">
        <v>3.7043146046633493E-4</v>
      </c>
      <c r="BC329">
        <v>1.5669368524448384E-4</v>
      </c>
      <c r="BD329">
        <v>1.1632224459640654E-3</v>
      </c>
      <c r="BE329">
        <v>4.3889033010636091E-4</v>
      </c>
      <c r="BF329">
        <v>4.5712337688288664E-4</v>
      </c>
      <c r="BG329">
        <v>1.0000056473268985E-3</v>
      </c>
      <c r="BH329">
        <v>1.6868664523516774E-3</v>
      </c>
      <c r="BI329">
        <v>5.2006645360461125E-4</v>
      </c>
      <c r="BJ329">
        <v>2.2809382668570162E-3</v>
      </c>
      <c r="BK329">
        <v>0</v>
      </c>
    </row>
    <row r="330" spans="1:63">
      <c r="A330" s="34" t="s">
        <v>101</v>
      </c>
      <c r="B330" s="35" t="s">
        <v>102</v>
      </c>
      <c r="C330">
        <v>2.0211778370400954E-4</v>
      </c>
      <c r="D330">
        <v>3.9646611573130978E-4</v>
      </c>
      <c r="E330">
        <v>4.6302523005947649E-3</v>
      </c>
      <c r="F330">
        <v>4.9416842313961288E-4</v>
      </c>
      <c r="G330">
        <v>2.2584229103255263E-3</v>
      </c>
      <c r="H330">
        <v>5.5017740555260159E-4</v>
      </c>
      <c r="I330">
        <v>8.6944677863124898E-5</v>
      </c>
      <c r="J330">
        <v>7.3771358308501796E-4</v>
      </c>
      <c r="K330">
        <v>3.2934773635072005E-4</v>
      </c>
      <c r="L330">
        <v>1.0812628342842756</v>
      </c>
      <c r="M330">
        <v>9.3077124579695023E-4</v>
      </c>
      <c r="N330">
        <v>3.0740106168950761E-3</v>
      </c>
      <c r="O330">
        <v>2.1413411431223179E-2</v>
      </c>
      <c r="P330">
        <v>2.8030131405793807E-4</v>
      </c>
      <c r="Q330">
        <v>7.1943427460743154E-4</v>
      </c>
      <c r="R330">
        <v>2.2547622272817767E-3</v>
      </c>
      <c r="S330">
        <v>1.7614835172213419E-2</v>
      </c>
      <c r="T330">
        <v>1.3143955285920192E-3</v>
      </c>
      <c r="U330">
        <v>9.2298206900035527E-4</v>
      </c>
      <c r="V330">
        <v>1.2265336367982777E-3</v>
      </c>
      <c r="W330">
        <v>9.4209392608575937E-4</v>
      </c>
      <c r="X330">
        <v>3.1600966835331691E-3</v>
      </c>
      <c r="Y330">
        <v>0.13520588473590919</v>
      </c>
      <c r="Z330">
        <v>1.609581907457705E-2</v>
      </c>
      <c r="AA330">
        <v>1.3265868879078124E-3</v>
      </c>
      <c r="AB330">
        <v>1.3334526966796965E-3</v>
      </c>
      <c r="AC330">
        <v>3.7091651352006192E-4</v>
      </c>
      <c r="AD330">
        <v>1.8663696419073436E-3</v>
      </c>
      <c r="AE330">
        <v>1.6000206688969131E-3</v>
      </c>
      <c r="AF330">
        <v>8.4438103088393111E-4</v>
      </c>
      <c r="AG330">
        <v>7.389690621449769E-4</v>
      </c>
      <c r="AH330">
        <v>1.0797317251879405E-3</v>
      </c>
      <c r="AI330">
        <v>9.787348142613905E-4</v>
      </c>
      <c r="AJ330">
        <v>1.2975243434629313E-3</v>
      </c>
      <c r="AK330">
        <v>3.4220437571703287E-3</v>
      </c>
      <c r="AL330">
        <v>1.3692076161058886E-3</v>
      </c>
      <c r="AM330">
        <v>0</v>
      </c>
      <c r="AN330">
        <v>4.6404457160580012E-4</v>
      </c>
      <c r="AO330">
        <v>8.6639114970020405E-4</v>
      </c>
      <c r="AP330">
        <v>8.1269991478685418E-4</v>
      </c>
      <c r="AQ330">
        <v>9.1405987349512448E-4</v>
      </c>
      <c r="AR330">
        <v>7.2146668063231454E-4</v>
      </c>
      <c r="AS330">
        <v>1.2775492866885778E-3</v>
      </c>
      <c r="AT330">
        <v>8.0526964159180416E-4</v>
      </c>
      <c r="AU330">
        <v>6.5011159715993708E-2</v>
      </c>
      <c r="AV330">
        <v>3.7337055513851451E-4</v>
      </c>
      <c r="AW330">
        <v>4.9623208139821433E-4</v>
      </c>
      <c r="AX330">
        <v>2.8225544670810168E-3</v>
      </c>
      <c r="AY330">
        <v>1.0783167414471538E-3</v>
      </c>
      <c r="AZ330">
        <v>6.158172147073366E-4</v>
      </c>
      <c r="BA330">
        <v>4.4888251214286105E-4</v>
      </c>
      <c r="BB330">
        <v>9.2776007272521311E-5</v>
      </c>
      <c r="BC330">
        <v>1.1089234525384871E-3</v>
      </c>
      <c r="BD330">
        <v>3.6686688434580225E-3</v>
      </c>
      <c r="BE330">
        <v>1.7378776279809098E-3</v>
      </c>
      <c r="BF330">
        <v>2.6849791378974553E-3</v>
      </c>
      <c r="BG330">
        <v>1.7434337391663193E-3</v>
      </c>
      <c r="BH330">
        <v>7.7375349678572287E-4</v>
      </c>
      <c r="BI330">
        <v>1.4768471333878978E-3</v>
      </c>
      <c r="BJ330">
        <v>5.0268021402548307E-3</v>
      </c>
      <c r="BK330">
        <v>0</v>
      </c>
    </row>
    <row r="331" spans="1:63">
      <c r="A331" s="30" t="s">
        <v>103</v>
      </c>
      <c r="B331" s="31" t="s">
        <v>104</v>
      </c>
      <c r="C331">
        <v>3.1807718959080628E-3</v>
      </c>
      <c r="D331">
        <v>6.1147519182759942E-3</v>
      </c>
      <c r="E331">
        <v>3.0998385370413543E-2</v>
      </c>
      <c r="F331">
        <v>3.5236644638944052E-3</v>
      </c>
      <c r="G331">
        <v>1.2483765582915153E-2</v>
      </c>
      <c r="H331">
        <v>1.3587729267536136E-3</v>
      </c>
      <c r="I331">
        <v>1.7817826523111718E-4</v>
      </c>
      <c r="J331">
        <v>1.8481806136803522E-3</v>
      </c>
      <c r="K331">
        <v>1.1361936985237811E-3</v>
      </c>
      <c r="L331">
        <v>2.6994799034080131E-2</v>
      </c>
      <c r="M331">
        <v>1.5513869131055158</v>
      </c>
      <c r="N331">
        <v>1.9532146044036153E-2</v>
      </c>
      <c r="O331">
        <v>0.12196417453984931</v>
      </c>
      <c r="P331">
        <v>2.791117196177285E-3</v>
      </c>
      <c r="Q331">
        <v>3.4559395186275549E-3</v>
      </c>
      <c r="R331">
        <v>2.1287522019032324E-2</v>
      </c>
      <c r="S331">
        <v>3.6474507996508601E-2</v>
      </c>
      <c r="T331">
        <v>4.7329461852297404E-3</v>
      </c>
      <c r="U331">
        <v>7.4914640867074318E-3</v>
      </c>
      <c r="V331">
        <v>7.3426175350258987E-3</v>
      </c>
      <c r="W331">
        <v>8.1474052691844333E-3</v>
      </c>
      <c r="X331">
        <v>2.97554205536593E-3</v>
      </c>
      <c r="Y331">
        <v>1.1994639510881927E-2</v>
      </c>
      <c r="Z331">
        <v>3.9804334439003421E-3</v>
      </c>
      <c r="AA331">
        <v>7.9147479419196861E-3</v>
      </c>
      <c r="AB331">
        <v>4.9606000919247273E-3</v>
      </c>
      <c r="AC331">
        <v>2.4151826106942873E-3</v>
      </c>
      <c r="AD331">
        <v>5.879497344490809E-2</v>
      </c>
      <c r="AE331">
        <v>2.5243098286051112E-2</v>
      </c>
      <c r="AF331">
        <v>2.9949980311592458E-3</v>
      </c>
      <c r="AG331">
        <v>1.4751133151761544E-3</v>
      </c>
      <c r="AH331">
        <v>5.1561285701207625E-3</v>
      </c>
      <c r="AI331">
        <v>6.381126707982983E-3</v>
      </c>
      <c r="AJ331">
        <v>4.3161174633742543E-3</v>
      </c>
      <c r="AK331">
        <v>4.5586180809094653E-3</v>
      </c>
      <c r="AL331">
        <v>4.7420500635368514E-3</v>
      </c>
      <c r="AM331">
        <v>0</v>
      </c>
      <c r="AN331">
        <v>6.6557630908595244E-4</v>
      </c>
      <c r="AO331">
        <v>2.4948550663230289E-3</v>
      </c>
      <c r="AP331">
        <v>1.3951033530064745E-3</v>
      </c>
      <c r="AQ331">
        <v>2.6053993389771077E-3</v>
      </c>
      <c r="AR331">
        <v>1.9380411014635914E-3</v>
      </c>
      <c r="AS331">
        <v>1.237762014477685E-3</v>
      </c>
      <c r="AT331">
        <v>2.5494126993125558E-3</v>
      </c>
      <c r="AU331">
        <v>2.9006643316475199E-2</v>
      </c>
      <c r="AV331">
        <v>1.6782452053550388E-3</v>
      </c>
      <c r="AW331">
        <v>1.625623458008542E-3</v>
      </c>
      <c r="AX331">
        <v>2.8205467535097105E-3</v>
      </c>
      <c r="AY331">
        <v>8.650688471694317E-4</v>
      </c>
      <c r="AZ331">
        <v>8.3958432733008089E-4</v>
      </c>
      <c r="BA331">
        <v>5.1307336694432124E-4</v>
      </c>
      <c r="BB331">
        <v>1.2499367024035448E-4</v>
      </c>
      <c r="BC331">
        <v>9.2082896525896504E-4</v>
      </c>
      <c r="BD331">
        <v>3.1297494012434545E-3</v>
      </c>
      <c r="BE331">
        <v>1.1143295537165241E-3</v>
      </c>
      <c r="BF331">
        <v>1.4339020376739646E-3</v>
      </c>
      <c r="BG331">
        <v>8.4231939480307796E-3</v>
      </c>
      <c r="BH331">
        <v>1.0362223487551329E-3</v>
      </c>
      <c r="BI331">
        <v>2.2740886711551489E-3</v>
      </c>
      <c r="BJ331">
        <v>2.9519790252796382E-3</v>
      </c>
      <c r="BK331">
        <v>0</v>
      </c>
    </row>
    <row r="332" spans="1:63">
      <c r="A332" s="34" t="s">
        <v>105</v>
      </c>
      <c r="B332" s="35" t="s">
        <v>106</v>
      </c>
      <c r="C332">
        <v>9.4882190495960834E-5</v>
      </c>
      <c r="D332">
        <v>1.7158699051309528E-4</v>
      </c>
      <c r="E332">
        <v>2.4247546977846854E-3</v>
      </c>
      <c r="F332">
        <v>9.1769303889512914E-5</v>
      </c>
      <c r="G332">
        <v>1.041671326466912E-3</v>
      </c>
      <c r="H332">
        <v>1.8042556023121527E-4</v>
      </c>
      <c r="I332">
        <v>2.8340239019792717E-5</v>
      </c>
      <c r="J332">
        <v>2.014964240024517E-4</v>
      </c>
      <c r="K332">
        <v>7.4972987630858077E-5</v>
      </c>
      <c r="L332">
        <v>1.8425507948706355E-3</v>
      </c>
      <c r="M332">
        <v>3.3518594651158937E-3</v>
      </c>
      <c r="N332">
        <v>1.0207518716868158</v>
      </c>
      <c r="O332">
        <v>1.1328939557948515E-2</v>
      </c>
      <c r="P332">
        <v>1.1517555112358914E-4</v>
      </c>
      <c r="Q332">
        <v>1.7630240855237846E-4</v>
      </c>
      <c r="R332">
        <v>2.0495015746121736E-2</v>
      </c>
      <c r="S332">
        <v>9.9102209562452852E-3</v>
      </c>
      <c r="T332">
        <v>7.1265547288907878E-4</v>
      </c>
      <c r="U332">
        <v>3.6123041196654127E-4</v>
      </c>
      <c r="V332">
        <v>4.7390749565528041E-4</v>
      </c>
      <c r="W332">
        <v>3.7703639970186289E-4</v>
      </c>
      <c r="X332">
        <v>3.7399072540185966E-4</v>
      </c>
      <c r="Y332">
        <v>5.6910185353047484E-4</v>
      </c>
      <c r="Z332">
        <v>3.2924845733653944E-4</v>
      </c>
      <c r="AA332">
        <v>5.1098725831655984E-4</v>
      </c>
      <c r="AB332">
        <v>4.5185152421956106E-4</v>
      </c>
      <c r="AC332">
        <v>1.4042422891520553E-4</v>
      </c>
      <c r="AD332">
        <v>1.1746033192858187E-3</v>
      </c>
      <c r="AE332">
        <v>7.2704818277940261E-4</v>
      </c>
      <c r="AF332">
        <v>2.8602965990199967E-4</v>
      </c>
      <c r="AG332">
        <v>2.2326443167213557E-4</v>
      </c>
      <c r="AH332">
        <v>3.6978799915480463E-4</v>
      </c>
      <c r="AI332">
        <v>3.4752814974798408E-4</v>
      </c>
      <c r="AJ332">
        <v>3.7495577874403264E-4</v>
      </c>
      <c r="AK332">
        <v>2.8448547881382112E-4</v>
      </c>
      <c r="AL332">
        <v>3.8853410879470247E-4</v>
      </c>
      <c r="AM332">
        <v>0</v>
      </c>
      <c r="AN332">
        <v>1.5045434683668083E-4</v>
      </c>
      <c r="AO332">
        <v>2.9230378236713098E-4</v>
      </c>
      <c r="AP332">
        <v>2.6689602554022285E-4</v>
      </c>
      <c r="AQ332">
        <v>1.7606406050206112E-4</v>
      </c>
      <c r="AR332">
        <v>1.942074398273889E-4</v>
      </c>
      <c r="AS332">
        <v>4.0041935237860221E-4</v>
      </c>
      <c r="AT332">
        <v>2.5522749440312338E-4</v>
      </c>
      <c r="AU332">
        <v>2.0847521383261163E-2</v>
      </c>
      <c r="AV332">
        <v>1.2621046414076727E-4</v>
      </c>
      <c r="AW332">
        <v>1.6479969204064062E-4</v>
      </c>
      <c r="AX332">
        <v>8.9891809730453538E-4</v>
      </c>
      <c r="AY332">
        <v>3.4563519714835895E-4</v>
      </c>
      <c r="AZ332">
        <v>1.9037080489389053E-4</v>
      </c>
      <c r="BA332">
        <v>1.4451338678940913E-4</v>
      </c>
      <c r="BB332">
        <v>2.7690914149407723E-5</v>
      </c>
      <c r="BC332">
        <v>3.5676249176913366E-4</v>
      </c>
      <c r="BD332">
        <v>1.4730459544005762E-3</v>
      </c>
      <c r="BE332">
        <v>4.993360465556998E-4</v>
      </c>
      <c r="BF332">
        <v>8.578840309160584E-4</v>
      </c>
      <c r="BG332">
        <v>6.3125650472415273E-4</v>
      </c>
      <c r="BH332">
        <v>2.5024603734424123E-4</v>
      </c>
      <c r="BI332">
        <v>3.4690512193138974E-4</v>
      </c>
      <c r="BJ332">
        <v>1.6070763146517786E-3</v>
      </c>
      <c r="BK332">
        <v>0</v>
      </c>
    </row>
    <row r="333" spans="1:63" ht="24">
      <c r="A333" s="30" t="s">
        <v>107</v>
      </c>
      <c r="B333" s="31" t="s">
        <v>108</v>
      </c>
      <c r="C333">
        <v>3.1712331978686479E-4</v>
      </c>
      <c r="D333">
        <v>1.2767114856567117E-3</v>
      </c>
      <c r="E333">
        <v>0.23962832764480452</v>
      </c>
      <c r="F333">
        <v>3.4798180048648669E-4</v>
      </c>
      <c r="G333">
        <v>9.5953437264787361E-2</v>
      </c>
      <c r="H333">
        <v>6.527913749349055E-4</v>
      </c>
      <c r="I333">
        <v>9.9290619820681684E-5</v>
      </c>
      <c r="J333">
        <v>7.2246029261039887E-4</v>
      </c>
      <c r="K333">
        <v>2.9339688014944434E-4</v>
      </c>
      <c r="L333">
        <v>0.15602354431303003</v>
      </c>
      <c r="M333">
        <v>2.1901854393500666E-3</v>
      </c>
      <c r="N333">
        <v>0.11435499848974112</v>
      </c>
      <c r="O333">
        <v>1.1504055836568345</v>
      </c>
      <c r="P333">
        <v>4.0672366478645906E-4</v>
      </c>
      <c r="Q333">
        <v>1.1917193371769306E-3</v>
      </c>
      <c r="R333">
        <v>6.6090829079420738E-2</v>
      </c>
      <c r="S333">
        <v>4.8277230918331922E-2</v>
      </c>
      <c r="T333">
        <v>1.1113704666368709E-2</v>
      </c>
      <c r="U333">
        <v>2.1045805310493243E-3</v>
      </c>
      <c r="V333">
        <v>8.0416284596880258E-3</v>
      </c>
      <c r="W333">
        <v>2.0894477806006916E-3</v>
      </c>
      <c r="X333">
        <v>2.9707710803411869E-3</v>
      </c>
      <c r="Y333">
        <v>2.1225986690176321E-2</v>
      </c>
      <c r="Z333">
        <v>3.9069479688733115E-3</v>
      </c>
      <c r="AA333">
        <v>1.0209624870133651E-2</v>
      </c>
      <c r="AB333">
        <v>3.3119421750215437E-3</v>
      </c>
      <c r="AC333">
        <v>4.671617399825389E-4</v>
      </c>
      <c r="AD333">
        <v>3.559749004015064E-3</v>
      </c>
      <c r="AE333">
        <v>2.4801038481684881E-3</v>
      </c>
      <c r="AF333">
        <v>1.0961284715975031E-3</v>
      </c>
      <c r="AG333">
        <v>8.2555083743763365E-4</v>
      </c>
      <c r="AH333">
        <v>1.361991374587809E-3</v>
      </c>
      <c r="AI333">
        <v>1.400536706069217E-3</v>
      </c>
      <c r="AJ333">
        <v>1.4319146568663379E-3</v>
      </c>
      <c r="AK333">
        <v>2.1706922248343648E-3</v>
      </c>
      <c r="AL333">
        <v>1.550628544368928E-3</v>
      </c>
      <c r="AM333">
        <v>0</v>
      </c>
      <c r="AN333">
        <v>5.3173185083724595E-4</v>
      </c>
      <c r="AO333">
        <v>1.0244582073080574E-3</v>
      </c>
      <c r="AP333">
        <v>9.2684416263905209E-4</v>
      </c>
      <c r="AQ333">
        <v>7.204818298734598E-4</v>
      </c>
      <c r="AR333">
        <v>7.308221930555518E-4</v>
      </c>
      <c r="AS333">
        <v>1.4572371303425184E-3</v>
      </c>
      <c r="AT333">
        <v>9.8196011338794425E-4</v>
      </c>
      <c r="AU333">
        <v>6.9868971114576947E-2</v>
      </c>
      <c r="AV333">
        <v>4.5611674092288853E-4</v>
      </c>
      <c r="AW333">
        <v>5.8742063585188141E-4</v>
      </c>
      <c r="AX333">
        <v>3.0970420542412373E-3</v>
      </c>
      <c r="AY333">
        <v>1.2294971389223675E-3</v>
      </c>
      <c r="AZ333">
        <v>8.8102313433143127E-4</v>
      </c>
      <c r="BA333">
        <v>5.8368347959441679E-4</v>
      </c>
      <c r="BB333">
        <v>1.0955676074670076E-4</v>
      </c>
      <c r="BC333">
        <v>1.3823514846854614E-3</v>
      </c>
      <c r="BD333">
        <v>4.8162351299383373E-3</v>
      </c>
      <c r="BE333">
        <v>1.7725006990500171E-3</v>
      </c>
      <c r="BF333">
        <v>2.915845505895577E-3</v>
      </c>
      <c r="BG333">
        <v>2.152878079286043E-3</v>
      </c>
      <c r="BH333">
        <v>8.9096354556844669E-4</v>
      </c>
      <c r="BI333">
        <v>1.3223952071315646E-3</v>
      </c>
      <c r="BJ333">
        <v>5.5929977656858842E-3</v>
      </c>
      <c r="BK333">
        <v>0</v>
      </c>
    </row>
    <row r="334" spans="1:63">
      <c r="A334" s="34" t="s">
        <v>109</v>
      </c>
      <c r="B334" s="35" t="s">
        <v>110</v>
      </c>
      <c r="C334">
        <v>2.5291950246102978E-5</v>
      </c>
      <c r="D334">
        <v>4.7928960397255734E-5</v>
      </c>
      <c r="E334">
        <v>6.2135718155711982E-5</v>
      </c>
      <c r="F334">
        <v>3.0647761561410546E-5</v>
      </c>
      <c r="G334">
        <v>4.9837794076669075E-5</v>
      </c>
      <c r="H334">
        <v>6.4560085563394794E-5</v>
      </c>
      <c r="I334">
        <v>1.1729095260863214E-5</v>
      </c>
      <c r="J334">
        <v>7.4476225737338717E-5</v>
      </c>
      <c r="K334">
        <v>3.5320439227853958E-5</v>
      </c>
      <c r="L334">
        <v>1.7800443757698753E-4</v>
      </c>
      <c r="M334">
        <v>1.1859765222463054E-4</v>
      </c>
      <c r="N334">
        <v>2.6182248630693137E-3</v>
      </c>
      <c r="O334">
        <v>2.0811181271734885E-4</v>
      </c>
      <c r="P334">
        <v>1.1626299235740976</v>
      </c>
      <c r="Q334">
        <v>6.2478621416652924E-5</v>
      </c>
      <c r="R334">
        <v>3.5690438700568829E-3</v>
      </c>
      <c r="S334">
        <v>8.2934720873461133E-4</v>
      </c>
      <c r="T334">
        <v>1.1726854866011711E-4</v>
      </c>
      <c r="U334">
        <v>1.2810939230093911E-4</v>
      </c>
      <c r="V334">
        <v>1.402646003716459E-4</v>
      </c>
      <c r="W334">
        <v>1.1962810153863514E-4</v>
      </c>
      <c r="X334">
        <v>2.5038604867738071E-4</v>
      </c>
      <c r="Y334">
        <v>1.2685210512717218E-4</v>
      </c>
      <c r="Z334">
        <v>1.0859937671795586E-4</v>
      </c>
      <c r="AA334">
        <v>3.5234499802347586E-4</v>
      </c>
      <c r="AB334">
        <v>1.9950075062880119E-4</v>
      </c>
      <c r="AC334">
        <v>4.2077969614136049E-5</v>
      </c>
      <c r="AD334">
        <v>2.412477168745033E-4</v>
      </c>
      <c r="AE334">
        <v>1.9495258386102753E-4</v>
      </c>
      <c r="AF334">
        <v>1.0394275856417065E-4</v>
      </c>
      <c r="AG334">
        <v>1.7054400890885316E-4</v>
      </c>
      <c r="AH334">
        <v>1.4774085889534362E-4</v>
      </c>
      <c r="AI334">
        <v>1.3726097270667334E-4</v>
      </c>
      <c r="AJ334">
        <v>1.4748396755578046E-4</v>
      </c>
      <c r="AK334">
        <v>9.9862402431541216E-5</v>
      </c>
      <c r="AL334">
        <v>1.3640793686382999E-4</v>
      </c>
      <c r="AM334">
        <v>0</v>
      </c>
      <c r="AN334">
        <v>5.9138150582675908E-5</v>
      </c>
      <c r="AO334">
        <v>1.1246741879339061E-4</v>
      </c>
      <c r="AP334">
        <v>9.6050390629205649E-5</v>
      </c>
      <c r="AQ334">
        <v>7.0743577261689754E-5</v>
      </c>
      <c r="AR334">
        <v>8.3199975872231874E-5</v>
      </c>
      <c r="AS334">
        <v>1.450117227913042E-4</v>
      </c>
      <c r="AT334">
        <v>2.6242260391768003E-4</v>
      </c>
      <c r="AU334">
        <v>6.2009435027365872E-3</v>
      </c>
      <c r="AV334">
        <v>6.5267447354996699E-5</v>
      </c>
      <c r="AW334">
        <v>6.2778532099641029E-5</v>
      </c>
      <c r="AX334">
        <v>2.8912029817560581E-4</v>
      </c>
      <c r="AY334">
        <v>1.3082123007255043E-4</v>
      </c>
      <c r="AZ334">
        <v>1.9853271918982942E-4</v>
      </c>
      <c r="BA334">
        <v>1.5592802315211453E-4</v>
      </c>
      <c r="BB334">
        <v>1.8103977395229692E-5</v>
      </c>
      <c r="BC334">
        <v>2.0218688128136936E-4</v>
      </c>
      <c r="BD334">
        <v>3.6125295857738853E-4</v>
      </c>
      <c r="BE334">
        <v>1.6516315078802244E-4</v>
      </c>
      <c r="BF334">
        <v>3.2543378191718988E-4</v>
      </c>
      <c r="BG334">
        <v>3.0129682000295009E-4</v>
      </c>
      <c r="BH334">
        <v>9.9906475861378583E-5</v>
      </c>
      <c r="BI334">
        <v>5.6254333181772758E-4</v>
      </c>
      <c r="BJ334">
        <v>3.0571218529241054E-3</v>
      </c>
      <c r="BK334">
        <v>0</v>
      </c>
    </row>
    <row r="335" spans="1:63">
      <c r="A335" s="30" t="s">
        <v>111</v>
      </c>
      <c r="B335" s="31" t="s">
        <v>112</v>
      </c>
      <c r="C335">
        <v>2.4984902677614219E-4</v>
      </c>
      <c r="D335">
        <v>4.8779967697082214E-4</v>
      </c>
      <c r="E335">
        <v>2.9827282865425991E-3</v>
      </c>
      <c r="F335">
        <v>1.9928207953264751E-4</v>
      </c>
      <c r="G335">
        <v>1.3477499506054536E-3</v>
      </c>
      <c r="H335">
        <v>2.2155981820839565E-4</v>
      </c>
      <c r="I335">
        <v>3.6717017026561335E-5</v>
      </c>
      <c r="J335">
        <v>2.7856333227782435E-4</v>
      </c>
      <c r="K335">
        <v>1.4835999491915315E-4</v>
      </c>
      <c r="L335">
        <v>2.3545550701351715E-3</v>
      </c>
      <c r="M335">
        <v>5.8824481122972351E-4</v>
      </c>
      <c r="N335">
        <v>8.8550219142043488E-3</v>
      </c>
      <c r="O335">
        <v>1.3646850584334558E-2</v>
      </c>
      <c r="P335">
        <v>2.5260781826762853E-4</v>
      </c>
      <c r="Q335">
        <v>1.0104058152580166</v>
      </c>
      <c r="R335">
        <v>7.2941626267718024E-2</v>
      </c>
      <c r="S335">
        <v>2.6857219296688332E-2</v>
      </c>
      <c r="T335">
        <v>4.8558128680385906E-2</v>
      </c>
      <c r="U335">
        <v>7.1392354682875653E-4</v>
      </c>
      <c r="V335">
        <v>8.3747268551605312E-4</v>
      </c>
      <c r="W335">
        <v>8.0777948341435347E-4</v>
      </c>
      <c r="X335">
        <v>6.0778606971944975E-4</v>
      </c>
      <c r="Y335">
        <v>1.089606826833989E-3</v>
      </c>
      <c r="Z335">
        <v>4.9415918925467973E-4</v>
      </c>
      <c r="AA335">
        <v>8.8534676077596714E-4</v>
      </c>
      <c r="AB335">
        <v>7.2869540449526835E-4</v>
      </c>
      <c r="AC335">
        <v>2.4043587260615641E-4</v>
      </c>
      <c r="AD335">
        <v>4.093874729184383E-3</v>
      </c>
      <c r="AE335">
        <v>2.0052851296066109E-3</v>
      </c>
      <c r="AF335">
        <v>4.326734087524059E-4</v>
      </c>
      <c r="AG335">
        <v>3.0255959822709491E-4</v>
      </c>
      <c r="AH335">
        <v>6.2347055962806632E-4</v>
      </c>
      <c r="AI335">
        <v>6.9936827340353052E-4</v>
      </c>
      <c r="AJ335">
        <v>5.8640977195391786E-4</v>
      </c>
      <c r="AK335">
        <v>4.9114817876307385E-4</v>
      </c>
      <c r="AL335">
        <v>6.3620804549592688E-4</v>
      </c>
      <c r="AM335">
        <v>0</v>
      </c>
      <c r="AN335">
        <v>2.0526012990851799E-4</v>
      </c>
      <c r="AO335">
        <v>4.6075815053181094E-4</v>
      </c>
      <c r="AP335">
        <v>3.450121595999871E-4</v>
      </c>
      <c r="AQ335">
        <v>3.1979605048998981E-4</v>
      </c>
      <c r="AR335">
        <v>3.3228212707127282E-4</v>
      </c>
      <c r="AS335">
        <v>4.3351752516395607E-4</v>
      </c>
      <c r="AT335">
        <v>3.7120021480067044E-4</v>
      </c>
      <c r="AU335">
        <v>1.4208531353920461E-2</v>
      </c>
      <c r="AV335">
        <v>2.2400611326015747E-4</v>
      </c>
      <c r="AW335">
        <v>2.6265961750271047E-4</v>
      </c>
      <c r="AX335">
        <v>8.5486374537479116E-4</v>
      </c>
      <c r="AY335">
        <v>3.9418080331365892E-4</v>
      </c>
      <c r="AZ335">
        <v>3.399882936496532E-4</v>
      </c>
      <c r="BA335">
        <v>5.6373764708324932E-4</v>
      </c>
      <c r="BB335">
        <v>1.07664993564138E-4</v>
      </c>
      <c r="BC335">
        <v>9.5098723461344438E-4</v>
      </c>
      <c r="BD335">
        <v>1.2143082128742179E-3</v>
      </c>
      <c r="BE335">
        <v>4.3757876278647807E-4</v>
      </c>
      <c r="BF335">
        <v>6.9634172878871032E-4</v>
      </c>
      <c r="BG335">
        <v>1.0135535862220437E-3</v>
      </c>
      <c r="BH335">
        <v>3.5592262398295856E-4</v>
      </c>
      <c r="BI335">
        <v>7.8357363510296173E-4</v>
      </c>
      <c r="BJ335">
        <v>2.5762590589104039E-3</v>
      </c>
      <c r="BK335">
        <v>0</v>
      </c>
    </row>
    <row r="336" spans="1:63">
      <c r="A336" s="34" t="s">
        <v>113</v>
      </c>
      <c r="B336" s="35" t="s">
        <v>114</v>
      </c>
      <c r="C336">
        <v>1.6183717558097783E-5</v>
      </c>
      <c r="D336">
        <v>2.8132731721774502E-5</v>
      </c>
      <c r="E336">
        <v>5.5511640440791604E-4</v>
      </c>
      <c r="F336">
        <v>1.7872997812610489E-5</v>
      </c>
      <c r="G336">
        <v>2.3767771828960417E-4</v>
      </c>
      <c r="H336">
        <v>4.676849551506243E-5</v>
      </c>
      <c r="I336">
        <v>7.4664956381366925E-6</v>
      </c>
      <c r="J336">
        <v>5.1087760798690595E-5</v>
      </c>
      <c r="K336">
        <v>1.7482259374521274E-5</v>
      </c>
      <c r="L336">
        <v>4.0679639473982114E-4</v>
      </c>
      <c r="M336">
        <v>8.4431382767662786E-5</v>
      </c>
      <c r="N336">
        <v>2.2054993078756547E-3</v>
      </c>
      <c r="O336">
        <v>2.6128785528069442E-3</v>
      </c>
      <c r="P336">
        <v>2.3292387831304862E-5</v>
      </c>
      <c r="Q336">
        <v>3.8429237150382496E-5</v>
      </c>
      <c r="R336">
        <v>1.0104185052543813</v>
      </c>
      <c r="S336">
        <v>1.8741245894926448E-3</v>
      </c>
      <c r="T336">
        <v>1.2849668658933223E-4</v>
      </c>
      <c r="U336">
        <v>7.7324684692551646E-5</v>
      </c>
      <c r="V336">
        <v>1.0889043986418535E-4</v>
      </c>
      <c r="W336">
        <v>7.9503560650838961E-5</v>
      </c>
      <c r="X336">
        <v>9.6045003535953356E-5</v>
      </c>
      <c r="Y336">
        <v>1.1788006619379153E-4</v>
      </c>
      <c r="Z336">
        <v>8.0175573434202612E-5</v>
      </c>
      <c r="AA336">
        <v>1.1790497028262695E-4</v>
      </c>
      <c r="AB336">
        <v>1.1166906702978955E-4</v>
      </c>
      <c r="AC336">
        <v>3.1769167674955463E-5</v>
      </c>
      <c r="AD336">
        <v>1.3414749465691023E-4</v>
      </c>
      <c r="AE336">
        <v>1.2102938034415069E-4</v>
      </c>
      <c r="AF336">
        <v>7.1267228196143385E-5</v>
      </c>
      <c r="AG336">
        <v>5.8568752070876189E-5</v>
      </c>
      <c r="AH336">
        <v>8.7758644858699502E-5</v>
      </c>
      <c r="AI336">
        <v>7.7221816356400568E-5</v>
      </c>
      <c r="AJ336">
        <v>9.2110454213452329E-5</v>
      </c>
      <c r="AK336">
        <v>6.6611880303573515E-5</v>
      </c>
      <c r="AL336">
        <v>9.2447757762935859E-5</v>
      </c>
      <c r="AM336">
        <v>0</v>
      </c>
      <c r="AN336">
        <v>4.0595029877337394E-5</v>
      </c>
      <c r="AO336">
        <v>7.4770396443112581E-5</v>
      </c>
      <c r="AP336">
        <v>7.1283455544617357E-5</v>
      </c>
      <c r="AQ336">
        <v>4.1294250074783785E-5</v>
      </c>
      <c r="AR336">
        <v>4.8743036356599322E-5</v>
      </c>
      <c r="AS336">
        <v>1.0983260685592235E-4</v>
      </c>
      <c r="AT336">
        <v>6.4007729490620565E-5</v>
      </c>
      <c r="AU336">
        <v>5.8410435802813904E-3</v>
      </c>
      <c r="AV336">
        <v>3.0230067467715886E-5</v>
      </c>
      <c r="AW336">
        <v>4.1405715351411964E-5</v>
      </c>
      <c r="AX336">
        <v>2.4643511130309172E-4</v>
      </c>
      <c r="AY336">
        <v>9.5520341642556984E-5</v>
      </c>
      <c r="AZ336">
        <v>5.1353261477069937E-5</v>
      </c>
      <c r="BA336">
        <v>3.9415109400356627E-5</v>
      </c>
      <c r="BB336">
        <v>7.4620720834020888E-6</v>
      </c>
      <c r="BC336">
        <v>9.8483431719930406E-5</v>
      </c>
      <c r="BD336">
        <v>2.384346381243297E-4</v>
      </c>
      <c r="BE336">
        <v>1.3843675139901424E-4</v>
      </c>
      <c r="BF336">
        <v>2.3952511607620803E-4</v>
      </c>
      <c r="BG336">
        <v>1.511219775356449E-4</v>
      </c>
      <c r="BH336">
        <v>6.7761456952512237E-5</v>
      </c>
      <c r="BI336">
        <v>9.1010193838521011E-5</v>
      </c>
      <c r="BJ336">
        <v>4.4780531355532175E-4</v>
      </c>
      <c r="BK336">
        <v>0</v>
      </c>
    </row>
    <row r="337" spans="1:63">
      <c r="A337" s="30" t="s">
        <v>115</v>
      </c>
      <c r="B337" s="38" t="s">
        <v>116</v>
      </c>
      <c r="C337">
        <v>1.1568872153619088E-4</v>
      </c>
      <c r="D337">
        <v>2.1168302248064953E-4</v>
      </c>
      <c r="E337">
        <v>1.7275830631074541E-3</v>
      </c>
      <c r="F337">
        <v>1.0106027552567814E-4</v>
      </c>
      <c r="G337">
        <v>7.7335388404054602E-4</v>
      </c>
      <c r="H337">
        <v>1.6212356881829603E-4</v>
      </c>
      <c r="I337">
        <v>2.5065714161905385E-5</v>
      </c>
      <c r="J337">
        <v>2.0513581924407249E-4</v>
      </c>
      <c r="K337">
        <v>7.5396107995993449E-5</v>
      </c>
      <c r="L337">
        <v>5.9758894128820652E-3</v>
      </c>
      <c r="M337">
        <v>9.6281234459084334E-4</v>
      </c>
      <c r="N337">
        <v>7.560558436178145E-3</v>
      </c>
      <c r="O337">
        <v>7.9641509316180532E-3</v>
      </c>
      <c r="P337">
        <v>1.2751396247330594E-4</v>
      </c>
      <c r="Q337">
        <v>1.8448008767501189E-4</v>
      </c>
      <c r="R337">
        <v>7.2693358833071436E-3</v>
      </c>
      <c r="S337">
        <v>1.0624743335868274</v>
      </c>
      <c r="T337">
        <v>3.5743148962412312E-2</v>
      </c>
      <c r="U337">
        <v>3.8735369892586445E-4</v>
      </c>
      <c r="V337">
        <v>4.562433271507254E-4</v>
      </c>
      <c r="W337">
        <v>4.033270034394405E-4</v>
      </c>
      <c r="X337">
        <v>4.5649232980455088E-4</v>
      </c>
      <c r="Y337">
        <v>1.122838214333981E-3</v>
      </c>
      <c r="Z337">
        <v>3.7181179456122871E-4</v>
      </c>
      <c r="AA337">
        <v>4.9349856591247333E-4</v>
      </c>
      <c r="AB337">
        <v>4.2546847191888301E-4</v>
      </c>
      <c r="AC337">
        <v>1.4410974876462077E-4</v>
      </c>
      <c r="AD337">
        <v>1.6683958789429187E-3</v>
      </c>
      <c r="AE337">
        <v>9.1024738157608376E-4</v>
      </c>
      <c r="AF337">
        <v>2.6734468838890879E-4</v>
      </c>
      <c r="AG337">
        <v>2.0365208678008956E-4</v>
      </c>
      <c r="AH337">
        <v>3.6376431285551215E-4</v>
      </c>
      <c r="AI337">
        <v>3.6837879848092601E-4</v>
      </c>
      <c r="AJ337">
        <v>3.6122903894333946E-4</v>
      </c>
      <c r="AK337">
        <v>2.8907939610341035E-4</v>
      </c>
      <c r="AL337">
        <v>3.0334576056007057E-3</v>
      </c>
      <c r="AM337">
        <v>0</v>
      </c>
      <c r="AN337">
        <v>1.291879591875377E-4</v>
      </c>
      <c r="AO337">
        <v>2.6563769295495979E-4</v>
      </c>
      <c r="AP337">
        <v>2.313375715781936E-4</v>
      </c>
      <c r="AQ337">
        <v>1.7845374544814263E-4</v>
      </c>
      <c r="AR337">
        <v>1.8203969243333484E-4</v>
      </c>
      <c r="AS337">
        <v>3.5111598126914617E-4</v>
      </c>
      <c r="AT337">
        <v>2.3881131356403578E-4</v>
      </c>
      <c r="AU337">
        <v>1.7029696994618485E-2</v>
      </c>
      <c r="AV337">
        <v>1.2405688778737722E-4</v>
      </c>
      <c r="AW337">
        <v>1.5402985399624541E-4</v>
      </c>
      <c r="AX337">
        <v>7.9135898362785607E-4</v>
      </c>
      <c r="AY337">
        <v>2.8873433191083857E-4</v>
      </c>
      <c r="AZ337">
        <v>1.6597855094938787E-4</v>
      </c>
      <c r="BA337">
        <v>1.2291153183645152E-4</v>
      </c>
      <c r="BB337">
        <v>2.3939253949806109E-5</v>
      </c>
      <c r="BC337">
        <v>2.9755655856544637E-4</v>
      </c>
      <c r="BD337">
        <v>2.6829106638631352E-3</v>
      </c>
      <c r="BE337">
        <v>4.4515341370544241E-4</v>
      </c>
      <c r="BF337">
        <v>7.2058626875135966E-4</v>
      </c>
      <c r="BG337">
        <v>6.1108191186569458E-4</v>
      </c>
      <c r="BH337">
        <v>2.1367355098301843E-4</v>
      </c>
      <c r="BI337">
        <v>3.7599302995051671E-4</v>
      </c>
      <c r="BJ337">
        <v>1.3250551074452113E-3</v>
      </c>
      <c r="BK337">
        <v>0</v>
      </c>
    </row>
    <row r="338" spans="1:63">
      <c r="A338" s="34" t="s">
        <v>117</v>
      </c>
      <c r="B338" s="35" t="s">
        <v>118</v>
      </c>
      <c r="C338">
        <v>3.153025522195329E-4</v>
      </c>
      <c r="D338">
        <v>5.5381685837852998E-4</v>
      </c>
      <c r="E338">
        <v>4.5694762310505272E-4</v>
      </c>
      <c r="F338">
        <v>3.0695018974322705E-4</v>
      </c>
      <c r="G338">
        <v>4.6256962199462775E-4</v>
      </c>
      <c r="H338">
        <v>6.3665233316403621E-4</v>
      </c>
      <c r="I338">
        <v>1.0226175218402324E-4</v>
      </c>
      <c r="J338">
        <v>7.1430303985061088E-4</v>
      </c>
      <c r="K338">
        <v>2.6806069927697533E-4</v>
      </c>
      <c r="L338">
        <v>9.934571500895815E-4</v>
      </c>
      <c r="M338">
        <v>1.1435268144557068E-3</v>
      </c>
      <c r="N338">
        <v>8.3208652998824036E-4</v>
      </c>
      <c r="O338">
        <v>1.1746252385689377E-3</v>
      </c>
      <c r="P338">
        <v>4.0179976826748993E-4</v>
      </c>
      <c r="Q338">
        <v>6.006039553598275E-4</v>
      </c>
      <c r="R338">
        <v>3.7249154227999627E-3</v>
      </c>
      <c r="S338">
        <v>2.0856433716222159E-3</v>
      </c>
      <c r="T338">
        <v>1.031065960681449</v>
      </c>
      <c r="U338">
        <v>1.2395901160325645E-3</v>
      </c>
      <c r="V338">
        <v>1.4204433280872535E-3</v>
      </c>
      <c r="W338">
        <v>1.2544885745227178E-3</v>
      </c>
      <c r="X338">
        <v>1.2666458432499866E-3</v>
      </c>
      <c r="Y338">
        <v>1.254567631740739E-3</v>
      </c>
      <c r="Z338">
        <v>1.0975068769123568E-3</v>
      </c>
      <c r="AA338">
        <v>1.7042254026355468E-3</v>
      </c>
      <c r="AB338">
        <v>1.578786807753001E-3</v>
      </c>
      <c r="AC338">
        <v>5.2674258681548734E-4</v>
      </c>
      <c r="AD338">
        <v>3.6075240596383554E-3</v>
      </c>
      <c r="AE338">
        <v>2.7637989177604467E-3</v>
      </c>
      <c r="AF338">
        <v>1.0130928512648118E-3</v>
      </c>
      <c r="AG338">
        <v>8.1472274401938238E-4</v>
      </c>
      <c r="AH338">
        <v>1.3119378705069421E-3</v>
      </c>
      <c r="AI338">
        <v>1.247920260858132E-3</v>
      </c>
      <c r="AJ338">
        <v>1.4197593676977974E-3</v>
      </c>
      <c r="AK338">
        <v>9.8209614967389894E-4</v>
      </c>
      <c r="AL338">
        <v>1.2855351469833857E-3</v>
      </c>
      <c r="AM338">
        <v>0</v>
      </c>
      <c r="AN338">
        <v>5.3740112356826029E-4</v>
      </c>
      <c r="AO338">
        <v>1.0259461497053629E-3</v>
      </c>
      <c r="AP338">
        <v>9.4033459825260417E-4</v>
      </c>
      <c r="AQ338">
        <v>6.3758496431105772E-4</v>
      </c>
      <c r="AR338">
        <v>7.0942203965063773E-4</v>
      </c>
      <c r="AS338">
        <v>1.8326771553863076E-3</v>
      </c>
      <c r="AT338">
        <v>9.2505795817689922E-4</v>
      </c>
      <c r="AU338">
        <v>7.3635867207875919E-2</v>
      </c>
      <c r="AV338">
        <v>4.7574228910185674E-4</v>
      </c>
      <c r="AW338">
        <v>6.1529047351397369E-4</v>
      </c>
      <c r="AX338">
        <v>4.2364993332026212E-3</v>
      </c>
      <c r="AY338">
        <v>1.2460857317216066E-3</v>
      </c>
      <c r="AZ338">
        <v>6.8328483791548194E-4</v>
      </c>
      <c r="BA338">
        <v>5.2748117685483763E-4</v>
      </c>
      <c r="BB338">
        <v>9.9599918507187592E-5</v>
      </c>
      <c r="BC338">
        <v>1.2665817944355394E-3</v>
      </c>
      <c r="BD338">
        <v>1.3375584767061075E-3</v>
      </c>
      <c r="BE338">
        <v>1.7710903006459174E-3</v>
      </c>
      <c r="BF338">
        <v>3.0335953483363672E-3</v>
      </c>
      <c r="BG338">
        <v>2.1818857327837553E-3</v>
      </c>
      <c r="BH338">
        <v>8.8886086014033363E-4</v>
      </c>
      <c r="BI338">
        <v>1.2298345022203861E-3</v>
      </c>
      <c r="BJ338">
        <v>5.6986312228736449E-3</v>
      </c>
      <c r="BK338">
        <v>0</v>
      </c>
    </row>
    <row r="339" spans="1:63">
      <c r="A339" s="30" t="s">
        <v>119</v>
      </c>
      <c r="B339" s="31" t="s">
        <v>120</v>
      </c>
      <c r="C339">
        <v>0</v>
      </c>
      <c r="D339">
        <v>0</v>
      </c>
      <c r="E339">
        <v>0</v>
      </c>
      <c r="F339">
        <v>0</v>
      </c>
      <c r="G339">
        <v>0</v>
      </c>
      <c r="H339">
        <v>0</v>
      </c>
      <c r="I339">
        <v>0</v>
      </c>
      <c r="J339">
        <v>0</v>
      </c>
      <c r="K339">
        <v>0</v>
      </c>
      <c r="L339">
        <v>0</v>
      </c>
      <c r="M339">
        <v>0</v>
      </c>
      <c r="N339">
        <v>0</v>
      </c>
      <c r="O339">
        <v>0</v>
      </c>
      <c r="P339">
        <v>0</v>
      </c>
      <c r="Q339">
        <v>0</v>
      </c>
      <c r="R339">
        <v>0</v>
      </c>
      <c r="S339">
        <v>0</v>
      </c>
      <c r="T339">
        <v>0</v>
      </c>
      <c r="U339">
        <v>1.0080482897384306</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row>
    <row r="340" spans="1:63" ht="24">
      <c r="A340" s="34" t="s">
        <v>121</v>
      </c>
      <c r="B340" s="35" t="s">
        <v>122</v>
      </c>
      <c r="C340">
        <v>2.1895204787749367E-3</v>
      </c>
      <c r="D340">
        <v>1.821433534568814E-3</v>
      </c>
      <c r="E340">
        <v>6.3097316458165587E-4</v>
      </c>
      <c r="F340">
        <v>4.6083025170162348E-4</v>
      </c>
      <c r="G340">
        <v>7.0627363745633012E-4</v>
      </c>
      <c r="H340">
        <v>1.4011156292990559E-3</v>
      </c>
      <c r="I340">
        <v>1.4516055058313103E-4</v>
      </c>
      <c r="J340">
        <v>1.1664877248690473E-3</v>
      </c>
      <c r="K340">
        <v>1.0116594773874109E-3</v>
      </c>
      <c r="L340">
        <v>1.0524877626514766E-3</v>
      </c>
      <c r="M340">
        <v>1.4025386464612058E-3</v>
      </c>
      <c r="N340">
        <v>1.0219800714830491E-3</v>
      </c>
      <c r="O340">
        <v>1.3673378351145775E-3</v>
      </c>
      <c r="P340">
        <v>2.0542182106446098E-3</v>
      </c>
      <c r="Q340">
        <v>1.3058151045858939E-3</v>
      </c>
      <c r="R340">
        <v>1.9642716380056258E-3</v>
      </c>
      <c r="S340">
        <v>1.6493348641797589E-3</v>
      </c>
      <c r="T340">
        <v>1.1386165598426812E-3</v>
      </c>
      <c r="U340">
        <v>2.120548651486772E-3</v>
      </c>
      <c r="V340">
        <v>1.2681252641834728</v>
      </c>
      <c r="W340">
        <v>0.15538667658963418</v>
      </c>
      <c r="X340">
        <v>0.20956054172028635</v>
      </c>
      <c r="Y340">
        <v>0.12898429193213198</v>
      </c>
      <c r="Z340">
        <v>1.1694576571194359E-2</v>
      </c>
      <c r="AA340">
        <v>1.4365083058618652E-2</v>
      </c>
      <c r="AB340">
        <v>4.2521338247311262E-3</v>
      </c>
      <c r="AC340">
        <v>2.2330895331654999E-4</v>
      </c>
      <c r="AD340">
        <v>2.1709017657912172E-3</v>
      </c>
      <c r="AE340">
        <v>4.5039171018783257E-3</v>
      </c>
      <c r="AF340">
        <v>1.1447087129817597E-3</v>
      </c>
      <c r="AG340">
        <v>1.1920497619177955E-3</v>
      </c>
      <c r="AH340">
        <v>1.5816455206977002E-3</v>
      </c>
      <c r="AI340">
        <v>3.3352917066916845E-3</v>
      </c>
      <c r="AJ340">
        <v>7.6625549736120428E-3</v>
      </c>
      <c r="AK340">
        <v>0.12347821422754159</v>
      </c>
      <c r="AL340">
        <v>4.839074323771772E-3</v>
      </c>
      <c r="AM340">
        <v>0</v>
      </c>
      <c r="AN340">
        <v>2.1699859894714E-4</v>
      </c>
      <c r="AO340">
        <v>4.9093262533768595E-4</v>
      </c>
      <c r="AP340">
        <v>2.2771118772428953E-4</v>
      </c>
      <c r="AQ340">
        <v>3.1204910329026632E-3</v>
      </c>
      <c r="AR340">
        <v>7.4453425324635621E-4</v>
      </c>
      <c r="AS340">
        <v>1.0225682252601865E-3</v>
      </c>
      <c r="AT340">
        <v>1.2828353233459128E-2</v>
      </c>
      <c r="AU340">
        <v>1.2499284424553907E-3</v>
      </c>
      <c r="AV340">
        <v>1.6726022657586933E-3</v>
      </c>
      <c r="AW340">
        <v>8.0605317585005375E-4</v>
      </c>
      <c r="AX340">
        <v>1.1016791283207554E-3</v>
      </c>
      <c r="AY340">
        <v>3.4938880346760209E-4</v>
      </c>
      <c r="AZ340">
        <v>1.6404562962671399E-3</v>
      </c>
      <c r="BA340">
        <v>3.9299314874527381E-4</v>
      </c>
      <c r="BB340">
        <v>1.1310567038841336E-4</v>
      </c>
      <c r="BC340">
        <v>4.0405249248816295E-4</v>
      </c>
      <c r="BD340">
        <v>1.6458889725167619E-3</v>
      </c>
      <c r="BE340">
        <v>7.564175052139887E-4</v>
      </c>
      <c r="BF340">
        <v>5.4134725230448966E-4</v>
      </c>
      <c r="BG340">
        <v>8.1491241482850682E-4</v>
      </c>
      <c r="BH340">
        <v>3.9924709218347898E-4</v>
      </c>
      <c r="BI340">
        <v>3.006160246383489E-3</v>
      </c>
      <c r="BJ340">
        <v>8.2985540527927878E-4</v>
      </c>
      <c r="BK340">
        <v>0</v>
      </c>
    </row>
    <row r="341" spans="1:63">
      <c r="A341" s="30" t="s">
        <v>123</v>
      </c>
      <c r="B341" s="31" t="s">
        <v>124</v>
      </c>
      <c r="C341">
        <v>1.3396272240642125E-2</v>
      </c>
      <c r="D341">
        <v>8.1648607624298999E-3</v>
      </c>
      <c r="E341">
        <v>9.336811840227711E-4</v>
      </c>
      <c r="F341">
        <v>2.6543900083258651E-4</v>
      </c>
      <c r="G341">
        <v>7.1914465407628078E-4</v>
      </c>
      <c r="H341">
        <v>2.3479158547369753E-4</v>
      </c>
      <c r="I341">
        <v>3.9018561541040451E-5</v>
      </c>
      <c r="J341">
        <v>3.3927874420763946E-4</v>
      </c>
      <c r="K341">
        <v>2.6021189312987582E-4</v>
      </c>
      <c r="L341">
        <v>1.2196625871671849E-3</v>
      </c>
      <c r="M341">
        <v>3.8337745018978305E-3</v>
      </c>
      <c r="N341">
        <v>1.1493507405555944E-3</v>
      </c>
      <c r="O341">
        <v>3.4025443720182924E-3</v>
      </c>
      <c r="P341">
        <v>1.2159633673222736E-2</v>
      </c>
      <c r="Q341">
        <v>3.4486354962710714E-3</v>
      </c>
      <c r="R341">
        <v>2.7572674632223831E-3</v>
      </c>
      <c r="S341">
        <v>2.1543239655673098E-3</v>
      </c>
      <c r="T341">
        <v>1.097062906436571E-3</v>
      </c>
      <c r="U341">
        <v>3.1655070990629789E-3</v>
      </c>
      <c r="V341">
        <v>1.8950636479530835E-3</v>
      </c>
      <c r="W341">
        <v>1.0200073605739723</v>
      </c>
      <c r="X341">
        <v>1.1480710289508887E-2</v>
      </c>
      <c r="Y341">
        <v>7.8822011706811482E-3</v>
      </c>
      <c r="Z341">
        <v>8.3516366118740019E-3</v>
      </c>
      <c r="AA341">
        <v>1.2711683627320745E-2</v>
      </c>
      <c r="AB341">
        <v>4.5692630237927573E-3</v>
      </c>
      <c r="AC341">
        <v>1.0088793201049528E-4</v>
      </c>
      <c r="AD341">
        <v>1.0497572136525114E-3</v>
      </c>
      <c r="AE341">
        <v>7.1240116478863656E-3</v>
      </c>
      <c r="AF341">
        <v>4.403885759121951E-4</v>
      </c>
      <c r="AG341">
        <v>9.6354862049672458E-4</v>
      </c>
      <c r="AH341">
        <v>1.9337548365191178E-3</v>
      </c>
      <c r="AI341">
        <v>1.7725708062227474E-3</v>
      </c>
      <c r="AJ341">
        <v>5.8355840108218465E-3</v>
      </c>
      <c r="AK341">
        <v>5.0969392282018411E-3</v>
      </c>
      <c r="AL341">
        <v>3.7634460997147145E-3</v>
      </c>
      <c r="AM341">
        <v>0</v>
      </c>
      <c r="AN341">
        <v>1.4837330900246631E-4</v>
      </c>
      <c r="AO341">
        <v>2.4095598706072431E-4</v>
      </c>
      <c r="AP341">
        <v>1.4821749900197334E-4</v>
      </c>
      <c r="AQ341">
        <v>2.0357883945955075E-3</v>
      </c>
      <c r="AR341">
        <v>5.3139446710249723E-4</v>
      </c>
      <c r="AS341">
        <v>4.2455746134107032E-4</v>
      </c>
      <c r="AT341">
        <v>9.2393013520575078E-4</v>
      </c>
      <c r="AU341">
        <v>3.1423070341618708E-3</v>
      </c>
      <c r="AV341">
        <v>4.415054238288813E-4</v>
      </c>
      <c r="AW341">
        <v>6.1233497229690723E-4</v>
      </c>
      <c r="AX341">
        <v>7.2749651372166157E-4</v>
      </c>
      <c r="AY341">
        <v>2.2074756898111014E-4</v>
      </c>
      <c r="AZ341">
        <v>5.4810848708501962E-4</v>
      </c>
      <c r="BA341">
        <v>2.0630312827052614E-4</v>
      </c>
      <c r="BB341">
        <v>6.5621146278488495E-5</v>
      </c>
      <c r="BC341">
        <v>2.6042678557602401E-4</v>
      </c>
      <c r="BD341">
        <v>2.76759665538619E-3</v>
      </c>
      <c r="BE341">
        <v>3.0240113152223342E-4</v>
      </c>
      <c r="BF341">
        <v>2.7911903191491823E-4</v>
      </c>
      <c r="BG341">
        <v>6.1950175544077716E-4</v>
      </c>
      <c r="BH341">
        <v>2.0642209503917612E-4</v>
      </c>
      <c r="BI341">
        <v>1.6760800049726015E-3</v>
      </c>
      <c r="BJ341">
        <v>7.3272199440109877E-4</v>
      </c>
      <c r="BK341">
        <v>0</v>
      </c>
    </row>
    <row r="342" spans="1:63">
      <c r="A342" s="34" t="s">
        <v>125</v>
      </c>
      <c r="B342" s="35" t="s">
        <v>126</v>
      </c>
      <c r="C342">
        <v>1.2924621809135641E-4</v>
      </c>
      <c r="D342">
        <v>3.4616011812272182E-4</v>
      </c>
      <c r="E342">
        <v>1.0361893680743202E-3</v>
      </c>
      <c r="F342">
        <v>3.9271987411487616E-4</v>
      </c>
      <c r="G342">
        <v>3.5793553456263031E-4</v>
      </c>
      <c r="H342">
        <v>5.0101251811267922E-3</v>
      </c>
      <c r="I342">
        <v>1.9809453877368477E-4</v>
      </c>
      <c r="J342">
        <v>2.7106495252954619E-3</v>
      </c>
      <c r="K342">
        <v>2.1795514285178172E-3</v>
      </c>
      <c r="L342">
        <v>1.0277467978755009E-3</v>
      </c>
      <c r="M342">
        <v>6.1190777583301466E-4</v>
      </c>
      <c r="N342">
        <v>1.0372607973550289E-3</v>
      </c>
      <c r="O342">
        <v>8.1741241757447662E-4</v>
      </c>
      <c r="P342">
        <v>1.967449056386322E-4</v>
      </c>
      <c r="Q342">
        <v>3.7843893453313288E-4</v>
      </c>
      <c r="R342">
        <v>1.0431206760310055E-3</v>
      </c>
      <c r="S342">
        <v>9.5515222077943924E-4</v>
      </c>
      <c r="T342">
        <v>7.4943111606447026E-4</v>
      </c>
      <c r="U342">
        <v>6.9790221160471154E-4</v>
      </c>
      <c r="V342">
        <v>4.855749502254966E-4</v>
      </c>
      <c r="W342">
        <v>1.5612917808731348E-3</v>
      </c>
      <c r="X342">
        <v>1.1423633191277867</v>
      </c>
      <c r="Y342">
        <v>2.9298301638111006E-3</v>
      </c>
      <c r="Z342">
        <v>1.2542365814903282E-2</v>
      </c>
      <c r="AA342">
        <v>2.9305936224584442E-3</v>
      </c>
      <c r="AB342">
        <v>1.0540081504620622E-3</v>
      </c>
      <c r="AC342">
        <v>1.9356703419440391E-4</v>
      </c>
      <c r="AD342">
        <v>8.9392961851028207E-4</v>
      </c>
      <c r="AE342">
        <v>3.4188780694013794E-3</v>
      </c>
      <c r="AF342">
        <v>5.3868805018223896E-4</v>
      </c>
      <c r="AG342">
        <v>9.9825508216422484E-4</v>
      </c>
      <c r="AH342">
        <v>7.6388615271810614E-4</v>
      </c>
      <c r="AI342">
        <v>9.4762098939498742E-4</v>
      </c>
      <c r="AJ342">
        <v>1.5845512827411666E-3</v>
      </c>
      <c r="AK342">
        <v>3.5254807076580828E-3</v>
      </c>
      <c r="AL342">
        <v>1.3355065205783081E-3</v>
      </c>
      <c r="AM342">
        <v>0</v>
      </c>
      <c r="AN342">
        <v>2.1150865910753668E-4</v>
      </c>
      <c r="AO342">
        <v>3.8555037860592734E-4</v>
      </c>
      <c r="AP342">
        <v>1.8236290226393095E-4</v>
      </c>
      <c r="AQ342">
        <v>8.0743080581936592E-4</v>
      </c>
      <c r="AR342">
        <v>6.042230313626039E-4</v>
      </c>
      <c r="AS342">
        <v>2.1072280903933387E-3</v>
      </c>
      <c r="AT342">
        <v>1.9101684182138952E-3</v>
      </c>
      <c r="AU342">
        <v>2.2978245010979157E-3</v>
      </c>
      <c r="AV342">
        <v>8.5769472973404044E-4</v>
      </c>
      <c r="AW342">
        <v>3.4468040837520717E-4</v>
      </c>
      <c r="AX342">
        <v>1.1700317571412819E-3</v>
      </c>
      <c r="AY342">
        <v>3.9469010012596796E-4</v>
      </c>
      <c r="AZ342">
        <v>5.1248162890496661E-3</v>
      </c>
      <c r="BA342">
        <v>6.0291176226389591E-4</v>
      </c>
      <c r="BB342">
        <v>7.4802852149302246E-5</v>
      </c>
      <c r="BC342">
        <v>3.3039319509591664E-4</v>
      </c>
      <c r="BD342">
        <v>2.8753545586664739E-3</v>
      </c>
      <c r="BE342">
        <v>1.3432268155693968E-3</v>
      </c>
      <c r="BF342">
        <v>1.7223838363708192E-3</v>
      </c>
      <c r="BG342">
        <v>5.7363735488298226E-4</v>
      </c>
      <c r="BH342">
        <v>2.3285375063382551E-4</v>
      </c>
      <c r="BI342">
        <v>1.0373939902306084E-2</v>
      </c>
      <c r="BJ342">
        <v>7.882548343832636E-4</v>
      </c>
      <c r="BK342">
        <v>0</v>
      </c>
    </row>
    <row r="343" spans="1:63" ht="24">
      <c r="A343" s="30" t="s">
        <v>127</v>
      </c>
      <c r="B343" s="31" t="s">
        <v>128</v>
      </c>
      <c r="C343">
        <v>2.2322214400094884E-5</v>
      </c>
      <c r="D343">
        <v>2.1648693549321442E-4</v>
      </c>
      <c r="E343">
        <v>2.5188152825043333E-4</v>
      </c>
      <c r="F343">
        <v>1.0002785636901033E-3</v>
      </c>
      <c r="G343">
        <v>2.0256457912856346E-3</v>
      </c>
      <c r="H343">
        <v>8.3310109509677002E-5</v>
      </c>
      <c r="I343">
        <v>1.6848477903734038E-5</v>
      </c>
      <c r="J343">
        <v>5.8773486975190333E-4</v>
      </c>
      <c r="K343">
        <v>4.6172072880009996E-4</v>
      </c>
      <c r="L343">
        <v>2.845992820167934E-4</v>
      </c>
      <c r="M343">
        <v>1.9072170356037761E-4</v>
      </c>
      <c r="N343">
        <v>2.5564700130162684E-4</v>
      </c>
      <c r="O343">
        <v>1.7126660605512877E-4</v>
      </c>
      <c r="P343">
        <v>3.1674967732419896E-5</v>
      </c>
      <c r="Q343">
        <v>1.3925879174593269E-4</v>
      </c>
      <c r="R343">
        <v>3.0187259020497415E-4</v>
      </c>
      <c r="S343">
        <v>2.3585562310032604E-4</v>
      </c>
      <c r="T343">
        <v>1.9842051609595166E-4</v>
      </c>
      <c r="U343">
        <v>1.5000681987352833E-4</v>
      </c>
      <c r="V343">
        <v>1.2911872424572527E-4</v>
      </c>
      <c r="W343">
        <v>1.0857652263787461E-4</v>
      </c>
      <c r="X343">
        <v>3.4263464138734843E-3</v>
      </c>
      <c r="Y343">
        <v>1.1946586879492147</v>
      </c>
      <c r="Z343">
        <v>5.2975813754315169E-2</v>
      </c>
      <c r="AA343">
        <v>2.1532309941347242E-4</v>
      </c>
      <c r="AB343">
        <v>6.3122189949654437E-4</v>
      </c>
      <c r="AC343">
        <v>2.5880223888824434E-5</v>
      </c>
      <c r="AD343">
        <v>2.1480678489869417E-4</v>
      </c>
      <c r="AE343">
        <v>7.3170856798700364E-4</v>
      </c>
      <c r="AF343">
        <v>1.6581544834999099E-4</v>
      </c>
      <c r="AG343">
        <v>3.7023855104978935E-4</v>
      </c>
      <c r="AH343">
        <v>3.3413997330554316E-4</v>
      </c>
      <c r="AI343">
        <v>3.8591297107652217E-4</v>
      </c>
      <c r="AJ343">
        <v>1.6640468417438328E-3</v>
      </c>
      <c r="AK343">
        <v>1.2176105177068122E-2</v>
      </c>
      <c r="AL343">
        <v>2.5007654449560272E-3</v>
      </c>
      <c r="AM343">
        <v>0</v>
      </c>
      <c r="AN343">
        <v>4.7151751047748945E-5</v>
      </c>
      <c r="AO343">
        <v>1.097510634322185E-4</v>
      </c>
      <c r="AP343">
        <v>6.6068297650226113E-5</v>
      </c>
      <c r="AQ343">
        <v>1.616135363142815E-3</v>
      </c>
      <c r="AR343">
        <v>6.2655600452963178E-4</v>
      </c>
      <c r="AS343">
        <v>2.3019115617537795E-4</v>
      </c>
      <c r="AT343">
        <v>5.6185656200837821E-4</v>
      </c>
      <c r="AU343">
        <v>1.3973594638377627E-4</v>
      </c>
      <c r="AV343">
        <v>1.9762606797643528E-4</v>
      </c>
      <c r="AW343">
        <v>1.667442323809991E-4</v>
      </c>
      <c r="AX343">
        <v>5.7478977923983772E-4</v>
      </c>
      <c r="AY343">
        <v>8.4461321933393616E-5</v>
      </c>
      <c r="AZ343">
        <v>2.6395199023095865E-4</v>
      </c>
      <c r="BA343">
        <v>5.0731663857143003E-5</v>
      </c>
      <c r="BB343">
        <v>3.8867465965633577E-5</v>
      </c>
      <c r="BC343">
        <v>8.8335017126920786E-5</v>
      </c>
      <c r="BD343">
        <v>2.8200684464047467E-3</v>
      </c>
      <c r="BE343">
        <v>1.6841755435906152E-3</v>
      </c>
      <c r="BF343">
        <v>9.6782538670754807E-5</v>
      </c>
      <c r="BG343">
        <v>1.0669659102127674E-4</v>
      </c>
      <c r="BH343">
        <v>8.1539174633640007E-5</v>
      </c>
      <c r="BI343">
        <v>3.8773898744955855E-3</v>
      </c>
      <c r="BJ343">
        <v>2.5559550297084619E-4</v>
      </c>
      <c r="BK343">
        <v>0</v>
      </c>
    </row>
    <row r="344" spans="1:63" ht="24">
      <c r="A344" s="34" t="s">
        <v>129</v>
      </c>
      <c r="B344" s="35" t="s">
        <v>130</v>
      </c>
      <c r="C344">
        <v>1.7008943671067322E-4</v>
      </c>
      <c r="D344">
        <v>3.5258729096918563E-3</v>
      </c>
      <c r="E344">
        <v>1.9284709556831804E-3</v>
      </c>
      <c r="F344">
        <v>2.016160875994804E-2</v>
      </c>
      <c r="G344">
        <v>1.5070712631255667E-3</v>
      </c>
      <c r="H344">
        <v>8.1712143833355866E-4</v>
      </c>
      <c r="I344">
        <v>1.0744845706870524E-4</v>
      </c>
      <c r="J344">
        <v>1.0700090210571228E-2</v>
      </c>
      <c r="K344">
        <v>8.7488756884598409E-3</v>
      </c>
      <c r="L344">
        <v>1.6323826753041847E-3</v>
      </c>
      <c r="M344">
        <v>1.794088196021128E-3</v>
      </c>
      <c r="N344">
        <v>1.7111321281286023E-3</v>
      </c>
      <c r="O344">
        <v>1.7189914813561143E-3</v>
      </c>
      <c r="P344">
        <v>2.3740065981259944E-4</v>
      </c>
      <c r="Q344">
        <v>1.6095087068178201E-3</v>
      </c>
      <c r="R344">
        <v>2.3641009692166441E-3</v>
      </c>
      <c r="S344">
        <v>1.1992780658828996E-3</v>
      </c>
      <c r="T344">
        <v>8.3334123247320467E-4</v>
      </c>
      <c r="U344">
        <v>1.2662897130848731E-3</v>
      </c>
      <c r="V344">
        <v>1.056994444476364E-3</v>
      </c>
      <c r="W344">
        <v>5.2810725533893369E-4</v>
      </c>
      <c r="X344">
        <v>6.2695299645763793E-4</v>
      </c>
      <c r="Y344">
        <v>7.5880979054027695E-4</v>
      </c>
      <c r="Z344">
        <v>1.0918642112393946</v>
      </c>
      <c r="AA344">
        <v>1.0953924864830118E-3</v>
      </c>
      <c r="AB344">
        <v>8.3526430441781231E-4</v>
      </c>
      <c r="AC344">
        <v>1.4296244111612828E-4</v>
      </c>
      <c r="AD344">
        <v>1.1251509964082054E-3</v>
      </c>
      <c r="AE344">
        <v>2.869679723802576E-3</v>
      </c>
      <c r="AF344">
        <v>2.11293811660566E-3</v>
      </c>
      <c r="AG344">
        <v>4.5020553051629613E-3</v>
      </c>
      <c r="AH344">
        <v>4.5382077827596738E-3</v>
      </c>
      <c r="AI344">
        <v>4.9693604196163052E-3</v>
      </c>
      <c r="AJ344">
        <v>7.4278867426965916E-3</v>
      </c>
      <c r="AK344">
        <v>0.15325146023296096</v>
      </c>
      <c r="AL344">
        <v>5.1776653520544799E-3</v>
      </c>
      <c r="AM344">
        <v>0</v>
      </c>
      <c r="AN344">
        <v>5.1097127853866363E-4</v>
      </c>
      <c r="AO344">
        <v>1.1467668169115495E-3</v>
      </c>
      <c r="AP344">
        <v>7.3020567372365374E-4</v>
      </c>
      <c r="AQ344">
        <v>3.0634172740281497E-2</v>
      </c>
      <c r="AR344">
        <v>1.1677075186424671E-2</v>
      </c>
      <c r="AS344">
        <v>2.7860251155976765E-3</v>
      </c>
      <c r="AT344">
        <v>1.8162683208484405E-3</v>
      </c>
      <c r="AU344">
        <v>1.1012954162132656E-3</v>
      </c>
      <c r="AV344">
        <v>5.9411980328613633E-4</v>
      </c>
      <c r="AW344">
        <v>9.9497965368666882E-4</v>
      </c>
      <c r="AX344">
        <v>7.344614601684609E-4</v>
      </c>
      <c r="AY344">
        <v>4.5264320209118599E-4</v>
      </c>
      <c r="AZ344">
        <v>6.7632361619056509E-4</v>
      </c>
      <c r="BA344">
        <v>3.0899211859090355E-4</v>
      </c>
      <c r="BB344">
        <v>5.7749106177007296E-4</v>
      </c>
      <c r="BC344">
        <v>1.9283498819543086E-4</v>
      </c>
      <c r="BD344">
        <v>1.0606282785740543E-3</v>
      </c>
      <c r="BE344">
        <v>6.2072338296542261E-4</v>
      </c>
      <c r="BF344">
        <v>6.763467002204646E-4</v>
      </c>
      <c r="BG344">
        <v>6.1913831696201E-4</v>
      </c>
      <c r="BH344">
        <v>7.943372523735615E-4</v>
      </c>
      <c r="BI344">
        <v>5.7765452332775053E-4</v>
      </c>
      <c r="BJ344">
        <v>1.4267940630275974E-3</v>
      </c>
      <c r="BK344">
        <v>0</v>
      </c>
    </row>
    <row r="345" spans="1:63">
      <c r="A345" s="30" t="s">
        <v>131</v>
      </c>
      <c r="B345" s="31" t="s">
        <v>132</v>
      </c>
      <c r="C345">
        <v>2.4663036202764391E-3</v>
      </c>
      <c r="D345">
        <v>8.1859822030197708E-3</v>
      </c>
      <c r="E345">
        <v>7.6979887886315336E-3</v>
      </c>
      <c r="F345">
        <v>2.734957041171414E-3</v>
      </c>
      <c r="G345">
        <v>9.6636303644388032E-3</v>
      </c>
      <c r="H345">
        <v>6.9913322661740813E-3</v>
      </c>
      <c r="I345">
        <v>6.2948468490097267E-4</v>
      </c>
      <c r="J345">
        <v>3.7687807805533704E-3</v>
      </c>
      <c r="K345">
        <v>3.317160048859256E-3</v>
      </c>
      <c r="L345">
        <v>2.3486680102491542E-2</v>
      </c>
      <c r="M345">
        <v>2.4611514928465656E-2</v>
      </c>
      <c r="N345">
        <v>2.6807400579361124E-2</v>
      </c>
      <c r="O345">
        <v>2.0916370474191696E-2</v>
      </c>
      <c r="P345">
        <v>5.0886419364664084E-3</v>
      </c>
      <c r="Q345">
        <v>1.0324543698832341E-2</v>
      </c>
      <c r="R345">
        <v>7.8599209587895486E-2</v>
      </c>
      <c r="S345">
        <v>6.7788569262100626E-2</v>
      </c>
      <c r="T345">
        <v>3.4685547267925929E-2</v>
      </c>
      <c r="U345">
        <v>0.12420848634361727</v>
      </c>
      <c r="V345">
        <v>1.9260645406361722E-2</v>
      </c>
      <c r="W345">
        <v>1.6313535092162039E-2</v>
      </c>
      <c r="X345">
        <v>1.8061949505553124E-2</v>
      </c>
      <c r="Y345">
        <v>2.1033579140093763E-2</v>
      </c>
      <c r="Z345">
        <v>2.3513291690081713E-2</v>
      </c>
      <c r="AA345">
        <v>1.3259312246982469</v>
      </c>
      <c r="AB345">
        <v>0.27972182869653039</v>
      </c>
      <c r="AC345">
        <v>2.6322302739662387E-3</v>
      </c>
      <c r="AD345">
        <v>3.3019911252501109E-2</v>
      </c>
      <c r="AE345">
        <v>3.8269998057110517E-2</v>
      </c>
      <c r="AF345">
        <v>2.2312951569459592E-2</v>
      </c>
      <c r="AG345">
        <v>9.3858741517817632E-3</v>
      </c>
      <c r="AH345">
        <v>2.166073448875511E-2</v>
      </c>
      <c r="AI345">
        <v>3.9304850524250319E-2</v>
      </c>
      <c r="AJ345">
        <v>1.9632274829415295E-2</v>
      </c>
      <c r="AK345">
        <v>2.8942710260924886E-2</v>
      </c>
      <c r="AL345">
        <v>2.7184187290085714E-2</v>
      </c>
      <c r="AM345">
        <v>0</v>
      </c>
      <c r="AN345">
        <v>3.3660005380353269E-3</v>
      </c>
      <c r="AO345">
        <v>7.0760619678261411E-3</v>
      </c>
      <c r="AP345">
        <v>4.2561967283776545E-3</v>
      </c>
      <c r="AQ345">
        <v>8.8201337172676923E-3</v>
      </c>
      <c r="AR345">
        <v>8.0593695248948015E-3</v>
      </c>
      <c r="AS345">
        <v>1.4595995058637712E-2</v>
      </c>
      <c r="AT345">
        <v>1.0216798896968735E-2</v>
      </c>
      <c r="AU345">
        <v>1.097475915795078E-2</v>
      </c>
      <c r="AV345">
        <v>4.9617881184752547E-3</v>
      </c>
      <c r="AW345">
        <v>5.2756026451634972E-3</v>
      </c>
      <c r="AX345">
        <v>1.0422728512923543E-2</v>
      </c>
      <c r="AY345">
        <v>8.6085741776955708E-3</v>
      </c>
      <c r="AZ345">
        <v>3.4470588471008291E-2</v>
      </c>
      <c r="BA345">
        <v>1.3301603260629532E-2</v>
      </c>
      <c r="BB345">
        <v>1.8174134461712117E-3</v>
      </c>
      <c r="BC345">
        <v>1.3752864764872542E-2</v>
      </c>
      <c r="BD345">
        <v>1.1003373616751945E-2</v>
      </c>
      <c r="BE345">
        <v>1.0025204957573511E-2</v>
      </c>
      <c r="BF345">
        <v>5.4900635570657276E-3</v>
      </c>
      <c r="BG345">
        <v>1.5398110362824744E-2</v>
      </c>
      <c r="BH345">
        <v>5.7075196451415013E-3</v>
      </c>
      <c r="BI345">
        <v>1.3053190993987924E-2</v>
      </c>
      <c r="BJ345">
        <v>2.6774343072979406E-2</v>
      </c>
      <c r="BK345">
        <v>0</v>
      </c>
    </row>
    <row r="346" spans="1:63">
      <c r="A346" s="34" t="s">
        <v>133</v>
      </c>
      <c r="B346" s="35" t="s">
        <v>134</v>
      </c>
      <c r="C346">
        <v>1.4289709904370959E-3</v>
      </c>
      <c r="D346">
        <v>3.404133998652682E-3</v>
      </c>
      <c r="E346">
        <v>3.1175692397419279E-3</v>
      </c>
      <c r="F346">
        <v>1.5677885792278255E-3</v>
      </c>
      <c r="G346">
        <v>2.5571093549533038E-3</v>
      </c>
      <c r="H346">
        <v>1.8200458701338907E-3</v>
      </c>
      <c r="I346">
        <v>4.1859830844797284E-4</v>
      </c>
      <c r="J346">
        <v>2.1902126840577813E-3</v>
      </c>
      <c r="K346">
        <v>1.58404262562418E-3</v>
      </c>
      <c r="L346">
        <v>6.085784219264514E-3</v>
      </c>
      <c r="M346">
        <v>9.1813102174982692E-3</v>
      </c>
      <c r="N346">
        <v>1.2194904539499596E-2</v>
      </c>
      <c r="O346">
        <v>7.8492208783175303E-3</v>
      </c>
      <c r="P346">
        <v>2.4400803774907256E-3</v>
      </c>
      <c r="Q346">
        <v>3.3275581807580314E-3</v>
      </c>
      <c r="R346">
        <v>2.9349440118256343E-2</v>
      </c>
      <c r="S346">
        <v>1.8688271604572822E-2</v>
      </c>
      <c r="T346">
        <v>2.3117409234964189E-2</v>
      </c>
      <c r="U346">
        <v>7.8287105379316203E-3</v>
      </c>
      <c r="V346">
        <v>5.8746516552478662E-3</v>
      </c>
      <c r="W346">
        <v>5.706880910845989E-3</v>
      </c>
      <c r="X346">
        <v>7.8292730692077536E-3</v>
      </c>
      <c r="Y346">
        <v>7.5808480480545615E-3</v>
      </c>
      <c r="Z346">
        <v>5.9254749661129527E-3</v>
      </c>
      <c r="AA346">
        <v>1.7056503359532259E-2</v>
      </c>
      <c r="AB346">
        <v>1.0460630474430506</v>
      </c>
      <c r="AC346">
        <v>1.3448720211039591E-3</v>
      </c>
      <c r="AD346">
        <v>1.6086476636505056E-2</v>
      </c>
      <c r="AE346">
        <v>1.2201371757558314E-2</v>
      </c>
      <c r="AF346">
        <v>4.8916313871697412E-3</v>
      </c>
      <c r="AG346">
        <v>4.5433979327960394E-3</v>
      </c>
      <c r="AH346">
        <v>8.5458371324197771E-3</v>
      </c>
      <c r="AI346">
        <v>1.0165985266224725E-2</v>
      </c>
      <c r="AJ346">
        <v>1.520931983678952E-2</v>
      </c>
      <c r="AK346">
        <v>6.2259922750409931E-3</v>
      </c>
      <c r="AL346">
        <v>8.276344520142611E-3</v>
      </c>
      <c r="AM346">
        <v>0</v>
      </c>
      <c r="AN346">
        <v>2.6105378207291539E-3</v>
      </c>
      <c r="AO346">
        <v>7.7433795224246989E-3</v>
      </c>
      <c r="AP346">
        <v>4.3466066376512168E-3</v>
      </c>
      <c r="AQ346">
        <v>3.6189103008236307E-3</v>
      </c>
      <c r="AR346">
        <v>3.7344114525504849E-3</v>
      </c>
      <c r="AS346">
        <v>2.2260736192679806E-2</v>
      </c>
      <c r="AT346">
        <v>9.4160860348091024E-3</v>
      </c>
      <c r="AU346">
        <v>6.9272705016683736E-3</v>
      </c>
      <c r="AV346">
        <v>3.2028975399628393E-3</v>
      </c>
      <c r="AW346">
        <v>3.46060421203901E-3</v>
      </c>
      <c r="AX346">
        <v>5.7033337270308831E-3</v>
      </c>
      <c r="AY346">
        <v>4.5087568103408067E-3</v>
      </c>
      <c r="AZ346">
        <v>1.3833644476580977E-2</v>
      </c>
      <c r="BA346">
        <v>5.9696853083186091E-3</v>
      </c>
      <c r="BB346">
        <v>1.2461539108985624E-3</v>
      </c>
      <c r="BC346">
        <v>8.6436741061038398E-3</v>
      </c>
      <c r="BD346">
        <v>7.1372931932696237E-3</v>
      </c>
      <c r="BE346">
        <v>6.3267343136034718E-3</v>
      </c>
      <c r="BF346">
        <v>2.568564555049082E-3</v>
      </c>
      <c r="BG346">
        <v>8.1286391806663378E-3</v>
      </c>
      <c r="BH346">
        <v>4.6163400513197558E-3</v>
      </c>
      <c r="BI346">
        <v>1.6437938332125427E-2</v>
      </c>
      <c r="BJ346">
        <v>2.4617152139171261E-2</v>
      </c>
      <c r="BK346">
        <v>0</v>
      </c>
    </row>
    <row r="347" spans="1:63" ht="24">
      <c r="A347" s="30" t="s">
        <v>135</v>
      </c>
      <c r="B347" s="31" t="s">
        <v>136</v>
      </c>
      <c r="C347">
        <v>6.5540655860064781E-3</v>
      </c>
      <c r="D347">
        <v>1.7778464221075031E-2</v>
      </c>
      <c r="E347">
        <v>2.0108988375915217E-2</v>
      </c>
      <c r="F347">
        <v>1.4731288309412807E-2</v>
      </c>
      <c r="G347">
        <v>2.0007649313518304E-2</v>
      </c>
      <c r="H347">
        <v>2.4148142776086436E-2</v>
      </c>
      <c r="I347">
        <v>1.5784096423916618E-2</v>
      </c>
      <c r="J347">
        <v>4.1390143266002474E-2</v>
      </c>
      <c r="K347">
        <v>3.4342153879401371E-2</v>
      </c>
      <c r="L347">
        <v>2.5863043419015675E-2</v>
      </c>
      <c r="M347">
        <v>2.4544756053714895E-2</v>
      </c>
      <c r="N347">
        <v>2.7849626503336274E-2</v>
      </c>
      <c r="O347">
        <v>2.7278143966482711E-2</v>
      </c>
      <c r="P347">
        <v>7.6641154938139619E-3</v>
      </c>
      <c r="Q347">
        <v>4.1880877539224606E-2</v>
      </c>
      <c r="R347">
        <v>3.1387633322468071E-2</v>
      </c>
      <c r="S347">
        <v>2.9765094948436183E-2</v>
      </c>
      <c r="T347">
        <v>3.2503491715051479E-2</v>
      </c>
      <c r="U347">
        <v>2.0622537558625982E-2</v>
      </c>
      <c r="V347">
        <v>3.169876615152873E-2</v>
      </c>
      <c r="W347">
        <v>2.8637897030743195E-2</v>
      </c>
      <c r="X347">
        <v>2.4862447573244528E-2</v>
      </c>
      <c r="Y347">
        <v>2.8396769359804359E-2</v>
      </c>
      <c r="Z347">
        <v>2.6161817889706378E-2</v>
      </c>
      <c r="AA347">
        <v>3.1917013426764181E-2</v>
      </c>
      <c r="AB347">
        <v>3.0717120306134882E-2</v>
      </c>
      <c r="AC347">
        <v>1.0470789252494395</v>
      </c>
      <c r="AD347">
        <v>4.743065239860525E-2</v>
      </c>
      <c r="AE347">
        <v>4.0697088991530649E-2</v>
      </c>
      <c r="AF347">
        <v>9.4044041907421813E-2</v>
      </c>
      <c r="AG347">
        <v>2.6353945033127685E-2</v>
      </c>
      <c r="AH347">
        <v>2.5798216840421728E-2</v>
      </c>
      <c r="AI347">
        <v>3.6009905094968944E-2</v>
      </c>
      <c r="AJ347">
        <v>3.8942043062737026E-2</v>
      </c>
      <c r="AK347">
        <v>5.7170755125552572E-2</v>
      </c>
      <c r="AL347">
        <v>9.2501200336686781E-2</v>
      </c>
      <c r="AM347">
        <v>0</v>
      </c>
      <c r="AN347">
        <v>8.7849470207590902E-3</v>
      </c>
      <c r="AO347">
        <v>3.1826276592588312E-2</v>
      </c>
      <c r="AP347">
        <v>8.4785988197170429E-3</v>
      </c>
      <c r="AQ347">
        <v>2.6713022428702233E-2</v>
      </c>
      <c r="AR347">
        <v>3.0937553369839058E-2</v>
      </c>
      <c r="AS347">
        <v>2.3617115601865676E-2</v>
      </c>
      <c r="AT347">
        <v>3.0714240076107027E-2</v>
      </c>
      <c r="AU347">
        <v>1.6262838079326537E-2</v>
      </c>
      <c r="AV347">
        <v>0.21899364180841888</v>
      </c>
      <c r="AW347">
        <v>0.38731343398723478</v>
      </c>
      <c r="AX347">
        <v>0.20432806947247906</v>
      </c>
      <c r="AY347">
        <v>3.9176516705463099E-2</v>
      </c>
      <c r="AZ347">
        <v>1.5819344615607706E-2</v>
      </c>
      <c r="BA347">
        <v>7.0714727973033627E-3</v>
      </c>
      <c r="BB347">
        <v>2.0743306333581507E-3</v>
      </c>
      <c r="BC347">
        <v>1.8317849838945559E-2</v>
      </c>
      <c r="BD347">
        <v>2.744431333073101E-2</v>
      </c>
      <c r="BE347">
        <v>7.0570036299884183E-3</v>
      </c>
      <c r="BF347">
        <v>4.7466002269778776E-3</v>
      </c>
      <c r="BG347">
        <v>1.523152204561197E-2</v>
      </c>
      <c r="BH347">
        <v>2.1999044793248164E-2</v>
      </c>
      <c r="BI347">
        <v>1.1007463445296704E-2</v>
      </c>
      <c r="BJ347">
        <v>2.1824395796845565E-2</v>
      </c>
      <c r="BK347">
        <v>0</v>
      </c>
    </row>
    <row r="348" spans="1:63">
      <c r="A348" s="34" t="s">
        <v>137</v>
      </c>
      <c r="B348" s="35" t="s">
        <v>138</v>
      </c>
      <c r="C348">
        <v>7.81504781958718E-2</v>
      </c>
      <c r="D348">
        <v>0.14689144372674928</v>
      </c>
      <c r="E348">
        <v>6.3623276044558141E-2</v>
      </c>
      <c r="F348">
        <v>5.3346212369930056E-2</v>
      </c>
      <c r="G348">
        <v>6.6137310110459313E-2</v>
      </c>
      <c r="H348">
        <v>2.8482540246312325E-2</v>
      </c>
      <c r="I348">
        <v>3.5834458938075824E-3</v>
      </c>
      <c r="J348">
        <v>4.0253638136921017E-2</v>
      </c>
      <c r="K348">
        <v>2.6357007724209933E-2</v>
      </c>
      <c r="L348">
        <v>7.1046834967082126E-2</v>
      </c>
      <c r="M348">
        <v>0.10768150577741782</v>
      </c>
      <c r="N348">
        <v>7.6611159972983803E-2</v>
      </c>
      <c r="O348">
        <v>0.11532176911156596</v>
      </c>
      <c r="P348">
        <v>6.7427901412665123E-2</v>
      </c>
      <c r="Q348">
        <v>8.0121390603045461E-2</v>
      </c>
      <c r="R348">
        <v>0.18395385310640117</v>
      </c>
      <c r="S348">
        <v>0.14025735054041719</v>
      </c>
      <c r="T348">
        <v>6.4728705213302054E-2</v>
      </c>
      <c r="U348">
        <v>0.17617664345233056</v>
      </c>
      <c r="V348">
        <v>0.15598064614315837</v>
      </c>
      <c r="W348">
        <v>0.19351844126140638</v>
      </c>
      <c r="X348">
        <v>5.8671103332082059E-2</v>
      </c>
      <c r="Y348">
        <v>0.21651803961868543</v>
      </c>
      <c r="Z348">
        <v>7.7263923468740323E-2</v>
      </c>
      <c r="AA348">
        <v>0.15756958037726054</v>
      </c>
      <c r="AB348">
        <v>0.10576549982098747</v>
      </c>
      <c r="AC348">
        <v>5.7034380158616692E-2</v>
      </c>
      <c r="AD348">
        <v>1.4653416945087321</v>
      </c>
      <c r="AE348">
        <v>0.62081004347594071</v>
      </c>
      <c r="AF348">
        <v>6.6475967173820455E-2</v>
      </c>
      <c r="AG348">
        <v>2.9911922082108574E-2</v>
      </c>
      <c r="AH348">
        <v>0.11896101394601842</v>
      </c>
      <c r="AI348">
        <v>0.1506767143431692</v>
      </c>
      <c r="AJ348">
        <v>9.6889801298188763E-2</v>
      </c>
      <c r="AK348">
        <v>9.1764554856986355E-2</v>
      </c>
      <c r="AL348">
        <v>0.10604022320024779</v>
      </c>
      <c r="AM348">
        <v>0</v>
      </c>
      <c r="AN348">
        <v>1.1839528358279023E-2</v>
      </c>
      <c r="AO348">
        <v>5.3765207930761082E-2</v>
      </c>
      <c r="AP348">
        <v>2.6541704456671995E-2</v>
      </c>
      <c r="AQ348">
        <v>5.989828822388904E-2</v>
      </c>
      <c r="AR348">
        <v>4.2450897429823511E-2</v>
      </c>
      <c r="AS348">
        <v>1.7729671613940318E-2</v>
      </c>
      <c r="AT348">
        <v>5.6169801461169018E-2</v>
      </c>
      <c r="AU348">
        <v>3.6351173061464188E-2</v>
      </c>
      <c r="AV348">
        <v>3.8542069584120972E-2</v>
      </c>
      <c r="AW348">
        <v>3.5873614043599157E-2</v>
      </c>
      <c r="AX348">
        <v>4.1433835493614186E-2</v>
      </c>
      <c r="AY348">
        <v>1.0205065741262242E-2</v>
      </c>
      <c r="AZ348">
        <v>1.4245718321396051E-2</v>
      </c>
      <c r="BA348">
        <v>7.9146564548902235E-3</v>
      </c>
      <c r="BB348">
        <v>2.2018091520636619E-3</v>
      </c>
      <c r="BC348">
        <v>1.0958523354395766E-2</v>
      </c>
      <c r="BD348">
        <v>2.1486689016305034E-2</v>
      </c>
      <c r="BE348">
        <v>1.1257565345486035E-2</v>
      </c>
      <c r="BF348">
        <v>7.4995760097051976E-3</v>
      </c>
      <c r="BG348">
        <v>0.19397238051688823</v>
      </c>
      <c r="BH348">
        <v>1.7863690990355167E-2</v>
      </c>
      <c r="BI348">
        <v>4.5862937070671086E-2</v>
      </c>
      <c r="BJ348">
        <v>2.0448275131332912E-2</v>
      </c>
      <c r="BK348">
        <v>0</v>
      </c>
    </row>
    <row r="349" spans="1:63">
      <c r="A349" s="30" t="s">
        <v>139</v>
      </c>
      <c r="B349" s="31" t="s">
        <v>140</v>
      </c>
      <c r="C349">
        <v>5.5325638476196298E-3</v>
      </c>
      <c r="D349">
        <v>1.46754564198844E-2</v>
      </c>
      <c r="E349">
        <v>1.2927228423857507E-2</v>
      </c>
      <c r="F349">
        <v>4.8658928785175574E-3</v>
      </c>
      <c r="G349">
        <v>4.7436984492531191E-2</v>
      </c>
      <c r="H349">
        <v>8.1254175603886133E-3</v>
      </c>
      <c r="I349">
        <v>2.2756187484119167E-3</v>
      </c>
      <c r="J349">
        <v>1.3736090866704492E-2</v>
      </c>
      <c r="K349">
        <v>1.0555569945473832E-2</v>
      </c>
      <c r="L349">
        <v>4.5339330457758412E-2</v>
      </c>
      <c r="M349">
        <v>6.4882746187336804E-2</v>
      </c>
      <c r="N349">
        <v>5.9186426329191806E-2</v>
      </c>
      <c r="O349">
        <v>3.8380794017061758E-2</v>
      </c>
      <c r="P349">
        <v>6.8553832122407923E-3</v>
      </c>
      <c r="Q349">
        <v>2.3777690151328596E-2</v>
      </c>
      <c r="R349">
        <v>8.7497852080717115E-2</v>
      </c>
      <c r="S349">
        <v>5.137216741334534E-2</v>
      </c>
      <c r="T349">
        <v>5.1955700517214196E-2</v>
      </c>
      <c r="U349">
        <v>2.3777610348553441E-2</v>
      </c>
      <c r="V349">
        <v>1.946139900568223E-2</v>
      </c>
      <c r="W349">
        <v>2.319279896682765E-2</v>
      </c>
      <c r="X349">
        <v>2.0694156628520706E-2</v>
      </c>
      <c r="Y349">
        <v>2.455451050246122E-2</v>
      </c>
      <c r="Z349">
        <v>3.1667024832046427E-2</v>
      </c>
      <c r="AA349">
        <v>6.089585925395774E-2</v>
      </c>
      <c r="AB349">
        <v>2.7481495345195412E-2</v>
      </c>
      <c r="AC349">
        <v>4.88620032493697E-3</v>
      </c>
      <c r="AD349">
        <v>5.2435686610188499E-2</v>
      </c>
      <c r="AE349">
        <v>1.0798361531510117</v>
      </c>
      <c r="AF349">
        <v>1.5482697764840698E-2</v>
      </c>
      <c r="AG349">
        <v>1.1969202883164269E-2</v>
      </c>
      <c r="AH349">
        <v>3.7376543680655419E-2</v>
      </c>
      <c r="AI349">
        <v>0.10567347638388946</v>
      </c>
      <c r="AJ349">
        <v>4.4104214059206205E-2</v>
      </c>
      <c r="AK349">
        <v>3.9351034780037278E-2</v>
      </c>
      <c r="AL349">
        <v>2.5058467260774153E-2</v>
      </c>
      <c r="AM349">
        <v>0</v>
      </c>
      <c r="AN349">
        <v>1.0489107334629745E-2</v>
      </c>
      <c r="AO349">
        <v>1.0026228676028662E-2</v>
      </c>
      <c r="AP349">
        <v>5.1325452295193754E-3</v>
      </c>
      <c r="AQ349">
        <v>3.2315766548315771E-2</v>
      </c>
      <c r="AR349">
        <v>3.5917014288142694E-2</v>
      </c>
      <c r="AS349">
        <v>1.659187187370411E-2</v>
      </c>
      <c r="AT349">
        <v>1.5987659158961491E-2</v>
      </c>
      <c r="AU349">
        <v>1.5928904510836003E-2</v>
      </c>
      <c r="AV349">
        <v>3.5035470022288108E-2</v>
      </c>
      <c r="AW349">
        <v>8.0802701086678426E-3</v>
      </c>
      <c r="AX349">
        <v>3.4883450546414688E-2</v>
      </c>
      <c r="AY349">
        <v>4.9427622737612028E-3</v>
      </c>
      <c r="AZ349">
        <v>7.2368527054900572E-3</v>
      </c>
      <c r="BA349">
        <v>3.270568203232229E-3</v>
      </c>
      <c r="BB349">
        <v>1.1301895509277832E-3</v>
      </c>
      <c r="BC349">
        <v>5.6225727465739122E-3</v>
      </c>
      <c r="BD349">
        <v>6.8152166845199605E-3</v>
      </c>
      <c r="BE349">
        <v>3.7490261324102225E-3</v>
      </c>
      <c r="BF349">
        <v>3.2548283703221705E-3</v>
      </c>
      <c r="BG349">
        <v>1.5076725885963357E-2</v>
      </c>
      <c r="BH349">
        <v>7.4839011326512401E-3</v>
      </c>
      <c r="BI349">
        <v>2.210464343828988E-2</v>
      </c>
      <c r="BJ349">
        <v>1.2588631402121925E-2</v>
      </c>
      <c r="BK349">
        <v>0</v>
      </c>
    </row>
    <row r="350" spans="1:63">
      <c r="A350" s="34" t="s">
        <v>141</v>
      </c>
      <c r="B350" s="35" t="s">
        <v>142</v>
      </c>
      <c r="C350">
        <v>9.7789269825530249E-4</v>
      </c>
      <c r="D350">
        <v>2.9451009922192815E-3</v>
      </c>
      <c r="E350">
        <v>2.5602056943158941E-3</v>
      </c>
      <c r="F350">
        <v>1.206053728540652E-3</v>
      </c>
      <c r="G350">
        <v>3.028462353865028E-3</v>
      </c>
      <c r="H350">
        <v>6.4625546293447843E-3</v>
      </c>
      <c r="I350">
        <v>6.2548965610902986E-4</v>
      </c>
      <c r="J350">
        <v>1.4107135468996381E-3</v>
      </c>
      <c r="K350">
        <v>5.8857430977420962E-3</v>
      </c>
      <c r="L350">
        <v>2.4866508972351542E-3</v>
      </c>
      <c r="M350">
        <v>2.3666363102716158E-3</v>
      </c>
      <c r="N350">
        <v>3.5506875601735493E-3</v>
      </c>
      <c r="O350">
        <v>2.3346989858006092E-3</v>
      </c>
      <c r="P350">
        <v>2.3166726365741355E-3</v>
      </c>
      <c r="Q350">
        <v>3.9763828342815706E-3</v>
      </c>
      <c r="R350">
        <v>2.8644871878621522E-3</v>
      </c>
      <c r="S350">
        <v>9.4880247604246602E-3</v>
      </c>
      <c r="T350">
        <v>3.9263281734463827E-2</v>
      </c>
      <c r="U350">
        <v>2.1145985450545667E-3</v>
      </c>
      <c r="V350">
        <v>2.4675854400924031E-3</v>
      </c>
      <c r="W350">
        <v>2.5850670215673806E-3</v>
      </c>
      <c r="X350">
        <v>1.4802338230080721E-3</v>
      </c>
      <c r="Y350">
        <v>2.6935084526682781E-3</v>
      </c>
      <c r="Z350">
        <v>2.0319200884534898E-3</v>
      </c>
      <c r="AA350">
        <v>2.6265044095157559E-3</v>
      </c>
      <c r="AB350">
        <v>1.8829365749134751E-3</v>
      </c>
      <c r="AC350">
        <v>8.1789180152653281E-4</v>
      </c>
      <c r="AD350">
        <v>9.0062181423017414E-3</v>
      </c>
      <c r="AE350">
        <v>7.1858136787258308E-3</v>
      </c>
      <c r="AF350">
        <v>1.1200113746537788</v>
      </c>
      <c r="AG350">
        <v>4.3186091786646267E-3</v>
      </c>
      <c r="AH350">
        <v>1.3411918211995257E-2</v>
      </c>
      <c r="AI350">
        <v>1.8615639776006779E-2</v>
      </c>
      <c r="AJ350">
        <v>2.4710630168914692E-2</v>
      </c>
      <c r="AK350">
        <v>7.1445329228900052E-3</v>
      </c>
      <c r="AL350">
        <v>3.0847657213901344E-3</v>
      </c>
      <c r="AM350">
        <v>0</v>
      </c>
      <c r="AN350">
        <v>3.9542844512298943E-3</v>
      </c>
      <c r="AO350">
        <v>9.4823409466486003E-3</v>
      </c>
      <c r="AP350">
        <v>7.4950964602429546E-3</v>
      </c>
      <c r="AQ350">
        <v>0.14728812424535603</v>
      </c>
      <c r="AR350">
        <v>0.11416400256396368</v>
      </c>
      <c r="AS350">
        <v>1.2228662625349653E-3</v>
      </c>
      <c r="AT350">
        <v>1.4303160245027773E-2</v>
      </c>
      <c r="AU350">
        <v>6.5018290812351668E-3</v>
      </c>
      <c r="AV350">
        <v>2.6692770767376608E-3</v>
      </c>
      <c r="AW350">
        <v>3.1893592290034335E-3</v>
      </c>
      <c r="AX350">
        <v>2.7508792995056936E-3</v>
      </c>
      <c r="AY350">
        <v>2.8942233004754939E-3</v>
      </c>
      <c r="AZ350">
        <v>1.9476612537656975E-3</v>
      </c>
      <c r="BA350">
        <v>1.0402702399655423E-3</v>
      </c>
      <c r="BB350">
        <v>2.7491076079282249E-3</v>
      </c>
      <c r="BC350">
        <v>8.5333135862559594E-4</v>
      </c>
      <c r="BD350">
        <v>5.9552161138409941E-3</v>
      </c>
      <c r="BE350">
        <v>2.5971480821450196E-3</v>
      </c>
      <c r="BF350">
        <v>3.0806737205845477E-3</v>
      </c>
      <c r="BG350">
        <v>2.7962952791132042E-3</v>
      </c>
      <c r="BH350">
        <v>7.8070507768058864E-3</v>
      </c>
      <c r="BI350">
        <v>1.7615158559956727E-3</v>
      </c>
      <c r="BJ350">
        <v>1.000634608378193E-2</v>
      </c>
      <c r="BK350">
        <v>0</v>
      </c>
    </row>
    <row r="351" spans="1:63" ht="24">
      <c r="A351" s="30" t="s">
        <v>143</v>
      </c>
      <c r="B351" s="31" t="s">
        <v>144</v>
      </c>
      <c r="C351">
        <v>8.2839343719065782E-3</v>
      </c>
      <c r="D351">
        <v>7.8576542028699747E-3</v>
      </c>
      <c r="E351">
        <v>8.0368360439202133E-3</v>
      </c>
      <c r="F351">
        <v>4.3487710868238764E-2</v>
      </c>
      <c r="G351">
        <v>3.0051843598505559E-2</v>
      </c>
      <c r="H351">
        <v>1.1165120383582434E-2</v>
      </c>
      <c r="I351">
        <v>1.7211739555756903E-3</v>
      </c>
      <c r="J351">
        <v>4.0549863746687398E-2</v>
      </c>
      <c r="K351">
        <v>3.1569223552114112E-2</v>
      </c>
      <c r="L351">
        <v>2.3445789934922419E-2</v>
      </c>
      <c r="M351">
        <v>1.0587993510994752E-2</v>
      </c>
      <c r="N351">
        <v>1.6264183582000886E-2</v>
      </c>
      <c r="O351">
        <v>1.0650995130777368E-2</v>
      </c>
      <c r="P351">
        <v>7.9244536930989547E-3</v>
      </c>
      <c r="Q351">
        <v>8.6613360826697933E-3</v>
      </c>
      <c r="R351">
        <v>2.0154171795188944E-2</v>
      </c>
      <c r="S351">
        <v>3.4647871728405541E-2</v>
      </c>
      <c r="T351">
        <v>5.6360066581793829E-2</v>
      </c>
      <c r="U351">
        <v>2.1062720253842961E-2</v>
      </c>
      <c r="V351">
        <v>1.0153372680534399E-2</v>
      </c>
      <c r="W351">
        <v>9.8556377507033558E-3</v>
      </c>
      <c r="X351">
        <v>9.8527587745298757E-3</v>
      </c>
      <c r="Y351">
        <v>1.452240231774149E-2</v>
      </c>
      <c r="Z351">
        <v>3.9350643062759386E-2</v>
      </c>
      <c r="AA351">
        <v>1.3113903131552715E-2</v>
      </c>
      <c r="AB351">
        <v>1.2460580476947297E-2</v>
      </c>
      <c r="AC351">
        <v>3.1285407631452332E-3</v>
      </c>
      <c r="AD351">
        <v>2.165187220561152E-2</v>
      </c>
      <c r="AE351">
        <v>1.8505686911817327E-2</v>
      </c>
      <c r="AF351">
        <v>2.2722641689198009E-2</v>
      </c>
      <c r="AG351">
        <v>1.3277900825513347</v>
      </c>
      <c r="AH351">
        <v>0.3363776390777124</v>
      </c>
      <c r="AI351">
        <v>0.24546220897632437</v>
      </c>
      <c r="AJ351">
        <v>0.16986939971384687</v>
      </c>
      <c r="AK351">
        <v>4.9978052115497149E-2</v>
      </c>
      <c r="AL351">
        <v>0.17916313326452121</v>
      </c>
      <c r="AM351">
        <v>0</v>
      </c>
      <c r="AN351">
        <v>8.1593510189609721E-3</v>
      </c>
      <c r="AO351">
        <v>1.4698397570102903E-2</v>
      </c>
      <c r="AP351">
        <v>9.5445834716869817E-3</v>
      </c>
      <c r="AQ351">
        <v>0.13679171394185047</v>
      </c>
      <c r="AR351">
        <v>0.13190782730936312</v>
      </c>
      <c r="AS351">
        <v>5.0422060155352281E-3</v>
      </c>
      <c r="AT351">
        <v>6.4130707548994512E-2</v>
      </c>
      <c r="AU351">
        <v>1.3391572690387958E-2</v>
      </c>
      <c r="AV351">
        <v>1.3137519623633968E-2</v>
      </c>
      <c r="AW351">
        <v>3.2459818181496382E-2</v>
      </c>
      <c r="AX351">
        <v>1.4195225681499985E-2</v>
      </c>
      <c r="AY351">
        <v>8.3461278728833403E-3</v>
      </c>
      <c r="AZ351">
        <v>8.2513483782141236E-3</v>
      </c>
      <c r="BA351">
        <v>3.7281066557855471E-3</v>
      </c>
      <c r="BB351">
        <v>2.8507413698738394E-3</v>
      </c>
      <c r="BC351">
        <v>2.7481479044358667E-3</v>
      </c>
      <c r="BD351">
        <v>1.5473240858942756E-2</v>
      </c>
      <c r="BE351">
        <v>8.508460354585674E-3</v>
      </c>
      <c r="BF351">
        <v>6.3686823764630852E-3</v>
      </c>
      <c r="BG351">
        <v>1.5834385714707855E-2</v>
      </c>
      <c r="BH351">
        <v>9.812038621715622E-3</v>
      </c>
      <c r="BI351">
        <v>1.1922564857214251E-2</v>
      </c>
      <c r="BJ351">
        <v>1.6297025616631228E-2</v>
      </c>
      <c r="BK351">
        <v>0</v>
      </c>
    </row>
    <row r="352" spans="1:63">
      <c r="A352" s="34" t="s">
        <v>145</v>
      </c>
      <c r="B352" s="35" t="s">
        <v>146</v>
      </c>
      <c r="C352">
        <v>9.2102744090885504E-4</v>
      </c>
      <c r="D352">
        <v>2.353956050904521E-3</v>
      </c>
      <c r="E352">
        <v>5.348473788143457E-3</v>
      </c>
      <c r="F352">
        <v>5.7446332148815326E-3</v>
      </c>
      <c r="G352">
        <v>2.7776023452019117E-2</v>
      </c>
      <c r="H352">
        <v>9.0583031440506535E-3</v>
      </c>
      <c r="I352">
        <v>2.6254184502539474E-3</v>
      </c>
      <c r="J352">
        <v>5.2436205470033801E-3</v>
      </c>
      <c r="K352">
        <v>2.6357638362880947E-2</v>
      </c>
      <c r="L352">
        <v>7.8873715211215285E-3</v>
      </c>
      <c r="M352">
        <v>1.0434336041676604E-2</v>
      </c>
      <c r="N352">
        <v>7.9872552206103984E-3</v>
      </c>
      <c r="O352">
        <v>6.8457870282833538E-3</v>
      </c>
      <c r="P352">
        <v>1.5177480305000452E-3</v>
      </c>
      <c r="Q352">
        <v>1.0268407172068705E-2</v>
      </c>
      <c r="R352">
        <v>1.1717061399449457E-2</v>
      </c>
      <c r="S352">
        <v>1.2177286330184478E-2</v>
      </c>
      <c r="T352">
        <v>1.0832149312029703E-2</v>
      </c>
      <c r="U352">
        <v>8.262575114155955E-3</v>
      </c>
      <c r="V352">
        <v>1.4063260378080845E-2</v>
      </c>
      <c r="W352">
        <v>8.4023399499902774E-3</v>
      </c>
      <c r="X352">
        <v>1.1795232075346131E-2</v>
      </c>
      <c r="Y352">
        <v>7.8861748729028951E-3</v>
      </c>
      <c r="Z352">
        <v>7.3642522752465078E-3</v>
      </c>
      <c r="AA352">
        <v>1.4113083776104521E-2</v>
      </c>
      <c r="AB352">
        <v>1.0166243669138762E-2</v>
      </c>
      <c r="AC352">
        <v>3.280423509324411E-3</v>
      </c>
      <c r="AD352">
        <v>1.1223794513841461E-2</v>
      </c>
      <c r="AE352">
        <v>1.4743127696371424E-2</v>
      </c>
      <c r="AF352">
        <v>1.8966251058547802E-2</v>
      </c>
      <c r="AG352">
        <v>8.7586458504086417E-3</v>
      </c>
      <c r="AH352">
        <v>1.0946451215608655</v>
      </c>
      <c r="AI352">
        <v>1.2068043896476392E-2</v>
      </c>
      <c r="AJ352">
        <v>8.7149509087650526E-2</v>
      </c>
      <c r="AK352">
        <v>1.89765113591246E-2</v>
      </c>
      <c r="AL352">
        <v>1.0079010878872927E-2</v>
      </c>
      <c r="AM352">
        <v>0</v>
      </c>
      <c r="AN352">
        <v>1.6819520621211303E-3</v>
      </c>
      <c r="AO352">
        <v>3.9697078836216423E-3</v>
      </c>
      <c r="AP352">
        <v>1.7406044972762328E-3</v>
      </c>
      <c r="AQ352">
        <v>1.3194048448324142E-2</v>
      </c>
      <c r="AR352">
        <v>1.7847802672247275E-2</v>
      </c>
      <c r="AS352">
        <v>3.512360277616121E-3</v>
      </c>
      <c r="AT352">
        <v>6.8990155554048069E-2</v>
      </c>
      <c r="AU352">
        <v>3.4198586635680104E-3</v>
      </c>
      <c r="AV352">
        <v>1.3113971138952173E-2</v>
      </c>
      <c r="AW352">
        <v>6.6931577101397119E-2</v>
      </c>
      <c r="AX352">
        <v>1.327984651124838E-2</v>
      </c>
      <c r="AY352">
        <v>1.270845499169956E-2</v>
      </c>
      <c r="AZ352">
        <v>9.0511803294122204E-3</v>
      </c>
      <c r="BA352">
        <v>9.4395073235784509E-4</v>
      </c>
      <c r="BB352">
        <v>4.4641271788774825E-4</v>
      </c>
      <c r="BC352">
        <v>1.629269305119683E-3</v>
      </c>
      <c r="BD352">
        <v>1.7189103795092885E-2</v>
      </c>
      <c r="BE352">
        <v>1.371888869465179E-3</v>
      </c>
      <c r="BF352">
        <v>1.0235511537731252E-3</v>
      </c>
      <c r="BG352">
        <v>3.361031725778894E-3</v>
      </c>
      <c r="BH352">
        <v>2.8624650734109928E-3</v>
      </c>
      <c r="BI352">
        <v>2.6029938295263123E-3</v>
      </c>
      <c r="BJ352">
        <v>7.8508063450378664E-3</v>
      </c>
      <c r="BK352">
        <v>0</v>
      </c>
    </row>
    <row r="353" spans="1:63">
      <c r="A353" s="30" t="s">
        <v>147</v>
      </c>
      <c r="B353" s="31" t="s">
        <v>148</v>
      </c>
      <c r="C353">
        <v>8.3934738418385091E-4</v>
      </c>
      <c r="D353">
        <v>2.1865455694910444E-3</v>
      </c>
      <c r="E353">
        <v>2.0686029609693437E-3</v>
      </c>
      <c r="F353">
        <v>1.7312023931982364E-3</v>
      </c>
      <c r="G353">
        <v>3.246131927245619E-3</v>
      </c>
      <c r="H353">
        <v>3.2186583801840376E-3</v>
      </c>
      <c r="I353">
        <v>9.1910292521278788E-4</v>
      </c>
      <c r="J353">
        <v>7.3886335877403472E-3</v>
      </c>
      <c r="K353">
        <v>3.3145988047111209E-3</v>
      </c>
      <c r="L353">
        <v>4.2570395825829834E-3</v>
      </c>
      <c r="M353">
        <v>5.7424899626093758E-3</v>
      </c>
      <c r="N353">
        <v>4.5342762521113321E-3</v>
      </c>
      <c r="O353">
        <v>4.6844514603769268E-3</v>
      </c>
      <c r="P353">
        <v>1.1286947787618078E-3</v>
      </c>
      <c r="Q353">
        <v>5.0239208592026876E-3</v>
      </c>
      <c r="R353">
        <v>7.1478658898958521E-3</v>
      </c>
      <c r="S353">
        <v>7.1617582377117017E-3</v>
      </c>
      <c r="T353">
        <v>5.8315077269998957E-3</v>
      </c>
      <c r="U353">
        <v>3.7459140170574452E-3</v>
      </c>
      <c r="V353">
        <v>7.4803254436961808E-3</v>
      </c>
      <c r="W353">
        <v>4.7978838625022183E-3</v>
      </c>
      <c r="X353">
        <v>5.1614164301807472E-3</v>
      </c>
      <c r="Y353">
        <v>5.2087826530561581E-3</v>
      </c>
      <c r="Z353">
        <v>4.6784147827235618E-3</v>
      </c>
      <c r="AA353">
        <v>9.1839486961789469E-3</v>
      </c>
      <c r="AB353">
        <v>9.9339408699599761E-3</v>
      </c>
      <c r="AC353">
        <v>1.519193989367023E-3</v>
      </c>
      <c r="AD353">
        <v>9.2574212924091213E-3</v>
      </c>
      <c r="AE353">
        <v>1.0098777162781273E-2</v>
      </c>
      <c r="AF353">
        <v>7.3901490632955567E-3</v>
      </c>
      <c r="AG353">
        <v>7.0100127824348031E-3</v>
      </c>
      <c r="AH353">
        <v>6.6843321597158903E-2</v>
      </c>
      <c r="AI353">
        <v>1.1081923574502124</v>
      </c>
      <c r="AJ353">
        <v>4.1451349170083154E-2</v>
      </c>
      <c r="AK353">
        <v>6.8345165587736581E-3</v>
      </c>
      <c r="AL353">
        <v>5.6058323122783861E-3</v>
      </c>
      <c r="AM353">
        <v>0</v>
      </c>
      <c r="AN353">
        <v>1.6430531076639505E-2</v>
      </c>
      <c r="AO353">
        <v>1.328053352945755E-2</v>
      </c>
      <c r="AP353">
        <v>1.0157402456302223E-2</v>
      </c>
      <c r="AQ353">
        <v>2.6635396525839329E-2</v>
      </c>
      <c r="AR353">
        <v>2.4858186523886938E-2</v>
      </c>
      <c r="AS353">
        <v>6.374054969792234E-3</v>
      </c>
      <c r="AT353">
        <v>2.6422328651271632E-2</v>
      </c>
      <c r="AU353">
        <v>2.8153256033538235E-3</v>
      </c>
      <c r="AV353">
        <v>1.0832526044061555E-2</v>
      </c>
      <c r="AW353">
        <v>7.9705965853519214E-3</v>
      </c>
      <c r="AX353">
        <v>8.5184685722380343E-3</v>
      </c>
      <c r="AY353">
        <v>6.0664732502206629E-3</v>
      </c>
      <c r="AZ353">
        <v>1.4671021463600274E-2</v>
      </c>
      <c r="BA353">
        <v>6.8653158244355436E-3</v>
      </c>
      <c r="BB353">
        <v>1.0592199987034864E-3</v>
      </c>
      <c r="BC353">
        <v>4.2862389522514968E-3</v>
      </c>
      <c r="BD353">
        <v>7.2734768771313078E-3</v>
      </c>
      <c r="BE353">
        <v>1.1689699914557825E-2</v>
      </c>
      <c r="BF353">
        <v>9.5607871543377191E-3</v>
      </c>
      <c r="BG353">
        <v>5.1542667238530418E-2</v>
      </c>
      <c r="BH353">
        <v>5.0832274174212573E-3</v>
      </c>
      <c r="BI353">
        <v>2.2100353920392696E-2</v>
      </c>
      <c r="BJ353">
        <v>7.5161568103170673E-3</v>
      </c>
      <c r="BK353">
        <v>0</v>
      </c>
    </row>
    <row r="354" spans="1:63">
      <c r="A354" s="34" t="s">
        <v>149</v>
      </c>
      <c r="B354" s="35" t="s">
        <v>150</v>
      </c>
      <c r="C354">
        <v>8.9642541436718093E-4</v>
      </c>
      <c r="D354">
        <v>4.8452673169885781E-3</v>
      </c>
      <c r="E354">
        <v>2.5986141951495024E-3</v>
      </c>
      <c r="F354">
        <v>3.4834449115018302E-3</v>
      </c>
      <c r="G354">
        <v>2.0739264949982388E-3</v>
      </c>
      <c r="H354">
        <v>5.7284014969971823E-3</v>
      </c>
      <c r="I354">
        <v>2.3504677423017337E-3</v>
      </c>
      <c r="J354">
        <v>9.3028025798271904E-3</v>
      </c>
      <c r="K354">
        <v>6.3709619210370189E-3</v>
      </c>
      <c r="L354">
        <v>4.9897804660517251E-3</v>
      </c>
      <c r="M354">
        <v>6.0238094937915395E-3</v>
      </c>
      <c r="N354">
        <v>5.4487244875599024E-3</v>
      </c>
      <c r="O354">
        <v>6.0545313216813119E-3</v>
      </c>
      <c r="P354">
        <v>1.3751733861570128E-3</v>
      </c>
      <c r="Q354">
        <v>9.2417560271239978E-3</v>
      </c>
      <c r="R354">
        <v>8.1315429488060392E-3</v>
      </c>
      <c r="S354">
        <v>7.4328449902520272E-3</v>
      </c>
      <c r="T354">
        <v>7.7205029903793304E-3</v>
      </c>
      <c r="U354">
        <v>5.0223199236389144E-3</v>
      </c>
      <c r="V354">
        <v>7.1392725383971397E-3</v>
      </c>
      <c r="W354">
        <v>5.2578883151946964E-3</v>
      </c>
      <c r="X354">
        <v>5.1130108786161471E-3</v>
      </c>
      <c r="Y354">
        <v>5.3252142102174355E-3</v>
      </c>
      <c r="Z354">
        <v>5.7692119785077512E-3</v>
      </c>
      <c r="AA354">
        <v>8.506470149760045E-3</v>
      </c>
      <c r="AB354">
        <v>6.3272292874074565E-3</v>
      </c>
      <c r="AC354">
        <v>2.9036344896892028E-3</v>
      </c>
      <c r="AD354">
        <v>6.8882861776408911E-3</v>
      </c>
      <c r="AE354">
        <v>8.4485467155612747E-3</v>
      </c>
      <c r="AF354">
        <v>7.2597631521693438E-3</v>
      </c>
      <c r="AG354">
        <v>6.6066120297569282E-3</v>
      </c>
      <c r="AH354">
        <v>1.0368218444737745E-2</v>
      </c>
      <c r="AI354">
        <v>7.1679781194276026E-3</v>
      </c>
      <c r="AJ354">
        <v>1.700350316987715</v>
      </c>
      <c r="AK354">
        <v>7.5409872511921E-3</v>
      </c>
      <c r="AL354">
        <v>5.0176114699073465E-3</v>
      </c>
      <c r="AM354">
        <v>0</v>
      </c>
      <c r="AN354">
        <v>1.702981329959885E-3</v>
      </c>
      <c r="AO354">
        <v>5.4363003273385415E-3</v>
      </c>
      <c r="AP354">
        <v>2.2484260736250678E-3</v>
      </c>
      <c r="AQ354">
        <v>3.9188309352793634E-3</v>
      </c>
      <c r="AR354">
        <v>4.4203269862634091E-3</v>
      </c>
      <c r="AS354">
        <v>1.1237749212362504E-2</v>
      </c>
      <c r="AT354">
        <v>0.16687181638303486</v>
      </c>
      <c r="AU354">
        <v>3.783140143752368E-3</v>
      </c>
      <c r="AV354">
        <v>3.7100455889133792E-2</v>
      </c>
      <c r="AW354">
        <v>0.1272830864443743</v>
      </c>
      <c r="AX354">
        <v>7.7709336387159433E-2</v>
      </c>
      <c r="AY354">
        <v>4.269950430222688E-3</v>
      </c>
      <c r="AZ354">
        <v>5.2491520922030698E-3</v>
      </c>
      <c r="BA354">
        <v>2.1486496130775122E-3</v>
      </c>
      <c r="BB354">
        <v>5.2753653199223076E-4</v>
      </c>
      <c r="BC354">
        <v>3.0058404948808443E-3</v>
      </c>
      <c r="BD354">
        <v>1.6983783670513612E-2</v>
      </c>
      <c r="BE354">
        <v>2.1162757207267469E-3</v>
      </c>
      <c r="BF354">
        <v>1.0402139308080965E-3</v>
      </c>
      <c r="BG354">
        <v>4.289305007614673E-3</v>
      </c>
      <c r="BH354">
        <v>1.2086065668995213E-2</v>
      </c>
      <c r="BI354">
        <v>2.9978143796351832E-3</v>
      </c>
      <c r="BJ354">
        <v>6.4299086240510155E-3</v>
      </c>
      <c r="BK354">
        <v>0</v>
      </c>
    </row>
    <row r="355" spans="1:63">
      <c r="A355" s="30" t="s">
        <v>151</v>
      </c>
      <c r="B355" s="31" t="s">
        <v>152</v>
      </c>
      <c r="C355">
        <v>2.9522879533513684E-5</v>
      </c>
      <c r="D355">
        <v>4.0155096559255928E-4</v>
      </c>
      <c r="E355">
        <v>9.5617619836062877E-5</v>
      </c>
      <c r="F355">
        <v>1.1726229222871498E-4</v>
      </c>
      <c r="G355">
        <v>7.0656434575792042E-5</v>
      </c>
      <c r="H355">
        <v>1.3412491419641093E-4</v>
      </c>
      <c r="I355">
        <v>4.9818519342727694E-5</v>
      </c>
      <c r="J355">
        <v>2.1952236944919795E-4</v>
      </c>
      <c r="K355">
        <v>1.7132603783261515E-4</v>
      </c>
      <c r="L355">
        <v>1.4800128140232457E-4</v>
      </c>
      <c r="M355">
        <v>2.7634713359452691E-4</v>
      </c>
      <c r="N355">
        <v>1.5651702175774337E-4</v>
      </c>
      <c r="O355">
        <v>2.4987779869002831E-4</v>
      </c>
      <c r="P355">
        <v>4.4059243271694652E-5</v>
      </c>
      <c r="Q355">
        <v>3.1209600587197797E-4</v>
      </c>
      <c r="R355">
        <v>2.4941107920938975E-4</v>
      </c>
      <c r="S355">
        <v>2.390231123329776E-4</v>
      </c>
      <c r="T355">
        <v>1.9775668220109205E-4</v>
      </c>
      <c r="U355">
        <v>1.9549061493033675E-4</v>
      </c>
      <c r="V355">
        <v>2.4143279630910243E-4</v>
      </c>
      <c r="W355">
        <v>1.5084234751751774E-4</v>
      </c>
      <c r="X355">
        <v>1.7521800137398395E-4</v>
      </c>
      <c r="Y355">
        <v>1.5727374187946236E-4</v>
      </c>
      <c r="Z355">
        <v>2.4997641135372454E-3</v>
      </c>
      <c r="AA355">
        <v>2.1797621844971872E-4</v>
      </c>
      <c r="AB355">
        <v>1.8522602601280812E-4</v>
      </c>
      <c r="AC355">
        <v>6.25811639337009E-5</v>
      </c>
      <c r="AD355">
        <v>1.9323936443885984E-4</v>
      </c>
      <c r="AE355">
        <v>3.557090622014578E-4</v>
      </c>
      <c r="AF355">
        <v>1.8997572577173904E-4</v>
      </c>
      <c r="AG355">
        <v>1.6351042410276686E-4</v>
      </c>
      <c r="AH355">
        <v>2.3351707097005203E-4</v>
      </c>
      <c r="AI355">
        <v>1.9911591597864494E-4</v>
      </c>
      <c r="AJ355">
        <v>2.3597506331319924E-2</v>
      </c>
      <c r="AK355">
        <v>1.0734839081634859</v>
      </c>
      <c r="AL355">
        <v>1.1019641591405703E-3</v>
      </c>
      <c r="AM355">
        <v>0</v>
      </c>
      <c r="AN355">
        <v>8.9396234964939929E-5</v>
      </c>
      <c r="AO355">
        <v>2.2642518646583598E-4</v>
      </c>
      <c r="AP355">
        <v>9.9352457649340401E-5</v>
      </c>
      <c r="AQ355">
        <v>1.7263000777514137E-2</v>
      </c>
      <c r="AR355">
        <v>1.4567979081391022E-4</v>
      </c>
      <c r="AS355">
        <v>2.475590699008496E-4</v>
      </c>
      <c r="AT355">
        <v>3.4155195083425578E-3</v>
      </c>
      <c r="AU355">
        <v>1.7743725120484438E-4</v>
      </c>
      <c r="AV355">
        <v>6.6533657243241797E-4</v>
      </c>
      <c r="AW355">
        <v>1.8234982389510432E-3</v>
      </c>
      <c r="AX355">
        <v>1.1762073785532257E-3</v>
      </c>
      <c r="AY355">
        <v>1.695854886357975E-4</v>
      </c>
      <c r="AZ355">
        <v>6.1209190762296956E-4</v>
      </c>
      <c r="BA355">
        <v>5.9211737982619033E-4</v>
      </c>
      <c r="BB355">
        <v>3.499899117933924E-4</v>
      </c>
      <c r="BC355">
        <v>1.2416593062221072E-4</v>
      </c>
      <c r="BD355">
        <v>5.2682189750207832E-4</v>
      </c>
      <c r="BE355">
        <v>3.0416348324954784E-4</v>
      </c>
      <c r="BF355">
        <v>3.3549363146561566E-4</v>
      </c>
      <c r="BG355">
        <v>1.5539481252617953E-4</v>
      </c>
      <c r="BH355">
        <v>2.691473873097256E-4</v>
      </c>
      <c r="BI355">
        <v>1.9408523145951744E-4</v>
      </c>
      <c r="BJ355">
        <v>4.2069017047186447E-4</v>
      </c>
      <c r="BK355">
        <v>0</v>
      </c>
    </row>
    <row r="356" spans="1:63">
      <c r="A356" s="34" t="s">
        <v>153</v>
      </c>
      <c r="B356" s="39" t="s">
        <v>116</v>
      </c>
      <c r="C356">
        <v>1.0351250577707011E-4</v>
      </c>
      <c r="D356">
        <v>2.4434196222823353E-4</v>
      </c>
      <c r="E356">
        <v>1.5331521798393128E-4</v>
      </c>
      <c r="F356">
        <v>1.4505732939405864E-4</v>
      </c>
      <c r="G356">
        <v>1.7104187110321517E-4</v>
      </c>
      <c r="H356">
        <v>1.1963384750720324E-4</v>
      </c>
      <c r="I356">
        <v>2.5167742853793152E-5</v>
      </c>
      <c r="J356">
        <v>7.6227819162946533E-3</v>
      </c>
      <c r="K356">
        <v>1.2958790268424654E-4</v>
      </c>
      <c r="L356">
        <v>3.0510380573996621E-4</v>
      </c>
      <c r="M356">
        <v>4.4299967102178259E-4</v>
      </c>
      <c r="N356">
        <v>1.3833041650284589E-3</v>
      </c>
      <c r="O356">
        <v>3.880113077440567E-4</v>
      </c>
      <c r="P356">
        <v>1.2323832494790906E-4</v>
      </c>
      <c r="Q356">
        <v>2.1949697256148598E-4</v>
      </c>
      <c r="R356">
        <v>9.0074794834397618E-4</v>
      </c>
      <c r="S356">
        <v>9.4131182230539588E-4</v>
      </c>
      <c r="T356">
        <v>8.0019298018496295E-4</v>
      </c>
      <c r="U356">
        <v>2.535112298194133E-3</v>
      </c>
      <c r="V356">
        <v>3.9153286051158207E-4</v>
      </c>
      <c r="W356">
        <v>9.3032869632531047E-4</v>
      </c>
      <c r="X356">
        <v>6.5705509102756679E-3</v>
      </c>
      <c r="Y356">
        <v>7.8868518997355426E-4</v>
      </c>
      <c r="Z356">
        <v>3.8911184003989559E-4</v>
      </c>
      <c r="AA356">
        <v>7.7855982657860684E-4</v>
      </c>
      <c r="AB356">
        <v>1.8112879780049619E-3</v>
      </c>
      <c r="AC356">
        <v>9.1832459606271103E-5</v>
      </c>
      <c r="AD356">
        <v>1.3637262313736711E-3</v>
      </c>
      <c r="AE356">
        <v>9.7747922073853429E-4</v>
      </c>
      <c r="AF356">
        <v>3.0284527603152998E-4</v>
      </c>
      <c r="AG356">
        <v>2.0638756009858398E-3</v>
      </c>
      <c r="AH356">
        <v>1.0061111476000184E-3</v>
      </c>
      <c r="AI356">
        <v>3.5231578052648243E-3</v>
      </c>
      <c r="AJ356">
        <v>1.1189453631332584E-3</v>
      </c>
      <c r="AK356">
        <v>4.0077123441538512E-4</v>
      </c>
      <c r="AL356">
        <v>1.0256993362305136</v>
      </c>
      <c r="AM356">
        <v>0</v>
      </c>
      <c r="AN356">
        <v>1.1763445555833345E-4</v>
      </c>
      <c r="AO356">
        <v>2.4515901809331022E-4</v>
      </c>
      <c r="AP356">
        <v>1.7118730919977567E-4</v>
      </c>
      <c r="AQ356">
        <v>1.033275830795891E-3</v>
      </c>
      <c r="AR356">
        <v>3.8942263462359283E-4</v>
      </c>
      <c r="AS356">
        <v>3.6011153213322673E-4</v>
      </c>
      <c r="AT356">
        <v>5.6441103278759698E-4</v>
      </c>
      <c r="AU356">
        <v>3.3173687154749103E-4</v>
      </c>
      <c r="AV356">
        <v>3.0674910638445071E-4</v>
      </c>
      <c r="AW356">
        <v>2.0784217107620934E-4</v>
      </c>
      <c r="AX356">
        <v>2.8376680774512997E-4</v>
      </c>
      <c r="AY356">
        <v>2.7422431743082316E-4</v>
      </c>
      <c r="AZ356">
        <v>1.0059402547771502E-3</v>
      </c>
      <c r="BA356">
        <v>1.584860318389698E-4</v>
      </c>
      <c r="BB356">
        <v>5.7274453686868165E-5</v>
      </c>
      <c r="BC356">
        <v>2.8485348088079992E-4</v>
      </c>
      <c r="BD356">
        <v>8.6483638299738577E-4</v>
      </c>
      <c r="BE356">
        <v>1.1908667484595001E-2</v>
      </c>
      <c r="BF356">
        <v>6.3649594571150887E-3</v>
      </c>
      <c r="BG356">
        <v>6.1035731972599358E-4</v>
      </c>
      <c r="BH356">
        <v>1.515356392748877E-4</v>
      </c>
      <c r="BI356">
        <v>2.5881931197926367E-2</v>
      </c>
      <c r="BJ356">
        <v>1.0188483240761619E-3</v>
      </c>
      <c r="BK356">
        <v>0</v>
      </c>
    </row>
    <row r="357" spans="1:63">
      <c r="A357" s="30" t="s">
        <v>154</v>
      </c>
      <c r="B357" s="31" t="s">
        <v>155</v>
      </c>
      <c r="C357">
        <v>7.7148696241356881E-4</v>
      </c>
      <c r="D357">
        <v>1.290651436210211E-3</v>
      </c>
      <c r="E357">
        <v>1.2737346077567183E-3</v>
      </c>
      <c r="F357">
        <v>2.6750778701270924E-3</v>
      </c>
      <c r="G357">
        <v>2.8686560271532482E-3</v>
      </c>
      <c r="H357">
        <v>1.3061133190036655E-3</v>
      </c>
      <c r="I357">
        <v>1.8808696762249563E-4</v>
      </c>
      <c r="J357">
        <v>2.6683608690478413E-3</v>
      </c>
      <c r="K357">
        <v>2.3062228244046181E-3</v>
      </c>
      <c r="L357">
        <v>3.3344175944956681E-3</v>
      </c>
      <c r="M357">
        <v>3.4312875580832301E-3</v>
      </c>
      <c r="N357">
        <v>3.3848378547613367E-3</v>
      </c>
      <c r="O357">
        <v>2.9030512581192758E-3</v>
      </c>
      <c r="P357">
        <v>9.4248763380489734E-4</v>
      </c>
      <c r="Q357">
        <v>2.4084166678115804E-2</v>
      </c>
      <c r="R357">
        <v>8.8955590313617335E-3</v>
      </c>
      <c r="S357">
        <v>7.7605339297878318E-3</v>
      </c>
      <c r="T357">
        <v>7.1440075277692432E-3</v>
      </c>
      <c r="U357">
        <v>1.0196096111256769E-2</v>
      </c>
      <c r="V357">
        <v>2.8702752671205356E-3</v>
      </c>
      <c r="W357">
        <v>4.1496732450953767E-3</v>
      </c>
      <c r="X357">
        <v>2.2186969075148099E-3</v>
      </c>
      <c r="Y357">
        <v>3.138668166380856E-3</v>
      </c>
      <c r="Z357">
        <v>4.556272198209704E-3</v>
      </c>
      <c r="AA357">
        <v>9.3675914421090134E-2</v>
      </c>
      <c r="AB357">
        <v>2.0583277263379378E-2</v>
      </c>
      <c r="AC357">
        <v>4.8712235210936336E-4</v>
      </c>
      <c r="AD357">
        <v>5.5505746609535514E-3</v>
      </c>
      <c r="AE357">
        <v>8.3600361211305842E-3</v>
      </c>
      <c r="AF357">
        <v>9.5957093980464769E-3</v>
      </c>
      <c r="AG357">
        <v>7.1590199260003179E-2</v>
      </c>
      <c r="AH357">
        <v>3.0819069378016241E-2</v>
      </c>
      <c r="AI357">
        <v>2.743260383249331E-2</v>
      </c>
      <c r="AJ357">
        <v>1.3535444816811085E-2</v>
      </c>
      <c r="AK357">
        <v>5.898936572915515E-3</v>
      </c>
      <c r="AL357">
        <v>1.2726695536737224E-2</v>
      </c>
      <c r="AM357">
        <v>1</v>
      </c>
      <c r="AN357">
        <v>9.2525574682809019E-4</v>
      </c>
      <c r="AO357">
        <v>1.6082181448639251E-3</v>
      </c>
      <c r="AP357">
        <v>1.0212359590820795E-3</v>
      </c>
      <c r="AQ357">
        <v>9.3414209372634921E-3</v>
      </c>
      <c r="AR357">
        <v>8.8379453655611662E-3</v>
      </c>
      <c r="AS357">
        <v>1.4863479574763938E-3</v>
      </c>
      <c r="AT357">
        <v>5.3970735320265015E-3</v>
      </c>
      <c r="AU357">
        <v>2.0152296325880587E-3</v>
      </c>
      <c r="AV357">
        <v>1.4923136348029614E-3</v>
      </c>
      <c r="AW357">
        <v>3.0115754286377944E-3</v>
      </c>
      <c r="AX357">
        <v>1.9608308075300868E-3</v>
      </c>
      <c r="AY357">
        <v>1.283116582153911E-3</v>
      </c>
      <c r="AZ357">
        <v>3.1374587792674887E-3</v>
      </c>
      <c r="BA357">
        <v>1.271059998516931E-3</v>
      </c>
      <c r="BB357">
        <v>3.1998883447578036E-4</v>
      </c>
      <c r="BC357">
        <v>1.2232144791727688E-3</v>
      </c>
      <c r="BD357">
        <v>1.9593833496621433E-3</v>
      </c>
      <c r="BE357">
        <v>1.3429671667719036E-3</v>
      </c>
      <c r="BF357">
        <v>8.8592463648283525E-4</v>
      </c>
      <c r="BG357">
        <v>3.0896432429036664E-3</v>
      </c>
      <c r="BH357">
        <v>1.107261886772286E-3</v>
      </c>
      <c r="BI357">
        <v>1.9700456999120126E-3</v>
      </c>
      <c r="BJ357">
        <v>3.0713118898301694E-3</v>
      </c>
      <c r="BK357">
        <v>0</v>
      </c>
    </row>
    <row r="358" spans="1:63">
      <c r="A358" s="34" t="s">
        <v>156</v>
      </c>
      <c r="B358" s="35" t="s">
        <v>157</v>
      </c>
      <c r="C358">
        <v>5.1839031792034976E-3</v>
      </c>
      <c r="D358">
        <v>9.8950177408920082E-3</v>
      </c>
      <c r="E358">
        <v>1.7177714917097232E-2</v>
      </c>
      <c r="F358">
        <v>6.139580107006215E-3</v>
      </c>
      <c r="G358">
        <v>2.7120905326370556E-2</v>
      </c>
      <c r="H358">
        <v>1.4765100350891631E-2</v>
      </c>
      <c r="I358">
        <v>2.5729902455347581E-3</v>
      </c>
      <c r="J358">
        <v>7.5443984836690278E-2</v>
      </c>
      <c r="K358">
        <v>2.9845097942271165E-2</v>
      </c>
      <c r="L358">
        <v>3.2643372904647118E-2</v>
      </c>
      <c r="M358">
        <v>3.6095816512669764E-2</v>
      </c>
      <c r="N358">
        <v>3.6652019221949238E-2</v>
      </c>
      <c r="O358">
        <v>3.9416872800464207E-2</v>
      </c>
      <c r="P358">
        <v>7.2809732679500862E-3</v>
      </c>
      <c r="Q358">
        <v>3.8980838859120966E-2</v>
      </c>
      <c r="R358">
        <v>4.1162600172006757E-2</v>
      </c>
      <c r="S358">
        <v>4.2960255487646461E-2</v>
      </c>
      <c r="T358">
        <v>4.2061872244892447E-2</v>
      </c>
      <c r="U358">
        <v>3.2852444517979189E-2</v>
      </c>
      <c r="V358">
        <v>7.3815553572007975E-2</v>
      </c>
      <c r="W358">
        <v>4.8634704653278932E-2</v>
      </c>
      <c r="X358">
        <v>4.0912803826446319E-2</v>
      </c>
      <c r="Y358">
        <v>4.4587663605785394E-2</v>
      </c>
      <c r="Z358">
        <v>4.2621056818230169E-2</v>
      </c>
      <c r="AA358">
        <v>0.1075483220609995</v>
      </c>
      <c r="AB358">
        <v>5.4490642589498282E-2</v>
      </c>
      <c r="AC358">
        <v>7.5381245280996224E-3</v>
      </c>
      <c r="AD358">
        <v>5.0108990215462362E-2</v>
      </c>
      <c r="AE358">
        <v>8.4536828101290665E-2</v>
      </c>
      <c r="AF358">
        <v>7.8296115057014351E-2</v>
      </c>
      <c r="AG358">
        <v>5.1657188365513168E-2</v>
      </c>
      <c r="AH358">
        <v>4.4586851113720162E-2</v>
      </c>
      <c r="AI358">
        <v>4.4304857433453339E-2</v>
      </c>
      <c r="AJ358">
        <v>2.9961446756824293E-2</v>
      </c>
      <c r="AK358">
        <v>4.1170983535922773E-2</v>
      </c>
      <c r="AL358">
        <v>3.4021416562184784E-2</v>
      </c>
      <c r="AM358">
        <v>0</v>
      </c>
      <c r="AN358">
        <v>1.4812071849679425</v>
      </c>
      <c r="AO358">
        <v>1.5091374595992055E-2</v>
      </c>
      <c r="AP358">
        <v>6.8392805338010398E-2</v>
      </c>
      <c r="AQ358">
        <v>2.3617687460547956E-2</v>
      </c>
      <c r="AR358">
        <v>2.3523141939138629E-2</v>
      </c>
      <c r="AS358">
        <v>2.9299288295427592E-2</v>
      </c>
      <c r="AT358">
        <v>4.4428799078945154E-2</v>
      </c>
      <c r="AU358">
        <v>2.6474052973855421E-2</v>
      </c>
      <c r="AV358">
        <v>1.8469810104916193E-2</v>
      </c>
      <c r="AW358">
        <v>1.189794714292502E-2</v>
      </c>
      <c r="AX358">
        <v>2.368014906047208E-2</v>
      </c>
      <c r="AY358">
        <v>8.7123057011932015E-2</v>
      </c>
      <c r="AZ358">
        <v>5.3119685146855777E-2</v>
      </c>
      <c r="BA358">
        <v>2.1992171433055104E-2</v>
      </c>
      <c r="BB358">
        <v>2.6175033034159844E-3</v>
      </c>
      <c r="BC358">
        <v>1.3676207789913698E-2</v>
      </c>
      <c r="BD358">
        <v>4.4606001378720089E-2</v>
      </c>
      <c r="BE358">
        <v>1.1296137022722549E-2</v>
      </c>
      <c r="BF358">
        <v>1.5050317388352497E-2</v>
      </c>
      <c r="BG358">
        <v>3.9185303454888125E-2</v>
      </c>
      <c r="BH358">
        <v>1.4528983514594824E-2</v>
      </c>
      <c r="BI358">
        <v>2.1425505336525305E-2</v>
      </c>
      <c r="BJ358">
        <v>2.6321133627850518E-2</v>
      </c>
      <c r="BK358">
        <v>0</v>
      </c>
    </row>
    <row r="359" spans="1:63">
      <c r="A359" s="30" t="s">
        <v>158</v>
      </c>
      <c r="B359" s="31" t="s">
        <v>159</v>
      </c>
      <c r="C359">
        <v>7.8846418913504682E-4</v>
      </c>
      <c r="D359">
        <v>1.497886135142189E-3</v>
      </c>
      <c r="E359">
        <v>1.9485944104460963E-3</v>
      </c>
      <c r="F359">
        <v>1.6148736142320814E-3</v>
      </c>
      <c r="G359">
        <v>1.4829777352345591E-3</v>
      </c>
      <c r="H359">
        <v>8.5068717565512926E-4</v>
      </c>
      <c r="I359">
        <v>1.1460003784037301E-4</v>
      </c>
      <c r="J359">
        <v>1.0571377247971618E-3</v>
      </c>
      <c r="K359">
        <v>6.9620164373818193E-4</v>
      </c>
      <c r="L359">
        <v>3.9682131107915417E-3</v>
      </c>
      <c r="M359">
        <v>8.4787931334819704E-3</v>
      </c>
      <c r="N359">
        <v>5.1835458349210727E-3</v>
      </c>
      <c r="O359">
        <v>6.9994882690391745E-3</v>
      </c>
      <c r="P359">
        <v>1.620047432132247E-3</v>
      </c>
      <c r="Q359">
        <v>1.090847751471447E-3</v>
      </c>
      <c r="R359">
        <v>7.7205010319672017E-3</v>
      </c>
      <c r="S359">
        <v>8.1770042598181478E-3</v>
      </c>
      <c r="T359">
        <v>7.3423243366430588E-3</v>
      </c>
      <c r="U359">
        <v>2.990206915943058E-3</v>
      </c>
      <c r="V359">
        <v>9.9411324416482077E-3</v>
      </c>
      <c r="W359">
        <v>6.5027662941729266E-3</v>
      </c>
      <c r="X359">
        <v>4.328513021946612E-3</v>
      </c>
      <c r="Y359">
        <v>4.5070819200026474E-3</v>
      </c>
      <c r="Z359">
        <v>4.3700982828139253E-3</v>
      </c>
      <c r="AA359">
        <v>1.490523889016465E-2</v>
      </c>
      <c r="AB359">
        <v>4.0855457212850338E-3</v>
      </c>
      <c r="AC359">
        <v>5.8816174101173279E-4</v>
      </c>
      <c r="AD359">
        <v>1.2228279808820283E-2</v>
      </c>
      <c r="AE359">
        <v>8.9192791342900726E-3</v>
      </c>
      <c r="AF359">
        <v>2.2263992451089745E-2</v>
      </c>
      <c r="AG359">
        <v>4.8214157787908165E-3</v>
      </c>
      <c r="AH359">
        <v>4.3326964311366208E-3</v>
      </c>
      <c r="AI359">
        <v>5.2668121046141334E-3</v>
      </c>
      <c r="AJ359">
        <v>3.5916902226387089E-3</v>
      </c>
      <c r="AK359">
        <v>3.7170761493649611E-3</v>
      </c>
      <c r="AL359">
        <v>3.9142576606807445E-3</v>
      </c>
      <c r="AM359">
        <v>0</v>
      </c>
      <c r="AN359">
        <v>4.9395801528767224E-4</v>
      </c>
      <c r="AO359">
        <v>1.0016019782373642</v>
      </c>
      <c r="AP359">
        <v>8.7410310392134114E-4</v>
      </c>
      <c r="AQ359">
        <v>4.1829439293397663E-3</v>
      </c>
      <c r="AR359">
        <v>3.357614923477816E-3</v>
      </c>
      <c r="AS359">
        <v>9.9247308604026824E-4</v>
      </c>
      <c r="AT359">
        <v>1.7780293491437111E-3</v>
      </c>
      <c r="AU359">
        <v>7.1357141224074163E-3</v>
      </c>
      <c r="AV359">
        <v>1.2031393403864944E-3</v>
      </c>
      <c r="AW359">
        <v>1.0418115001878286E-3</v>
      </c>
      <c r="AX359">
        <v>2.0715747297222645E-3</v>
      </c>
      <c r="AY359">
        <v>8.7144923085236206E-3</v>
      </c>
      <c r="AZ359">
        <v>3.6776766666941152E-3</v>
      </c>
      <c r="BA359">
        <v>8.6664752117329702E-4</v>
      </c>
      <c r="BB359">
        <v>1.5811244717976305E-4</v>
      </c>
      <c r="BC359">
        <v>6.0050384885171598E-4</v>
      </c>
      <c r="BD359">
        <v>5.5681053044604632E-3</v>
      </c>
      <c r="BE359">
        <v>1.5141886479650511E-3</v>
      </c>
      <c r="BF359">
        <v>2.1382167026863059E-3</v>
      </c>
      <c r="BG359">
        <v>3.3247982772794281E-3</v>
      </c>
      <c r="BH359">
        <v>6.0610719378009022E-4</v>
      </c>
      <c r="BI359">
        <v>2.9630597425751768E-3</v>
      </c>
      <c r="BJ359">
        <v>3.7954260865391567E-3</v>
      </c>
      <c r="BK359">
        <v>0</v>
      </c>
    </row>
    <row r="360" spans="1:63">
      <c r="A360" s="34" t="s">
        <v>160</v>
      </c>
      <c r="B360" s="35" t="s">
        <v>161</v>
      </c>
      <c r="C360">
        <v>6.8730861589358296E-4</v>
      </c>
      <c r="D360">
        <v>2.5375919451903471E-3</v>
      </c>
      <c r="E360">
        <v>7.7326859448349273E-4</v>
      </c>
      <c r="F360">
        <v>3.1120252942037435E-4</v>
      </c>
      <c r="G360">
        <v>2.3511390051484489E-3</v>
      </c>
      <c r="H360">
        <v>7.62331302473317E-4</v>
      </c>
      <c r="I360">
        <v>2.6321522000738126E-4</v>
      </c>
      <c r="J360">
        <v>1.2082695637454118E-3</v>
      </c>
      <c r="K360">
        <v>2.2040604698727018E-3</v>
      </c>
      <c r="L360">
        <v>1.9495579979886316E-3</v>
      </c>
      <c r="M360">
        <v>2.5135381144462377E-3</v>
      </c>
      <c r="N360">
        <v>2.0474838341500378E-3</v>
      </c>
      <c r="O360">
        <v>2.5637115590518458E-3</v>
      </c>
      <c r="P360">
        <v>8.9758689696460613E-4</v>
      </c>
      <c r="Q360">
        <v>1.8506673807202252E-3</v>
      </c>
      <c r="R360">
        <v>2.6657760615351571E-3</v>
      </c>
      <c r="S360">
        <v>3.7873019546713657E-3</v>
      </c>
      <c r="T360">
        <v>3.8528249669938491E-3</v>
      </c>
      <c r="U360">
        <v>1.3379607222548662E-3</v>
      </c>
      <c r="V360">
        <v>5.9737054118745095E-3</v>
      </c>
      <c r="W360">
        <v>2.4958169484118348E-3</v>
      </c>
      <c r="X360">
        <v>4.0397334883007837E-3</v>
      </c>
      <c r="Y360">
        <v>3.3723671914850698E-3</v>
      </c>
      <c r="Z360">
        <v>1.9271976560119143E-3</v>
      </c>
      <c r="AA360">
        <v>2.5636009204059013E-3</v>
      </c>
      <c r="AB360">
        <v>2.7540314075426694E-3</v>
      </c>
      <c r="AC360">
        <v>4.1033040798300343E-4</v>
      </c>
      <c r="AD360">
        <v>2.2311286829078719E-3</v>
      </c>
      <c r="AE360">
        <v>2.3672277354402816E-3</v>
      </c>
      <c r="AF360">
        <v>1.4472776577380208E-3</v>
      </c>
      <c r="AG360">
        <v>1.5251342740490391E-3</v>
      </c>
      <c r="AH360">
        <v>1.8501932920507811E-3</v>
      </c>
      <c r="AI360">
        <v>1.9785569323400643E-3</v>
      </c>
      <c r="AJ360">
        <v>2.3981293342215499E-3</v>
      </c>
      <c r="AK360">
        <v>2.6101300188353378E-3</v>
      </c>
      <c r="AL360">
        <v>2.1420128561361481E-3</v>
      </c>
      <c r="AM360">
        <v>0</v>
      </c>
      <c r="AN360">
        <v>1.1064611101579255E-3</v>
      </c>
      <c r="AO360">
        <v>2.4778698365061141E-3</v>
      </c>
      <c r="AP360">
        <v>1.0071082342579405</v>
      </c>
      <c r="AQ360">
        <v>9.064141945486358E-4</v>
      </c>
      <c r="AR360">
        <v>1.250895917313518E-3</v>
      </c>
      <c r="AS360">
        <v>2.2915122224165837E-3</v>
      </c>
      <c r="AT360">
        <v>2.8999769452543512E-3</v>
      </c>
      <c r="AU360">
        <v>4.4994100546861234E-3</v>
      </c>
      <c r="AV360">
        <v>1.4555495165634947E-3</v>
      </c>
      <c r="AW360">
        <v>9.9274683499472427E-4</v>
      </c>
      <c r="AX360">
        <v>3.7763930049989282E-3</v>
      </c>
      <c r="AY360">
        <v>1.4157986456982947E-2</v>
      </c>
      <c r="AZ360">
        <v>2.6038132033518696E-3</v>
      </c>
      <c r="BA360">
        <v>9.7871982243122086E-4</v>
      </c>
      <c r="BB360">
        <v>1.5863695546590754E-4</v>
      </c>
      <c r="BC360">
        <v>1.8132962257487442E-3</v>
      </c>
      <c r="BD360">
        <v>1.5468118198494873E-3</v>
      </c>
      <c r="BE360">
        <v>2.9051023752036625E-3</v>
      </c>
      <c r="BF360">
        <v>2.0253520801557087E-3</v>
      </c>
      <c r="BG360">
        <v>3.7788858047469328E-3</v>
      </c>
      <c r="BH360">
        <v>3.9670568518899345E-3</v>
      </c>
      <c r="BI360">
        <v>4.6035834918002755E-3</v>
      </c>
      <c r="BJ360">
        <v>1.9166651362051083E-3</v>
      </c>
      <c r="BK360">
        <v>0</v>
      </c>
    </row>
    <row r="361" spans="1:63" ht="36">
      <c r="A361" s="30" t="s">
        <v>162</v>
      </c>
      <c r="B361" s="31" t="s">
        <v>163</v>
      </c>
      <c r="C361">
        <v>2.2089953375664615E-4</v>
      </c>
      <c r="D361">
        <v>7.3903046880229191E-4</v>
      </c>
      <c r="E361">
        <v>4.9536855701911946E-4</v>
      </c>
      <c r="F361">
        <v>2.9584194549570812E-4</v>
      </c>
      <c r="G361">
        <v>4.6525853777854947E-4</v>
      </c>
      <c r="H361">
        <v>5.5275184168364485E-4</v>
      </c>
      <c r="I361">
        <v>1.224574168162101E-4</v>
      </c>
      <c r="J361">
        <v>6.5438869865536392E-4</v>
      </c>
      <c r="K361">
        <v>8.4245277809767271E-4</v>
      </c>
      <c r="L361">
        <v>1.0034470955545237E-3</v>
      </c>
      <c r="M361">
        <v>1.5720692558956494E-3</v>
      </c>
      <c r="N361">
        <v>1.0218457016175448E-3</v>
      </c>
      <c r="O361">
        <v>1.3126284159774768E-3</v>
      </c>
      <c r="P361">
        <v>3.2955312210195534E-4</v>
      </c>
      <c r="Q361">
        <v>6.7849898116696639E-4</v>
      </c>
      <c r="R361">
        <v>1.2677359357705425E-3</v>
      </c>
      <c r="S361">
        <v>2.1449384271837505E-3</v>
      </c>
      <c r="T361">
        <v>1.4057366884264091E-3</v>
      </c>
      <c r="U361">
        <v>9.1286500745767923E-4</v>
      </c>
      <c r="V361">
        <v>1.7929647366947783E-3</v>
      </c>
      <c r="W361">
        <v>1.4399442257399398E-3</v>
      </c>
      <c r="X361">
        <v>2.2078907584696583E-3</v>
      </c>
      <c r="Y361">
        <v>1.7724380636752412E-3</v>
      </c>
      <c r="Z361">
        <v>1.3209153127578595E-3</v>
      </c>
      <c r="AA361">
        <v>1.5379985466938289E-3</v>
      </c>
      <c r="AB361">
        <v>2.3045165981507498E-3</v>
      </c>
      <c r="AC361">
        <v>2.8694225746687149E-4</v>
      </c>
      <c r="AD361">
        <v>1.9575422296801916E-3</v>
      </c>
      <c r="AE361">
        <v>1.878511386599214E-3</v>
      </c>
      <c r="AF361">
        <v>2.2268437072650812E-3</v>
      </c>
      <c r="AG361">
        <v>1.1203666800013289E-3</v>
      </c>
      <c r="AH361">
        <v>1.8139742407709478E-3</v>
      </c>
      <c r="AI361">
        <v>1.5446628951452312E-3</v>
      </c>
      <c r="AJ361">
        <v>1.7085550154811256E-3</v>
      </c>
      <c r="AK361">
        <v>1.5931681512382707E-3</v>
      </c>
      <c r="AL361">
        <v>2.2927796574410114E-3</v>
      </c>
      <c r="AM361">
        <v>0</v>
      </c>
      <c r="AN361">
        <v>1.7380162403251699E-3</v>
      </c>
      <c r="AO361">
        <v>4.6686712188894718E-3</v>
      </c>
      <c r="AP361">
        <v>2.2185451368794038E-3</v>
      </c>
      <c r="AQ361">
        <v>1.0063793317178296</v>
      </c>
      <c r="AR361">
        <v>1.0583951873518302E-3</v>
      </c>
      <c r="AS361">
        <v>1.7984087199876923E-3</v>
      </c>
      <c r="AT361">
        <v>2.1077091305461717E-3</v>
      </c>
      <c r="AU361">
        <v>3.8208489132296108E-3</v>
      </c>
      <c r="AV361">
        <v>8.369991318732654E-4</v>
      </c>
      <c r="AW361">
        <v>1.8517995462706848E-3</v>
      </c>
      <c r="AX361">
        <v>2.5068307150839415E-3</v>
      </c>
      <c r="AY361">
        <v>3.7320595291504711E-3</v>
      </c>
      <c r="AZ361">
        <v>2.9135437661804743E-3</v>
      </c>
      <c r="BA361">
        <v>4.7305508265535175E-3</v>
      </c>
      <c r="BB361">
        <v>1.8391929220956855E-2</v>
      </c>
      <c r="BC361">
        <v>2.5031088315231862E-3</v>
      </c>
      <c r="BD361">
        <v>1.2225435787720677E-2</v>
      </c>
      <c r="BE361">
        <v>1.386710070047014E-2</v>
      </c>
      <c r="BF361">
        <v>1.7431753473324967E-2</v>
      </c>
      <c r="BG361">
        <v>2.7820606036764047E-3</v>
      </c>
      <c r="BH361">
        <v>3.177580067525197E-3</v>
      </c>
      <c r="BI361">
        <v>4.6367045843806482E-3</v>
      </c>
      <c r="BJ361">
        <v>1.6162343420925904E-2</v>
      </c>
      <c r="BK361">
        <v>0</v>
      </c>
    </row>
    <row r="362" spans="1:63" ht="36">
      <c r="A362" s="34" t="s">
        <v>164</v>
      </c>
      <c r="B362" s="35" t="s">
        <v>165</v>
      </c>
      <c r="C362">
        <v>5.0527983316451782E-4</v>
      </c>
      <c r="D362">
        <v>5.7768483058845332E-3</v>
      </c>
      <c r="E362">
        <v>3.886072366141038E-3</v>
      </c>
      <c r="F362">
        <v>4.7745253905403292E-3</v>
      </c>
      <c r="G362">
        <v>1.9309243519308734E-3</v>
      </c>
      <c r="H362">
        <v>5.0748951281166937E-2</v>
      </c>
      <c r="I362">
        <v>2.4694372245776569E-3</v>
      </c>
      <c r="J362">
        <v>2.5458577073883305E-3</v>
      </c>
      <c r="K362">
        <v>1.0528922386245604E-3</v>
      </c>
      <c r="L362">
        <v>3.4012335363549015E-3</v>
      </c>
      <c r="M362">
        <v>3.8099327509205885E-3</v>
      </c>
      <c r="N362">
        <v>3.0796812494373669E-3</v>
      </c>
      <c r="O362">
        <v>3.6581690311334146E-3</v>
      </c>
      <c r="P362">
        <v>5.903046380970723E-4</v>
      </c>
      <c r="Q362">
        <v>3.3933209373788568E-3</v>
      </c>
      <c r="R362">
        <v>2.8346928995685874E-3</v>
      </c>
      <c r="S362">
        <v>2.826141632127905E-3</v>
      </c>
      <c r="T362">
        <v>2.2492950627750093E-3</v>
      </c>
      <c r="U362">
        <v>2.3157289721245015E-3</v>
      </c>
      <c r="V362">
        <v>3.9888329720166394E-3</v>
      </c>
      <c r="W362">
        <v>2.1069020093118277E-3</v>
      </c>
      <c r="X362">
        <v>1.9474268985344918E-3</v>
      </c>
      <c r="Y362">
        <v>2.2035196725152593E-3</v>
      </c>
      <c r="Z362">
        <v>2.2247586854092856E-3</v>
      </c>
      <c r="AA362">
        <v>3.8710108155976409E-3</v>
      </c>
      <c r="AB362">
        <v>1.9847229017927802E-3</v>
      </c>
      <c r="AC362">
        <v>1.4680114882578237E-3</v>
      </c>
      <c r="AD362">
        <v>2.6069149813920025E-3</v>
      </c>
      <c r="AE362">
        <v>2.986268068382752E-3</v>
      </c>
      <c r="AF362">
        <v>3.8791677741257633E-3</v>
      </c>
      <c r="AG362">
        <v>1.9624830809271028E-3</v>
      </c>
      <c r="AH362">
        <v>1.6923752249139825E-3</v>
      </c>
      <c r="AI362">
        <v>1.8179583480607709E-3</v>
      </c>
      <c r="AJ362">
        <v>1.4830651610907651E-3</v>
      </c>
      <c r="AK362">
        <v>1.8519605357360796E-3</v>
      </c>
      <c r="AL362">
        <v>1.5438625187101033E-3</v>
      </c>
      <c r="AM362">
        <v>0</v>
      </c>
      <c r="AN362">
        <v>2.8667867630240151E-2</v>
      </c>
      <c r="AO362">
        <v>7.1438803360057535E-2</v>
      </c>
      <c r="AP362">
        <v>4.911782452707316E-2</v>
      </c>
      <c r="AQ362">
        <v>1.1300368057646035E-3</v>
      </c>
      <c r="AR362">
        <v>1.0183692508798012</v>
      </c>
      <c r="AS362">
        <v>1.2807156559482547E-3</v>
      </c>
      <c r="AT362">
        <v>1.646625931308005E-3</v>
      </c>
      <c r="AU362">
        <v>2.2522761606593518E-3</v>
      </c>
      <c r="AV362">
        <v>3.7421591657211995E-3</v>
      </c>
      <c r="AW362">
        <v>1.2702837109342714E-3</v>
      </c>
      <c r="AX362">
        <v>2.7878865895881698E-3</v>
      </c>
      <c r="AY362">
        <v>1.6220122237440675E-2</v>
      </c>
      <c r="AZ362">
        <v>5.2517988392916512E-3</v>
      </c>
      <c r="BA362">
        <v>7.2409392266775598E-4</v>
      </c>
      <c r="BB362">
        <v>1.1047879619803901E-4</v>
      </c>
      <c r="BC362">
        <v>7.4190350373882737E-4</v>
      </c>
      <c r="BD362">
        <v>2.3344834377167591E-2</v>
      </c>
      <c r="BE362">
        <v>6.094900613968111E-4</v>
      </c>
      <c r="BF362">
        <v>6.5752215098688891E-4</v>
      </c>
      <c r="BG362">
        <v>1.5522292814035498E-3</v>
      </c>
      <c r="BH362">
        <v>4.8736331591443964E-2</v>
      </c>
      <c r="BI362">
        <v>1.2574392702634585E-3</v>
      </c>
      <c r="BJ362">
        <v>6.0009774901652657E-2</v>
      </c>
      <c r="BK362">
        <v>0</v>
      </c>
    </row>
    <row r="363" spans="1:63">
      <c r="A363" s="30" t="s">
        <v>166</v>
      </c>
      <c r="B363" s="31" t="s">
        <v>49</v>
      </c>
      <c r="C363">
        <v>2.4961208086150287E-2</v>
      </c>
      <c r="D363">
        <v>5.9463406935511796E-2</v>
      </c>
      <c r="E363">
        <v>6.1806267425626706E-2</v>
      </c>
      <c r="F363">
        <v>3.1346861151817847E-2</v>
      </c>
      <c r="G363">
        <v>4.816692158859625E-2</v>
      </c>
      <c r="H363">
        <v>1.6307003616913261E-2</v>
      </c>
      <c r="I363">
        <v>4.3211896984105365E-3</v>
      </c>
      <c r="J363">
        <v>3.0901109952312367E-2</v>
      </c>
      <c r="K363">
        <v>2.1595174418329196E-2</v>
      </c>
      <c r="L363">
        <v>0.10088021176469256</v>
      </c>
      <c r="M363">
        <v>6.2415147998183741E-2</v>
      </c>
      <c r="N363">
        <v>0.10991865089401745</v>
      </c>
      <c r="O363">
        <v>9.6464877433340188E-2</v>
      </c>
      <c r="P363">
        <v>4.8568901186130262E-2</v>
      </c>
      <c r="Q363">
        <v>4.3936272860986537E-2</v>
      </c>
      <c r="R363">
        <v>0.10996485464509707</v>
      </c>
      <c r="S363">
        <v>0.10907806718707985</v>
      </c>
      <c r="T363">
        <v>7.3225151461234539E-2</v>
      </c>
      <c r="U363">
        <v>9.3637984610428229E-2</v>
      </c>
      <c r="V363">
        <v>5.4114686917544876E-2</v>
      </c>
      <c r="W363">
        <v>4.3565344680218075E-2</v>
      </c>
      <c r="X363">
        <v>4.4084841585990381E-2</v>
      </c>
      <c r="Y363">
        <v>8.1369046268612202E-2</v>
      </c>
      <c r="Z363">
        <v>0.12687895263045154</v>
      </c>
      <c r="AA363">
        <v>0.10918521291405608</v>
      </c>
      <c r="AB363">
        <v>8.2125460838001055E-2</v>
      </c>
      <c r="AC363">
        <v>1.4084015812904463E-2</v>
      </c>
      <c r="AD363">
        <v>9.5712155335215418E-2</v>
      </c>
      <c r="AE363">
        <v>0.10142231439595842</v>
      </c>
      <c r="AF363">
        <v>4.5416051983020324E-2</v>
      </c>
      <c r="AG363">
        <v>7.7814460648899408E-2</v>
      </c>
      <c r="AH363">
        <v>9.4609104179225773E-2</v>
      </c>
      <c r="AI363">
        <v>0.10143058889875993</v>
      </c>
      <c r="AJ363">
        <v>0.28208878798630088</v>
      </c>
      <c r="AK363">
        <v>9.3901730408012099E-2</v>
      </c>
      <c r="AL363">
        <v>6.861407605667133E-2</v>
      </c>
      <c r="AM363">
        <v>0</v>
      </c>
      <c r="AN363">
        <v>1.0478731628990753E-2</v>
      </c>
      <c r="AO363">
        <v>2.1648846027219046E-2</v>
      </c>
      <c r="AP363">
        <v>1.1630612981038069E-2</v>
      </c>
      <c r="AQ363">
        <v>7.1992410455319816E-2</v>
      </c>
      <c r="AR363">
        <v>6.1071159828078106E-2</v>
      </c>
      <c r="AS363">
        <v>1.0222384408651113</v>
      </c>
      <c r="AT363">
        <v>9.3006292086506154E-2</v>
      </c>
      <c r="AU363">
        <v>9.8779340843538455E-2</v>
      </c>
      <c r="AV363">
        <v>5.1474949439274727E-2</v>
      </c>
      <c r="AW363">
        <v>6.4661693897743247E-2</v>
      </c>
      <c r="AX363">
        <v>5.4015717378886142E-2</v>
      </c>
      <c r="AY363">
        <v>1.2633427992588058E-2</v>
      </c>
      <c r="AZ363">
        <v>2.1489772051350674E-2</v>
      </c>
      <c r="BA363">
        <v>9.8570313044797873E-3</v>
      </c>
      <c r="BB363">
        <v>2.6795941599209398E-3</v>
      </c>
      <c r="BC363">
        <v>1.0925793835977304E-2</v>
      </c>
      <c r="BD363">
        <v>2.3416989988640495E-2</v>
      </c>
      <c r="BE363">
        <v>1.6493249578691711E-2</v>
      </c>
      <c r="BF363">
        <v>1.2011350726087224E-2</v>
      </c>
      <c r="BG363">
        <v>5.8563405887609346E-2</v>
      </c>
      <c r="BH363">
        <v>1.5908118620327191E-2</v>
      </c>
      <c r="BI363">
        <v>3.9030078844199456E-2</v>
      </c>
      <c r="BJ363">
        <v>3.2549896074913078E-2</v>
      </c>
      <c r="BK363">
        <v>0</v>
      </c>
    </row>
    <row r="364" spans="1:63" ht="24">
      <c r="A364" s="34" t="s">
        <v>167</v>
      </c>
      <c r="B364" s="35" t="s">
        <v>168</v>
      </c>
      <c r="C364">
        <v>2.9113612893032661E-3</v>
      </c>
      <c r="D364">
        <v>9.6531865632371212E-3</v>
      </c>
      <c r="E364">
        <v>7.5899576930511265E-3</v>
      </c>
      <c r="F364">
        <v>9.0339918613593136E-3</v>
      </c>
      <c r="G364">
        <v>6.0760400328439424E-3</v>
      </c>
      <c r="H364">
        <v>2.8151818949270095E-2</v>
      </c>
      <c r="I364">
        <v>6.9002023666259078E-3</v>
      </c>
      <c r="J364">
        <v>3.3166502286778671E-2</v>
      </c>
      <c r="K364">
        <v>3.5368310826825435E-2</v>
      </c>
      <c r="L364">
        <v>1.5965076400658709E-2</v>
      </c>
      <c r="M364">
        <v>1.7349094597282729E-2</v>
      </c>
      <c r="N364">
        <v>1.7178783546786956E-2</v>
      </c>
      <c r="O364">
        <v>1.5847896807976374E-2</v>
      </c>
      <c r="P364">
        <v>4.6238236781206005E-3</v>
      </c>
      <c r="Q364">
        <v>3.5718239081336645E-2</v>
      </c>
      <c r="R364">
        <v>2.5182740060960801E-2</v>
      </c>
      <c r="S364">
        <v>2.3597705481823075E-2</v>
      </c>
      <c r="T364">
        <v>2.6708155032080846E-2</v>
      </c>
      <c r="U364">
        <v>1.6530694733173024E-2</v>
      </c>
      <c r="V364">
        <v>2.3833827997049604E-2</v>
      </c>
      <c r="W364">
        <v>1.8174536911527973E-2</v>
      </c>
      <c r="X364">
        <v>1.6235340182834901E-2</v>
      </c>
      <c r="Y364">
        <v>1.7431248072564319E-2</v>
      </c>
      <c r="Z364">
        <v>1.8154562369951707E-2</v>
      </c>
      <c r="AA364">
        <v>2.9211857876563392E-2</v>
      </c>
      <c r="AB364">
        <v>2.0840875375127972E-2</v>
      </c>
      <c r="AC364">
        <v>6.9670485880312539E-3</v>
      </c>
      <c r="AD364">
        <v>2.1117066941211207E-2</v>
      </c>
      <c r="AE364">
        <v>2.7577403819830645E-2</v>
      </c>
      <c r="AF364">
        <v>2.3016064549209517E-2</v>
      </c>
      <c r="AG364">
        <v>2.1765608775906005E-2</v>
      </c>
      <c r="AH364">
        <v>1.9125053053278863E-2</v>
      </c>
      <c r="AI364">
        <v>2.1103567240965494E-2</v>
      </c>
      <c r="AJ364">
        <v>2.2683798111572426E-2</v>
      </c>
      <c r="AK364">
        <v>1.6662190225571253E-2</v>
      </c>
      <c r="AL364">
        <v>1.4543883085080532E-2</v>
      </c>
      <c r="AM364">
        <v>0</v>
      </c>
      <c r="AN364">
        <v>4.5572289513125279E-3</v>
      </c>
      <c r="AO364">
        <v>1.6419992904203061E-2</v>
      </c>
      <c r="AP364">
        <v>5.2471502354826827E-3</v>
      </c>
      <c r="AQ364">
        <v>1.2243353011221977E-2</v>
      </c>
      <c r="AR364">
        <v>1.4794994030381122E-2</v>
      </c>
      <c r="AS364">
        <v>2.8036279376294486E-2</v>
      </c>
      <c r="AT364">
        <v>1.0167753347731059</v>
      </c>
      <c r="AU364">
        <v>1.1949759306596818E-2</v>
      </c>
      <c r="AV364">
        <v>0.10192841901306494</v>
      </c>
      <c r="AW364">
        <v>6.9911716259527055E-3</v>
      </c>
      <c r="AX364">
        <v>2.2691555301790563E-2</v>
      </c>
      <c r="AY364">
        <v>8.9078256202409188E-3</v>
      </c>
      <c r="AZ364">
        <v>1.4987989486404034E-2</v>
      </c>
      <c r="BA364">
        <v>3.1937711548701638E-3</v>
      </c>
      <c r="BB364">
        <v>1.8041882701155701E-3</v>
      </c>
      <c r="BC364">
        <v>1.1470361548463795E-2</v>
      </c>
      <c r="BD364">
        <v>1.4780275135979055E-2</v>
      </c>
      <c r="BE364">
        <v>7.8256972095782935E-3</v>
      </c>
      <c r="BF364">
        <v>3.3834796732657223E-3</v>
      </c>
      <c r="BG364">
        <v>1.5578924358928182E-2</v>
      </c>
      <c r="BH364">
        <v>1.5541394768152495E-2</v>
      </c>
      <c r="BI364">
        <v>1.1473476925395904E-2</v>
      </c>
      <c r="BJ364">
        <v>1.6691215653618037E-2</v>
      </c>
      <c r="BK364">
        <v>0</v>
      </c>
    </row>
    <row r="365" spans="1:63" ht="24">
      <c r="A365" s="30" t="s">
        <v>169</v>
      </c>
      <c r="B365" s="31" t="s">
        <v>170</v>
      </c>
      <c r="C365">
        <v>2.7156159229500642E-3</v>
      </c>
      <c r="D365">
        <v>4.4299519901684374E-3</v>
      </c>
      <c r="E365">
        <v>4.0171697271467431E-3</v>
      </c>
      <c r="F365">
        <v>3.0117610610769607E-3</v>
      </c>
      <c r="G365">
        <v>4.3249766611519027E-3</v>
      </c>
      <c r="H365">
        <v>8.0308691211515432E-3</v>
      </c>
      <c r="I365">
        <v>1.2844339985065686E-3</v>
      </c>
      <c r="J365">
        <v>8.7595541256593364E-3</v>
      </c>
      <c r="K365">
        <v>2.9758925825389528E-3</v>
      </c>
      <c r="L365">
        <v>9.3114714116685204E-3</v>
      </c>
      <c r="M365">
        <v>1.2904339472233984E-2</v>
      </c>
      <c r="N365">
        <v>8.5723400658104434E-3</v>
      </c>
      <c r="O365">
        <v>1.0128089537221569E-2</v>
      </c>
      <c r="P365">
        <v>3.9460298181926649E-3</v>
      </c>
      <c r="Q365">
        <v>6.3172843956892212E-3</v>
      </c>
      <c r="R365">
        <v>1.334362764032242E-2</v>
      </c>
      <c r="S365">
        <v>1.7023969470989438E-2</v>
      </c>
      <c r="T365">
        <v>8.4569542640674424E-3</v>
      </c>
      <c r="U365">
        <v>1.2819976250090679E-2</v>
      </c>
      <c r="V365">
        <v>1.6091318578305765E-2</v>
      </c>
      <c r="W365">
        <v>1.3207229315940894E-2</v>
      </c>
      <c r="X365">
        <v>1.5815088310129916E-2</v>
      </c>
      <c r="Y365">
        <v>1.2297345995349235E-2</v>
      </c>
      <c r="Z365">
        <v>1.263721544196276E-2</v>
      </c>
      <c r="AA365">
        <v>1.6833028634841256E-2</v>
      </c>
      <c r="AB365">
        <v>1.8467486077789422E-2</v>
      </c>
      <c r="AC365">
        <v>5.4304627476016165E-3</v>
      </c>
      <c r="AD365">
        <v>2.1815736370332166E-2</v>
      </c>
      <c r="AE365">
        <v>2.0247511004304768E-2</v>
      </c>
      <c r="AF365">
        <v>1.2188404224744232E-2</v>
      </c>
      <c r="AG365">
        <v>1.0054705572861249E-2</v>
      </c>
      <c r="AH365">
        <v>1.4988509480054518E-2</v>
      </c>
      <c r="AI365">
        <v>1.3088489065544278E-2</v>
      </c>
      <c r="AJ365">
        <v>1.5740966300951731E-2</v>
      </c>
      <c r="AK365">
        <v>1.0924441117093077E-2</v>
      </c>
      <c r="AL365">
        <v>1.5003242612541772E-2</v>
      </c>
      <c r="AM365">
        <v>0</v>
      </c>
      <c r="AN365">
        <v>6.989798273918821E-3</v>
      </c>
      <c r="AO365">
        <v>1.2843690438605122E-2</v>
      </c>
      <c r="AP365">
        <v>1.2274385807556446E-2</v>
      </c>
      <c r="AQ365">
        <v>7.0186877404708444E-3</v>
      </c>
      <c r="AR365">
        <v>8.3443555466951678E-3</v>
      </c>
      <c r="AS365">
        <v>1.8905822244617308E-2</v>
      </c>
      <c r="AT365">
        <v>1.0948764017114103E-2</v>
      </c>
      <c r="AU365">
        <v>1.009047673562613</v>
      </c>
      <c r="AV365">
        <v>5.1689392660751576E-3</v>
      </c>
      <c r="AW365">
        <v>7.1016439772341915E-3</v>
      </c>
      <c r="AX365">
        <v>4.2486413063285232E-2</v>
      </c>
      <c r="AY365">
        <v>1.6462621142591533E-2</v>
      </c>
      <c r="AZ365">
        <v>8.759446447893034E-3</v>
      </c>
      <c r="BA365">
        <v>6.761332048079112E-3</v>
      </c>
      <c r="BB365">
        <v>1.2801307397633998E-3</v>
      </c>
      <c r="BC365">
        <v>1.6928052111788616E-2</v>
      </c>
      <c r="BD365">
        <v>1.5614881557490764E-2</v>
      </c>
      <c r="BE365">
        <v>2.3855891948167212E-2</v>
      </c>
      <c r="BF365">
        <v>4.1351094598194783E-2</v>
      </c>
      <c r="BG365">
        <v>2.5892374820483798E-2</v>
      </c>
      <c r="BH365">
        <v>1.1666923382505096E-2</v>
      </c>
      <c r="BI365">
        <v>1.5591834573529934E-2</v>
      </c>
      <c r="BJ365">
        <v>7.7257489008892496E-2</v>
      </c>
      <c r="BK365">
        <v>0</v>
      </c>
    </row>
    <row r="366" spans="1:63">
      <c r="A366" s="34" t="s">
        <v>171</v>
      </c>
      <c r="B366" s="35" t="s">
        <v>172</v>
      </c>
      <c r="C366">
        <v>8.3111655499098439E-3</v>
      </c>
      <c r="D366">
        <v>3.5008204475409206E-2</v>
      </c>
      <c r="E366">
        <v>2.8440302139757002E-2</v>
      </c>
      <c r="F366">
        <v>4.7642406848518337E-2</v>
      </c>
      <c r="G366">
        <v>2.0154225779326733E-2</v>
      </c>
      <c r="H366">
        <v>4.2153124780724596E-2</v>
      </c>
      <c r="I366">
        <v>5.8734835951198869E-2</v>
      </c>
      <c r="J366">
        <v>4.1367175915020586E-2</v>
      </c>
      <c r="K366">
        <v>1.0250019470479951E-2</v>
      </c>
      <c r="L366">
        <v>4.8810903754233255E-2</v>
      </c>
      <c r="M366">
        <v>5.5133094420686674E-2</v>
      </c>
      <c r="N366">
        <v>6.454638119858716E-2</v>
      </c>
      <c r="O366">
        <v>6.9215723282205377E-2</v>
      </c>
      <c r="P366">
        <v>1.0243842035887026E-2</v>
      </c>
      <c r="Q366">
        <v>8.7125714850120148E-2</v>
      </c>
      <c r="R366">
        <v>7.907276866300568E-2</v>
      </c>
      <c r="S366">
        <v>7.6945598292633699E-2</v>
      </c>
      <c r="T366">
        <v>0.10314329041723364</v>
      </c>
      <c r="U366">
        <v>4.0015488316504949E-2</v>
      </c>
      <c r="V366">
        <v>5.9041478558563135E-2</v>
      </c>
      <c r="W366">
        <v>6.9799504917224572E-2</v>
      </c>
      <c r="X366">
        <v>4.7684869381135711E-2</v>
      </c>
      <c r="Y366">
        <v>6.607483043989805E-2</v>
      </c>
      <c r="Z366">
        <v>8.2480924820232088E-2</v>
      </c>
      <c r="AA366">
        <v>7.767115232765491E-2</v>
      </c>
      <c r="AB366">
        <v>6.7299324029323426E-2</v>
      </c>
      <c r="AC366">
        <v>3.3760661416975313E-2</v>
      </c>
      <c r="AD366">
        <v>7.9897280659551248E-2</v>
      </c>
      <c r="AE366">
        <v>9.0100975780321654E-2</v>
      </c>
      <c r="AF366">
        <v>7.9154056145777432E-2</v>
      </c>
      <c r="AG366">
        <v>5.0683307157593449E-2</v>
      </c>
      <c r="AH366">
        <v>5.9842585388448485E-2</v>
      </c>
      <c r="AI366">
        <v>7.6154462685391583E-2</v>
      </c>
      <c r="AJ366">
        <v>6.9309454147534463E-2</v>
      </c>
      <c r="AK366">
        <v>6.8003587976777816E-2</v>
      </c>
      <c r="AL366">
        <v>5.418197257002072E-2</v>
      </c>
      <c r="AM366">
        <v>0</v>
      </c>
      <c r="AN366">
        <v>2.130066290351636E-2</v>
      </c>
      <c r="AO366">
        <v>0.11566384321821854</v>
      </c>
      <c r="AP366">
        <v>1.2241590738850738E-2</v>
      </c>
      <c r="AQ366">
        <v>4.5320054701863705E-2</v>
      </c>
      <c r="AR366">
        <v>5.0046856603818496E-2</v>
      </c>
      <c r="AS366">
        <v>4.4461391738915675E-2</v>
      </c>
      <c r="AT366">
        <v>3.266462571777895E-2</v>
      </c>
      <c r="AU366">
        <v>3.1707746896746498E-2</v>
      </c>
      <c r="AV366">
        <v>1.0196279931671886</v>
      </c>
      <c r="AW366">
        <v>2.3677311741765461E-2</v>
      </c>
      <c r="AX366">
        <v>3.8009051989726352E-2</v>
      </c>
      <c r="AY366">
        <v>2.1824571727565939E-2</v>
      </c>
      <c r="AZ366">
        <v>2.725160036769125E-2</v>
      </c>
      <c r="BA366">
        <v>6.9160134357555197E-3</v>
      </c>
      <c r="BB366">
        <v>4.3743955293578107E-3</v>
      </c>
      <c r="BC366">
        <v>1.8334223284866672E-2</v>
      </c>
      <c r="BD366">
        <v>1.4057526492884798E-2</v>
      </c>
      <c r="BE366">
        <v>6.669277973797569E-3</v>
      </c>
      <c r="BF366">
        <v>7.4386170994205809E-3</v>
      </c>
      <c r="BG366">
        <v>2.6264744916878399E-2</v>
      </c>
      <c r="BH366">
        <v>2.182362289192261E-2</v>
      </c>
      <c r="BI366">
        <v>1.5458884710656805E-2</v>
      </c>
      <c r="BJ366">
        <v>3.7540823946420269E-2</v>
      </c>
      <c r="BK366">
        <v>0</v>
      </c>
    </row>
    <row r="367" spans="1:63">
      <c r="A367" s="30" t="s">
        <v>173</v>
      </c>
      <c r="B367" s="31" t="s">
        <v>174</v>
      </c>
      <c r="C367">
        <v>8.2546832879681244E-5</v>
      </c>
      <c r="D367">
        <v>2.3922660650339771E-4</v>
      </c>
      <c r="E367">
        <v>2.4052242532618143E-4</v>
      </c>
      <c r="F367">
        <v>7.6514884743125195E-3</v>
      </c>
      <c r="G367">
        <v>2.2253113752066086E-4</v>
      </c>
      <c r="H367">
        <v>4.0819922098931315E-4</v>
      </c>
      <c r="I367">
        <v>2.021781453002155E-4</v>
      </c>
      <c r="J367">
        <v>6.0772710163228914E-4</v>
      </c>
      <c r="K367">
        <v>3.6146827472250515E-4</v>
      </c>
      <c r="L367">
        <v>3.413610866599477E-4</v>
      </c>
      <c r="M367">
        <v>3.2067446156598223E-4</v>
      </c>
      <c r="N367">
        <v>3.8210258367238342E-4</v>
      </c>
      <c r="O367">
        <v>3.7866936948666391E-4</v>
      </c>
      <c r="P367">
        <v>1.0830878700762901E-4</v>
      </c>
      <c r="Q367">
        <v>4.8218507683566922E-4</v>
      </c>
      <c r="R367">
        <v>4.461994323869324E-4</v>
      </c>
      <c r="S367">
        <v>4.2619544126286504E-4</v>
      </c>
      <c r="T367">
        <v>4.4840724811067318E-4</v>
      </c>
      <c r="U367">
        <v>2.9367327475025894E-4</v>
      </c>
      <c r="V367">
        <v>3.8305160293272456E-4</v>
      </c>
      <c r="W367">
        <v>3.7823726249204602E-4</v>
      </c>
      <c r="X367">
        <v>3.1131768488696515E-4</v>
      </c>
      <c r="Y367">
        <v>3.9280095744540313E-4</v>
      </c>
      <c r="Z367">
        <v>1.2444133119359213E-3</v>
      </c>
      <c r="AA367">
        <v>5.0035224647089558E-4</v>
      </c>
      <c r="AB367">
        <v>4.1388764316230547E-4</v>
      </c>
      <c r="AC367">
        <v>8.4246926151713419E-3</v>
      </c>
      <c r="AD367">
        <v>6.0939759212288633E-4</v>
      </c>
      <c r="AE367">
        <v>5.685269379322041E-4</v>
      </c>
      <c r="AF367">
        <v>8.9729670507076534E-4</v>
      </c>
      <c r="AG367">
        <v>3.815370393261807E-4</v>
      </c>
      <c r="AH367">
        <v>3.6934711705503506E-4</v>
      </c>
      <c r="AI367">
        <v>4.780633106231969E-4</v>
      </c>
      <c r="AJ367">
        <v>5.9238221161781986E-4</v>
      </c>
      <c r="AK367">
        <v>7.5211755503146681E-4</v>
      </c>
      <c r="AL367">
        <v>9.2619017774283978E-4</v>
      </c>
      <c r="AM367">
        <v>0</v>
      </c>
      <c r="AN367">
        <v>1.2622539326512705E-4</v>
      </c>
      <c r="AO367">
        <v>4.2998990127056776E-4</v>
      </c>
      <c r="AP367">
        <v>1.1156046943636934E-4</v>
      </c>
      <c r="AQ367">
        <v>3.6780608952738278E-4</v>
      </c>
      <c r="AR367">
        <v>4.2903729514247568E-4</v>
      </c>
      <c r="AS367">
        <v>8.4954322187690348E-4</v>
      </c>
      <c r="AT367">
        <v>3.6954630846976135E-4</v>
      </c>
      <c r="AU367">
        <v>2.4342819705170616E-4</v>
      </c>
      <c r="AV367">
        <v>3.0437340152322189E-3</v>
      </c>
      <c r="AW367">
        <v>1.2565179954654544</v>
      </c>
      <c r="AX367">
        <v>2.3192365352164793E-3</v>
      </c>
      <c r="AY367">
        <v>5.4271396750652217E-3</v>
      </c>
      <c r="AZ367">
        <v>1.92109073818176E-4</v>
      </c>
      <c r="BA367">
        <v>9.2846854244195914E-5</v>
      </c>
      <c r="BB367">
        <v>2.8276114000917913E-5</v>
      </c>
      <c r="BC367">
        <v>2.4191085171461967E-4</v>
      </c>
      <c r="BD367">
        <v>5.4508261614427921E-3</v>
      </c>
      <c r="BE367">
        <v>8.7290733122345084E-5</v>
      </c>
      <c r="BF367">
        <v>6.164743998679636E-5</v>
      </c>
      <c r="BG367">
        <v>2.1265493482512549E-4</v>
      </c>
      <c r="BH367">
        <v>2.3748187202780877E-4</v>
      </c>
      <c r="BI367">
        <v>1.630419711182942E-4</v>
      </c>
      <c r="BJ367">
        <v>2.8196681566564617E-4</v>
      </c>
      <c r="BK367">
        <v>0</v>
      </c>
    </row>
    <row r="368" spans="1:63">
      <c r="A368" s="34" t="s">
        <v>175</v>
      </c>
      <c r="B368" s="35" t="s">
        <v>176</v>
      </c>
      <c r="C368">
        <v>9.9603718102403514E-4</v>
      </c>
      <c r="D368">
        <v>4.7110121070404257E-3</v>
      </c>
      <c r="E368">
        <v>2.3005701466371925E-3</v>
      </c>
      <c r="F368">
        <v>1.2659151502189701E-3</v>
      </c>
      <c r="G368">
        <v>1.8590196607332495E-3</v>
      </c>
      <c r="H368">
        <v>1.9651116391054997E-3</v>
      </c>
      <c r="I368">
        <v>5.3965217468888538E-4</v>
      </c>
      <c r="J368">
        <v>2.6465058253090953E-3</v>
      </c>
      <c r="K368">
        <v>1.6239431613306687E-3</v>
      </c>
      <c r="L368">
        <v>4.2782747401134595E-3</v>
      </c>
      <c r="M368">
        <v>5.6799908374616497E-3</v>
      </c>
      <c r="N368">
        <v>4.65959776705961E-3</v>
      </c>
      <c r="O368">
        <v>5.4514851871022224E-3</v>
      </c>
      <c r="P368">
        <v>1.751002231103E-3</v>
      </c>
      <c r="Q368">
        <v>3.9560180555074896E-3</v>
      </c>
      <c r="R368">
        <v>7.3661720176299156E-3</v>
      </c>
      <c r="S368">
        <v>8.0103731847412773E-3</v>
      </c>
      <c r="T368">
        <v>4.3028459638088622E-3</v>
      </c>
      <c r="U368">
        <v>6.2927455793528684E-3</v>
      </c>
      <c r="V368">
        <v>6.4298221609265733E-3</v>
      </c>
      <c r="W368">
        <v>5.2702482609774271E-3</v>
      </c>
      <c r="X368">
        <v>6.5901618531934904E-3</v>
      </c>
      <c r="Y368">
        <v>5.7280902448083905E-3</v>
      </c>
      <c r="Z368">
        <v>4.7603504443954753E-3</v>
      </c>
      <c r="AA368">
        <v>7.9136353874636536E-3</v>
      </c>
      <c r="AB368">
        <v>7.5675672025677437E-3</v>
      </c>
      <c r="AC368">
        <v>1.2879662113671141E-3</v>
      </c>
      <c r="AD368">
        <v>7.6995011816822388E-3</v>
      </c>
      <c r="AE368">
        <v>8.5917586705234767E-3</v>
      </c>
      <c r="AF368">
        <v>5.3505677955852874E-3</v>
      </c>
      <c r="AG368">
        <v>4.3052305804608445E-3</v>
      </c>
      <c r="AH368">
        <v>5.7312675828642967E-3</v>
      </c>
      <c r="AI368">
        <v>6.5507551280317338E-3</v>
      </c>
      <c r="AJ368">
        <v>1.0658817220181482E-2</v>
      </c>
      <c r="AK368">
        <v>4.7440296395687195E-3</v>
      </c>
      <c r="AL368">
        <v>5.1534177520831592E-3</v>
      </c>
      <c r="AM368">
        <v>0</v>
      </c>
      <c r="AN368">
        <v>3.3196188217478242E-3</v>
      </c>
      <c r="AO368">
        <v>3.7805798093500766E-3</v>
      </c>
      <c r="AP368">
        <v>3.0647893930118917E-3</v>
      </c>
      <c r="AQ368">
        <v>3.243011566661895E-3</v>
      </c>
      <c r="AR368">
        <v>4.5944482125744391E-3</v>
      </c>
      <c r="AS368">
        <v>1.5614309146319037E-2</v>
      </c>
      <c r="AT368">
        <v>6.7682306784101606E-3</v>
      </c>
      <c r="AU368">
        <v>5.3319624431430335E-3</v>
      </c>
      <c r="AV368">
        <v>3.8348395761058206E-3</v>
      </c>
      <c r="AW368">
        <v>3.5472708364922638E-3</v>
      </c>
      <c r="AX368">
        <v>1.0490707544017972</v>
      </c>
      <c r="AY368">
        <v>2.3142088286071436E-2</v>
      </c>
      <c r="AZ368">
        <v>9.1070523352983594E-3</v>
      </c>
      <c r="BA368">
        <v>1.6981149389698899E-2</v>
      </c>
      <c r="BB368">
        <v>1.5499777552761107E-3</v>
      </c>
      <c r="BC368">
        <v>9.1781843128160654E-3</v>
      </c>
      <c r="BD368">
        <v>1.4770408695526512E-2</v>
      </c>
      <c r="BE368">
        <v>7.9170496960350098E-3</v>
      </c>
      <c r="BF368">
        <v>3.1647741901072793E-3</v>
      </c>
      <c r="BG368">
        <v>5.6155444777375284E-3</v>
      </c>
      <c r="BH368">
        <v>3.990784824128942E-3</v>
      </c>
      <c r="BI368">
        <v>6.3848664716512106E-3</v>
      </c>
      <c r="BJ368">
        <v>1.8914231476946958E-2</v>
      </c>
      <c r="BK368">
        <v>0</v>
      </c>
    </row>
    <row r="369" spans="1:63" ht="24">
      <c r="A369" s="30" t="s">
        <v>177</v>
      </c>
      <c r="B369" s="31" t="s">
        <v>178</v>
      </c>
      <c r="C369">
        <v>1.5391200461716199E-3</v>
      </c>
      <c r="D369">
        <v>4.7535242652347008E-3</v>
      </c>
      <c r="E369">
        <v>3.5664755811720171E-3</v>
      </c>
      <c r="F369">
        <v>4.3092858972545098E-3</v>
      </c>
      <c r="G369">
        <v>3.0048781728448048E-3</v>
      </c>
      <c r="H369">
        <v>3.3063806620805304E-2</v>
      </c>
      <c r="I369">
        <v>3.5552007398965231E-3</v>
      </c>
      <c r="J369">
        <v>4.3150864394020903E-2</v>
      </c>
      <c r="K369">
        <v>1.1933981323270169E-2</v>
      </c>
      <c r="L369">
        <v>6.476267396902915E-3</v>
      </c>
      <c r="M369">
        <v>6.6100546575694405E-3</v>
      </c>
      <c r="N369">
        <v>7.4144858184187288E-3</v>
      </c>
      <c r="O369">
        <v>7.9230032156690066E-3</v>
      </c>
      <c r="P369">
        <v>2.1689289273073157E-3</v>
      </c>
      <c r="Q369">
        <v>7.4626253189091054E-3</v>
      </c>
      <c r="R369">
        <v>9.9462897922139148E-3</v>
      </c>
      <c r="S369">
        <v>9.9897565956774872E-3</v>
      </c>
      <c r="T369">
        <v>9.7846905554780095E-3</v>
      </c>
      <c r="U369">
        <v>6.4557973287566375E-3</v>
      </c>
      <c r="V369">
        <v>8.1505017735051723E-3</v>
      </c>
      <c r="W369">
        <v>8.254808933131701E-3</v>
      </c>
      <c r="X369">
        <v>8.373002157116791E-3</v>
      </c>
      <c r="Y369">
        <v>8.6338702407529454E-3</v>
      </c>
      <c r="Z369">
        <v>9.9763872780616672E-3</v>
      </c>
      <c r="AA369">
        <v>1.0094258642116148E-2</v>
      </c>
      <c r="AB369">
        <v>9.4229201060090553E-3</v>
      </c>
      <c r="AC369">
        <v>3.1565115962243441E-3</v>
      </c>
      <c r="AD369">
        <v>1.5329700439514227E-2</v>
      </c>
      <c r="AE369">
        <v>1.2831569202071279E-2</v>
      </c>
      <c r="AF369">
        <v>8.5448207743491489E-3</v>
      </c>
      <c r="AG369">
        <v>1.5927116096740079E-2</v>
      </c>
      <c r="AH369">
        <v>1.0264088493498726E-2</v>
      </c>
      <c r="AI369">
        <v>1.1182710637210231E-2</v>
      </c>
      <c r="AJ369">
        <v>1.2624681933109573E-2</v>
      </c>
      <c r="AK369">
        <v>8.115404719450079E-3</v>
      </c>
      <c r="AL369">
        <v>7.9476564129260536E-3</v>
      </c>
      <c r="AM369">
        <v>0</v>
      </c>
      <c r="AN369">
        <v>5.6561443933184482E-3</v>
      </c>
      <c r="AO369">
        <v>9.7645717900638872E-3</v>
      </c>
      <c r="AP369">
        <v>4.5097287539019575E-3</v>
      </c>
      <c r="AQ369">
        <v>6.5052215576882162E-3</v>
      </c>
      <c r="AR369">
        <v>7.4398374261556901E-3</v>
      </c>
      <c r="AS369">
        <v>1.9764125075224692E-2</v>
      </c>
      <c r="AT369">
        <v>8.6137964399098273E-3</v>
      </c>
      <c r="AU369">
        <v>6.1424978339621435E-3</v>
      </c>
      <c r="AV369">
        <v>5.9585864900265878E-2</v>
      </c>
      <c r="AW369">
        <v>3.1849205008066372E-2</v>
      </c>
      <c r="AX369">
        <v>0.12625455428849755</v>
      </c>
      <c r="AY369">
        <v>1.0359952757520485</v>
      </c>
      <c r="AZ369">
        <v>5.2675769833747214E-3</v>
      </c>
      <c r="BA369">
        <v>4.7936662231943972E-3</v>
      </c>
      <c r="BB369">
        <v>1.0710168776216394E-3</v>
      </c>
      <c r="BC369">
        <v>1.4519654242109841E-2</v>
      </c>
      <c r="BD369">
        <v>1.0420713244856576E-2</v>
      </c>
      <c r="BE369">
        <v>2.8576251776631675E-3</v>
      </c>
      <c r="BF369">
        <v>1.8066303793652704E-3</v>
      </c>
      <c r="BG369">
        <v>6.3093131730196182E-3</v>
      </c>
      <c r="BH369">
        <v>5.842401508552161E-3</v>
      </c>
      <c r="BI369">
        <v>7.4482729834031329E-3</v>
      </c>
      <c r="BJ369">
        <v>9.9028035485796227E-3</v>
      </c>
      <c r="BK369">
        <v>0</v>
      </c>
    </row>
    <row r="370" spans="1:63">
      <c r="A370" s="34" t="s">
        <v>179</v>
      </c>
      <c r="B370" s="35" t="s">
        <v>180</v>
      </c>
      <c r="C370">
        <v>1.9141222425453409E-3</v>
      </c>
      <c r="D370">
        <v>6.5510904828684153E-3</v>
      </c>
      <c r="E370">
        <v>5.3961427754513078E-3</v>
      </c>
      <c r="F370">
        <v>4.1047095581185286E-3</v>
      </c>
      <c r="G370">
        <v>4.4146194099896488E-3</v>
      </c>
      <c r="H370">
        <v>3.9430203660180078E-3</v>
      </c>
      <c r="I370">
        <v>1.1788134443063807E-3</v>
      </c>
      <c r="J370">
        <v>5.8541544958671142E-3</v>
      </c>
      <c r="K370">
        <v>3.4761644784708427E-3</v>
      </c>
      <c r="L370">
        <v>9.1979518916910814E-3</v>
      </c>
      <c r="M370">
        <v>9.0624542512673482E-3</v>
      </c>
      <c r="N370">
        <v>9.4867856741587438E-3</v>
      </c>
      <c r="O370">
        <v>1.2215916329749488E-2</v>
      </c>
      <c r="P370">
        <v>3.0709186129676989E-3</v>
      </c>
      <c r="Q370">
        <v>6.4318795788213491E-3</v>
      </c>
      <c r="R370">
        <v>1.4002984204720336E-2</v>
      </c>
      <c r="S370">
        <v>1.4411798762112555E-2</v>
      </c>
      <c r="T370">
        <v>9.6111994387083066E-3</v>
      </c>
      <c r="U370">
        <v>7.6660687637651742E-3</v>
      </c>
      <c r="V370">
        <v>1.2123742614098367E-2</v>
      </c>
      <c r="W370">
        <v>1.0598119688757892E-2</v>
      </c>
      <c r="X370">
        <v>1.4826540267445227E-2</v>
      </c>
      <c r="Y370">
        <v>1.2027552609189631E-2</v>
      </c>
      <c r="Z370">
        <v>1.0648876358272436E-2</v>
      </c>
      <c r="AA370">
        <v>1.3821645099891132E-2</v>
      </c>
      <c r="AB370">
        <v>1.7743157758522161E-2</v>
      </c>
      <c r="AC370">
        <v>1.9747403499338406E-3</v>
      </c>
      <c r="AD370">
        <v>1.4071436390909556E-2</v>
      </c>
      <c r="AE370">
        <v>1.549890569648228E-2</v>
      </c>
      <c r="AF370">
        <v>9.1539167169628396E-3</v>
      </c>
      <c r="AG370">
        <v>8.4389125426535538E-3</v>
      </c>
      <c r="AH370">
        <v>1.3000740187626036E-2</v>
      </c>
      <c r="AI370">
        <v>1.3074745006288595E-2</v>
      </c>
      <c r="AJ370">
        <v>1.5885193508857545E-2</v>
      </c>
      <c r="AK370">
        <v>1.1246246727388026E-2</v>
      </c>
      <c r="AL370">
        <v>1.0770712147168168E-2</v>
      </c>
      <c r="AM370">
        <v>0</v>
      </c>
      <c r="AN370">
        <v>8.7958118744346121E-3</v>
      </c>
      <c r="AO370">
        <v>2.214600527432754E-2</v>
      </c>
      <c r="AP370">
        <v>9.1625039049738587E-3</v>
      </c>
      <c r="AQ370">
        <v>6.1365700855748294E-3</v>
      </c>
      <c r="AR370">
        <v>8.735357873824446E-3</v>
      </c>
      <c r="AS370">
        <v>2.5913118291507428E-2</v>
      </c>
      <c r="AT370">
        <v>2.5234068112814017E-2</v>
      </c>
      <c r="AU370">
        <v>1.8043785048788029E-2</v>
      </c>
      <c r="AV370">
        <v>1.1336728646098203E-2</v>
      </c>
      <c r="AW370">
        <v>7.2383233856465282E-3</v>
      </c>
      <c r="AX370">
        <v>1.8582790137631391E-2</v>
      </c>
      <c r="AY370">
        <v>3.841081226866442E-2</v>
      </c>
      <c r="AZ370">
        <v>1.088306669446284</v>
      </c>
      <c r="BA370">
        <v>2.0923110372487022E-2</v>
      </c>
      <c r="BB370">
        <v>3.1774235848313548E-3</v>
      </c>
      <c r="BC370">
        <v>2.4193367867081452E-2</v>
      </c>
      <c r="BD370">
        <v>1.4767443997028557E-2</v>
      </c>
      <c r="BE370">
        <v>1.7778307296317894E-2</v>
      </c>
      <c r="BF370">
        <v>1.0499901206882104E-2</v>
      </c>
      <c r="BG370">
        <v>3.1474279554725135E-2</v>
      </c>
      <c r="BH370">
        <v>1.1817588218479771E-2</v>
      </c>
      <c r="BI370">
        <v>4.8209936606136816E-2</v>
      </c>
      <c r="BJ370">
        <v>2.0322901004253054E-2</v>
      </c>
      <c r="BK370">
        <v>0</v>
      </c>
    </row>
    <row r="371" spans="1:63" ht="24">
      <c r="A371" s="30" t="s">
        <v>181</v>
      </c>
      <c r="B371" s="31" t="s">
        <v>182</v>
      </c>
      <c r="C371">
        <v>1.6238148332538761E-2</v>
      </c>
      <c r="D371">
        <v>3.2566499143049078E-2</v>
      </c>
      <c r="E371">
        <v>2.6544191993794503E-2</v>
      </c>
      <c r="F371">
        <v>2.073302698893258E-2</v>
      </c>
      <c r="G371">
        <v>2.0151229425497744E-2</v>
      </c>
      <c r="H371">
        <v>2.8818082553468877E-2</v>
      </c>
      <c r="I371">
        <v>1.7249604843620578E-2</v>
      </c>
      <c r="J371">
        <v>2.7340291129200871E-2</v>
      </c>
      <c r="K371">
        <v>2.6156857528720434E-2</v>
      </c>
      <c r="L371">
        <v>3.80546626555145E-2</v>
      </c>
      <c r="M371">
        <v>4.9401636889371194E-2</v>
      </c>
      <c r="N371">
        <v>3.9203144427171731E-2</v>
      </c>
      <c r="O371">
        <v>4.2700500786885275E-2</v>
      </c>
      <c r="P371">
        <v>2.5359292277575843E-2</v>
      </c>
      <c r="Q371">
        <v>3.4336173485933659E-2</v>
      </c>
      <c r="R371">
        <v>5.1112505026577618E-2</v>
      </c>
      <c r="S371">
        <v>5.5611050265909262E-2</v>
      </c>
      <c r="T371">
        <v>3.8923821205648496E-2</v>
      </c>
      <c r="U371">
        <v>4.5421410518962396E-2</v>
      </c>
      <c r="V371">
        <v>5.9650728419573043E-2</v>
      </c>
      <c r="W371">
        <v>4.1747827766684217E-2</v>
      </c>
      <c r="X371">
        <v>5.8900794182600136E-2</v>
      </c>
      <c r="Y371">
        <v>4.1236825622401309E-2</v>
      </c>
      <c r="Z371">
        <v>2.9125988236366966E-2</v>
      </c>
      <c r="AA371">
        <v>6.2174749180436362E-2</v>
      </c>
      <c r="AB371">
        <v>5.3426418014145979E-2</v>
      </c>
      <c r="AC371">
        <v>2.0111892333394447E-2</v>
      </c>
      <c r="AD371">
        <v>5.2459104819164548E-2</v>
      </c>
      <c r="AE371">
        <v>5.8968143181434875E-2</v>
      </c>
      <c r="AF371">
        <v>4.1606549473762709E-2</v>
      </c>
      <c r="AG371">
        <v>3.3821472224414006E-2</v>
      </c>
      <c r="AH371">
        <v>4.4297718779779539E-2</v>
      </c>
      <c r="AI371">
        <v>4.4774125686860566E-2</v>
      </c>
      <c r="AJ371">
        <v>5.259800940208828E-2</v>
      </c>
      <c r="AK371">
        <v>3.5483359927319685E-2</v>
      </c>
      <c r="AL371">
        <v>3.9371087069994447E-2</v>
      </c>
      <c r="AM371">
        <v>0</v>
      </c>
      <c r="AN371">
        <v>6.1396147928890171E-2</v>
      </c>
      <c r="AO371">
        <v>0.10117733846712194</v>
      </c>
      <c r="AP371">
        <v>4.5381895127362522E-2</v>
      </c>
      <c r="AQ371">
        <v>3.8913271084192833E-2</v>
      </c>
      <c r="AR371">
        <v>4.2163012172717382E-2</v>
      </c>
      <c r="AS371">
        <v>3.3008106468032754E-2</v>
      </c>
      <c r="AT371">
        <v>3.7128719301745113E-2</v>
      </c>
      <c r="AU371">
        <v>2.7418982430404169E-2</v>
      </c>
      <c r="AV371">
        <v>5.6201393405404761E-2</v>
      </c>
      <c r="AW371">
        <v>4.7488755783759676E-2</v>
      </c>
      <c r="AX371">
        <v>5.2526217790330933E-2</v>
      </c>
      <c r="AY371">
        <v>4.9398716364441764E-2</v>
      </c>
      <c r="AZ371">
        <v>9.2059742021169996E-2</v>
      </c>
      <c r="BA371">
        <v>1.1346921919632187</v>
      </c>
      <c r="BB371">
        <v>6.1636352810814164E-2</v>
      </c>
      <c r="BC371">
        <v>4.0554722318165995E-2</v>
      </c>
      <c r="BD371">
        <v>0.13971089131350306</v>
      </c>
      <c r="BE371">
        <v>2.5875247121426994E-2</v>
      </c>
      <c r="BF371">
        <v>2.0282940924820695E-2</v>
      </c>
      <c r="BG371">
        <v>3.678931157269804E-2</v>
      </c>
      <c r="BH371">
        <v>5.8658707394414519E-2</v>
      </c>
      <c r="BI371">
        <v>3.4561359552631142E-2</v>
      </c>
      <c r="BJ371">
        <v>5.844514961913945E-2</v>
      </c>
      <c r="BK371">
        <v>0</v>
      </c>
    </row>
    <row r="372" spans="1:63">
      <c r="A372" s="34" t="s">
        <v>183</v>
      </c>
      <c r="B372" s="35" t="s">
        <v>184</v>
      </c>
      <c r="C372">
        <v>3.1010391341108759E-3</v>
      </c>
      <c r="D372">
        <v>7.3486477403058139E-3</v>
      </c>
      <c r="E372">
        <v>8.2682932679700449E-3</v>
      </c>
      <c r="F372">
        <v>4.1125578950179714E-3</v>
      </c>
      <c r="G372">
        <v>8.9315841637117501E-3</v>
      </c>
      <c r="H372">
        <v>6.4523710260183942E-3</v>
      </c>
      <c r="I372">
        <v>1.4343116878950124E-3</v>
      </c>
      <c r="J372">
        <v>9.1148306756323582E-3</v>
      </c>
      <c r="K372">
        <v>6.7700584264080719E-3</v>
      </c>
      <c r="L372">
        <v>1.6772253585520779E-2</v>
      </c>
      <c r="M372">
        <v>1.4577053696165163E-2</v>
      </c>
      <c r="N372">
        <v>1.5945007917359633E-2</v>
      </c>
      <c r="O372">
        <v>2.1949512541339415E-2</v>
      </c>
      <c r="P372">
        <v>5.4611491585237299E-3</v>
      </c>
      <c r="Q372">
        <v>8.7366020316377319E-3</v>
      </c>
      <c r="R372">
        <v>1.8141516428086143E-2</v>
      </c>
      <c r="S372">
        <v>2.1694500811671711E-2</v>
      </c>
      <c r="T372">
        <v>1.3569635280274966E-2</v>
      </c>
      <c r="U372">
        <v>1.3606743828417272E-2</v>
      </c>
      <c r="V372">
        <v>2.2252560025811968E-2</v>
      </c>
      <c r="W372">
        <v>3.5072981669609406E-2</v>
      </c>
      <c r="X372">
        <v>3.9076953737340575E-2</v>
      </c>
      <c r="Y372">
        <v>3.4818789059848289E-2</v>
      </c>
      <c r="Z372">
        <v>1.8092036717350796E-2</v>
      </c>
      <c r="AA372">
        <v>2.0766214904459686E-2</v>
      </c>
      <c r="AB372">
        <v>4.3724870883797499E-2</v>
      </c>
      <c r="AC372">
        <v>2.8664702453925881E-3</v>
      </c>
      <c r="AD372">
        <v>1.7686659322448124E-2</v>
      </c>
      <c r="AE372">
        <v>2.3131728009933107E-2</v>
      </c>
      <c r="AF372">
        <v>1.1787060202662323E-2</v>
      </c>
      <c r="AG372">
        <v>1.6729220281868094E-2</v>
      </c>
      <c r="AH372">
        <v>2.0399675029094101E-2</v>
      </c>
      <c r="AI372">
        <v>2.5196055496824406E-2</v>
      </c>
      <c r="AJ372">
        <v>2.9629614594520442E-2</v>
      </c>
      <c r="AK372">
        <v>3.4719758510399802E-2</v>
      </c>
      <c r="AL372">
        <v>2.7799894923070671E-2</v>
      </c>
      <c r="AM372">
        <v>0</v>
      </c>
      <c r="AN372">
        <v>8.4954187974662955E-3</v>
      </c>
      <c r="AO372">
        <v>2.0489157955865683E-2</v>
      </c>
      <c r="AP372">
        <v>1.1688878062355716E-2</v>
      </c>
      <c r="AQ372">
        <v>1.2020765102315206E-2</v>
      </c>
      <c r="AR372">
        <v>1.4574265020921113E-2</v>
      </c>
      <c r="AS372">
        <v>6.1298532543243904E-2</v>
      </c>
      <c r="AT372">
        <v>4.6243372216790285E-2</v>
      </c>
      <c r="AU372">
        <v>5.0020347342017345E-2</v>
      </c>
      <c r="AV372">
        <v>1.2937535343967429E-2</v>
      </c>
      <c r="AW372">
        <v>9.9751697703165491E-3</v>
      </c>
      <c r="AX372">
        <v>1.7494758776376435E-2</v>
      </c>
      <c r="AY372">
        <v>5.2594539493922995E-2</v>
      </c>
      <c r="AZ372">
        <v>5.7393099313205832E-2</v>
      </c>
      <c r="BA372">
        <v>3.5185315988809002E-2</v>
      </c>
      <c r="BB372">
        <v>1.0075710142950325</v>
      </c>
      <c r="BC372">
        <v>2.8115826713813494E-2</v>
      </c>
      <c r="BD372">
        <v>1.6225872217594684E-2</v>
      </c>
      <c r="BE372">
        <v>4.2755379949094161E-2</v>
      </c>
      <c r="BF372">
        <v>3.4372673268750091E-2</v>
      </c>
      <c r="BG372">
        <v>1.6142779004718808E-2</v>
      </c>
      <c r="BH372">
        <v>1.7281292337686736E-2</v>
      </c>
      <c r="BI372">
        <v>2.5253308320594279E-2</v>
      </c>
      <c r="BJ372">
        <v>1.9409022541114759E-2</v>
      </c>
      <c r="BK372">
        <v>0</v>
      </c>
    </row>
    <row r="373" spans="1:63" ht="24">
      <c r="A373" s="30" t="s">
        <v>185</v>
      </c>
      <c r="B373" s="31" t="s">
        <v>186</v>
      </c>
      <c r="C373">
        <v>1.819154079590592E-2</v>
      </c>
      <c r="D373">
        <v>6.247120517742772E-2</v>
      </c>
      <c r="E373">
        <v>4.077657429244308E-2</v>
      </c>
      <c r="F373">
        <v>2.5944750072896258E-2</v>
      </c>
      <c r="G373">
        <v>3.6429948896765402E-2</v>
      </c>
      <c r="H373">
        <v>4.5681257242860145E-2</v>
      </c>
      <c r="I373">
        <v>6.7235222742100713E-3</v>
      </c>
      <c r="J373">
        <v>7.2672173024670106E-2</v>
      </c>
      <c r="K373">
        <v>5.106217341981787E-2</v>
      </c>
      <c r="L373">
        <v>0.11315817099930774</v>
      </c>
      <c r="M373">
        <v>0.11264096183357429</v>
      </c>
      <c r="N373">
        <v>0.10372043974403268</v>
      </c>
      <c r="O373">
        <v>0.1168157200992669</v>
      </c>
      <c r="P373">
        <v>3.1925659656923094E-2</v>
      </c>
      <c r="Q373">
        <v>7.8914433853755336E-2</v>
      </c>
      <c r="R373">
        <v>0.17943564637585183</v>
      </c>
      <c r="S373">
        <v>0.19447491139962661</v>
      </c>
      <c r="T373">
        <v>0.1385319115036307</v>
      </c>
      <c r="U373">
        <v>0.10482064237962477</v>
      </c>
      <c r="V373">
        <v>0.20434412841059849</v>
      </c>
      <c r="W373">
        <v>0.18518949964391532</v>
      </c>
      <c r="X373">
        <v>0.31684388398055968</v>
      </c>
      <c r="Y373">
        <v>0.17633310135859614</v>
      </c>
      <c r="Z373">
        <v>0.12234741757071108</v>
      </c>
      <c r="AA373">
        <v>0.19371858759189448</v>
      </c>
      <c r="AB373">
        <v>0.26004101721737782</v>
      </c>
      <c r="AC373">
        <v>2.1764073343576117E-2</v>
      </c>
      <c r="AD373">
        <v>0.1923833770423263</v>
      </c>
      <c r="AE373">
        <v>0.21354330740085081</v>
      </c>
      <c r="AF373">
        <v>0.12864077961374448</v>
      </c>
      <c r="AG373">
        <v>0.11804900275230983</v>
      </c>
      <c r="AH373">
        <v>0.15750643574893222</v>
      </c>
      <c r="AI373">
        <v>0.19054043248830185</v>
      </c>
      <c r="AJ373">
        <v>0.14934238673599898</v>
      </c>
      <c r="AK373">
        <v>0.12702362119241109</v>
      </c>
      <c r="AL373">
        <v>0.12271302408772179</v>
      </c>
      <c r="AM373">
        <v>0</v>
      </c>
      <c r="AN373">
        <v>9.4787283962791083E-2</v>
      </c>
      <c r="AO373">
        <v>0.18561181707050828</v>
      </c>
      <c r="AP373">
        <v>0.15080211524555401</v>
      </c>
      <c r="AQ373">
        <v>9.0815589407178238E-2</v>
      </c>
      <c r="AR373">
        <v>0.15194209812568221</v>
      </c>
      <c r="AS373">
        <v>0.14428585908412128</v>
      </c>
      <c r="AT373">
        <v>9.2531922031225997E-2</v>
      </c>
      <c r="AU373">
        <v>8.7012275795033026E-2</v>
      </c>
      <c r="AV373">
        <v>5.3760711033108539E-2</v>
      </c>
      <c r="AW373">
        <v>9.0663457768662498E-2</v>
      </c>
      <c r="AX373">
        <v>0.14588139914059878</v>
      </c>
      <c r="AY373">
        <v>0.19052150116422295</v>
      </c>
      <c r="AZ373">
        <v>0.14894156643394654</v>
      </c>
      <c r="BA373">
        <v>0.15691873678521293</v>
      </c>
      <c r="BB373">
        <v>4.3355836676000022E-2</v>
      </c>
      <c r="BC373">
        <v>1.1017183847383882</v>
      </c>
      <c r="BD373">
        <v>0.14539669224753926</v>
      </c>
      <c r="BE373">
        <v>0.10187144110431369</v>
      </c>
      <c r="BF373">
        <v>5.9648304821563053E-2</v>
      </c>
      <c r="BG373">
        <v>0.17114975227810569</v>
      </c>
      <c r="BH373">
        <v>0.21032142461637091</v>
      </c>
      <c r="BI373">
        <v>0.15965776036295296</v>
      </c>
      <c r="BJ373">
        <v>0.42146343822819932</v>
      </c>
      <c r="BK373">
        <v>0</v>
      </c>
    </row>
    <row r="374" spans="1:63" ht="36">
      <c r="A374" s="34" t="s">
        <v>187</v>
      </c>
      <c r="B374" s="35" t="s">
        <v>188</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1</v>
      </c>
      <c r="BE374">
        <v>0</v>
      </c>
      <c r="BF374">
        <v>0</v>
      </c>
      <c r="BG374">
        <v>0</v>
      </c>
      <c r="BH374">
        <v>0</v>
      </c>
      <c r="BI374">
        <v>0</v>
      </c>
      <c r="BJ374">
        <v>0</v>
      </c>
      <c r="BK374">
        <v>0</v>
      </c>
    </row>
    <row r="375" spans="1:63">
      <c r="A375" s="30" t="s">
        <v>189</v>
      </c>
      <c r="B375" s="31" t="s">
        <v>190</v>
      </c>
      <c r="C375">
        <v>2.9156818593359771E-5</v>
      </c>
      <c r="D375">
        <v>7.4888039087384485E-5</v>
      </c>
      <c r="E375">
        <v>6.4324874651475395E-5</v>
      </c>
      <c r="F375">
        <v>4.5690683040121463E-5</v>
      </c>
      <c r="G375">
        <v>6.334654292135944E-5</v>
      </c>
      <c r="H375">
        <v>4.5826427145490044E-5</v>
      </c>
      <c r="I375">
        <v>1.978298634537485E-5</v>
      </c>
      <c r="J375">
        <v>6.4514117177631291E-4</v>
      </c>
      <c r="K375">
        <v>5.4971462406075974E-5</v>
      </c>
      <c r="L375">
        <v>1.2073864249916915E-4</v>
      </c>
      <c r="M375">
        <v>1.3511412601259907E-4</v>
      </c>
      <c r="N375">
        <v>1.3594686380753442E-4</v>
      </c>
      <c r="O375">
        <v>1.4166243367726557E-4</v>
      </c>
      <c r="P375">
        <v>4.8790627291492979E-5</v>
      </c>
      <c r="Q375">
        <v>8.6457885446355264E-5</v>
      </c>
      <c r="R375">
        <v>1.8040188121886791E-4</v>
      </c>
      <c r="S375">
        <v>1.9475514170522231E-4</v>
      </c>
      <c r="T375">
        <v>1.6023225385144755E-4</v>
      </c>
      <c r="U375">
        <v>1.173801843803711E-4</v>
      </c>
      <c r="V375">
        <v>1.8284883414719464E-4</v>
      </c>
      <c r="W375">
        <v>1.3633860651282985E-4</v>
      </c>
      <c r="X375">
        <v>1.6084322808486637E-4</v>
      </c>
      <c r="Y375">
        <v>1.43057701946157E-4</v>
      </c>
      <c r="Z375">
        <v>1.3816023696239135E-4</v>
      </c>
      <c r="AA375">
        <v>2.3301847592661115E-4</v>
      </c>
      <c r="AB375">
        <v>1.7125541048818699E-4</v>
      </c>
      <c r="AC375">
        <v>3.019573110168013E-5</v>
      </c>
      <c r="AD375">
        <v>1.9489453799575199E-4</v>
      </c>
      <c r="AE375">
        <v>2.02106194213852E-4</v>
      </c>
      <c r="AF375">
        <v>1.8749100467070425E-4</v>
      </c>
      <c r="AG375">
        <v>2.5687069108581382E-4</v>
      </c>
      <c r="AH375">
        <v>1.7277675339969265E-4</v>
      </c>
      <c r="AI375">
        <v>1.766504867009853E-4</v>
      </c>
      <c r="AJ375">
        <v>2.3192784987024695E-4</v>
      </c>
      <c r="AK375">
        <v>1.3225760755611207E-4</v>
      </c>
      <c r="AL375">
        <v>1.360763903614728E-4</v>
      </c>
      <c r="AM375">
        <v>0</v>
      </c>
      <c r="AN375">
        <v>6.5810252056020327E-4</v>
      </c>
      <c r="AO375">
        <v>3.4475251376667069E-3</v>
      </c>
      <c r="AP375">
        <v>2.8237946269237223E-3</v>
      </c>
      <c r="AQ375">
        <v>1.0760472108865391E-4</v>
      </c>
      <c r="AR375">
        <v>1.1593664177448385E-4</v>
      </c>
      <c r="AS375">
        <v>4.2949523630338453E-4</v>
      </c>
      <c r="AT375">
        <v>1.3447014690822832E-4</v>
      </c>
      <c r="AU375">
        <v>1.3248276206308832E-4</v>
      </c>
      <c r="AV375">
        <v>1.9103456671068497E-4</v>
      </c>
      <c r="AW375">
        <v>8.1290630702219295E-5</v>
      </c>
      <c r="AX375">
        <v>4.8721337654775577E-4</v>
      </c>
      <c r="AY375">
        <v>1.9906870218040155E-4</v>
      </c>
      <c r="AZ375">
        <v>6.1066712238829564E-4</v>
      </c>
      <c r="BA375">
        <v>5.3105488180747252E-4</v>
      </c>
      <c r="BB375">
        <v>3.9060987861494973E-5</v>
      </c>
      <c r="BC375">
        <v>2.3000731481735519E-4</v>
      </c>
      <c r="BD375">
        <v>4.4367591176798947E-3</v>
      </c>
      <c r="BE375">
        <v>1.0052905732372581</v>
      </c>
      <c r="BF375">
        <v>2.4274462566459222E-3</v>
      </c>
      <c r="BG375">
        <v>4.5764583964696829E-3</v>
      </c>
      <c r="BH375">
        <v>1.7304678022046606E-3</v>
      </c>
      <c r="BI375">
        <v>9.3832634887027031E-4</v>
      </c>
      <c r="BJ375">
        <v>6.401905763288876E-3</v>
      </c>
      <c r="BK375">
        <v>0</v>
      </c>
    </row>
    <row r="376" spans="1:63">
      <c r="A376" s="34" t="s">
        <v>191</v>
      </c>
      <c r="B376" s="35" t="s">
        <v>192</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1</v>
      </c>
      <c r="BG376">
        <v>0</v>
      </c>
      <c r="BH376">
        <v>0</v>
      </c>
      <c r="BI376">
        <v>0</v>
      </c>
      <c r="BJ376">
        <v>0</v>
      </c>
      <c r="BK376">
        <v>0</v>
      </c>
    </row>
    <row r="377" spans="1:63">
      <c r="A377" s="30" t="s">
        <v>193</v>
      </c>
      <c r="B377" s="31" t="s">
        <v>194</v>
      </c>
      <c r="C377">
        <v>8.6583945676829079E-6</v>
      </c>
      <c r="D377">
        <v>2.728868448071331E-5</v>
      </c>
      <c r="E377">
        <v>1.7155441576110957E-5</v>
      </c>
      <c r="F377">
        <v>9.4219838811436543E-6</v>
      </c>
      <c r="G377">
        <v>1.4254509410230123E-5</v>
      </c>
      <c r="H377">
        <v>9.742044315353139E-6</v>
      </c>
      <c r="I377">
        <v>3.1314690026161284E-6</v>
      </c>
      <c r="J377">
        <v>1.7183970512532245E-5</v>
      </c>
      <c r="K377">
        <v>9.3138214035787813E-6</v>
      </c>
      <c r="L377">
        <v>3.6759971885333535E-5</v>
      </c>
      <c r="M377">
        <v>5.9256253850062522E-5</v>
      </c>
      <c r="N377">
        <v>6.9052179209572504E-5</v>
      </c>
      <c r="O377">
        <v>4.9050479048667894E-5</v>
      </c>
      <c r="P377">
        <v>1.2750796355118442E-5</v>
      </c>
      <c r="Q377">
        <v>2.6209286373760296E-5</v>
      </c>
      <c r="R377">
        <v>1.2150716514579945E-4</v>
      </c>
      <c r="S377">
        <v>1.3258518228881648E-4</v>
      </c>
      <c r="T377">
        <v>1.0937206532130252E-4</v>
      </c>
      <c r="U377">
        <v>5.9601964317173633E-5</v>
      </c>
      <c r="V377">
        <v>4.9086077594580227E-5</v>
      </c>
      <c r="W377">
        <v>5.1936412755614246E-5</v>
      </c>
      <c r="X377">
        <v>5.7858087127439074E-5</v>
      </c>
      <c r="Y377">
        <v>4.8799966201602814E-5</v>
      </c>
      <c r="Z377">
        <v>3.2888187453703135E-5</v>
      </c>
      <c r="AA377">
        <v>1.0698017756100143E-4</v>
      </c>
      <c r="AB377">
        <v>8.3498344421754415E-5</v>
      </c>
      <c r="AC377">
        <v>1.0125284861316653E-5</v>
      </c>
      <c r="AD377">
        <v>1.1759666985329115E-4</v>
      </c>
      <c r="AE377">
        <v>8.6468805052119192E-5</v>
      </c>
      <c r="AF377">
        <v>3.498400716918353E-5</v>
      </c>
      <c r="AG377">
        <v>2.957293815473829E-5</v>
      </c>
      <c r="AH377">
        <v>5.1866762776167466E-5</v>
      </c>
      <c r="AI377">
        <v>5.2488703088951157E-5</v>
      </c>
      <c r="AJ377">
        <v>1.148347785636022E-4</v>
      </c>
      <c r="AK377">
        <v>4.106218915076388E-5</v>
      </c>
      <c r="AL377">
        <v>6.0338211036888462E-5</v>
      </c>
      <c r="AM377">
        <v>0</v>
      </c>
      <c r="AN377">
        <v>9.6689863079271424E-6</v>
      </c>
      <c r="AO377">
        <v>2.208916605665269E-5</v>
      </c>
      <c r="AP377">
        <v>1.5093629857617462E-5</v>
      </c>
      <c r="AQ377">
        <v>1.9679069262359515E-5</v>
      </c>
      <c r="AR377">
        <v>1.9878804741146146E-5</v>
      </c>
      <c r="AS377">
        <v>4.904047430011957E-5</v>
      </c>
      <c r="AT377">
        <v>6.1526263876251653E-5</v>
      </c>
      <c r="AU377">
        <v>4.2401298298494334E-5</v>
      </c>
      <c r="AV377">
        <v>3.5908537250957856E-5</v>
      </c>
      <c r="AW377">
        <v>2.1185938851363305E-5</v>
      </c>
      <c r="AX377">
        <v>3.5274163260638517E-5</v>
      </c>
      <c r="AY377">
        <v>4.0610215935511631E-5</v>
      </c>
      <c r="AZ377">
        <v>1.5544485766565423E-4</v>
      </c>
      <c r="BA377">
        <v>5.6059383404212146E-5</v>
      </c>
      <c r="BB377">
        <v>8.0647687138541994E-6</v>
      </c>
      <c r="BC377">
        <v>4.346996625586933E-5</v>
      </c>
      <c r="BD377">
        <v>8.2022926566688089E-5</v>
      </c>
      <c r="BE377">
        <v>3.4730684241917318E-5</v>
      </c>
      <c r="BF377">
        <v>3.7726245839464709E-5</v>
      </c>
      <c r="BG377">
        <v>1.4413092214902226</v>
      </c>
      <c r="BH377">
        <v>1.670200959901975E-5</v>
      </c>
      <c r="BI377">
        <v>4.3695540034002934E-3</v>
      </c>
      <c r="BJ377">
        <v>1.4589785003998057E-4</v>
      </c>
      <c r="BK377">
        <v>0</v>
      </c>
    </row>
    <row r="378" spans="1:63" ht="36">
      <c r="A378" s="34" t="s">
        <v>195</v>
      </c>
      <c r="B378" s="35" t="s">
        <v>196</v>
      </c>
      <c r="C378">
        <v>1.5645261678312098E-4</v>
      </c>
      <c r="D378">
        <v>1.2125980136723159E-3</v>
      </c>
      <c r="E378">
        <v>5.0732028310803378E-4</v>
      </c>
      <c r="F378">
        <v>2.1912132243184692E-4</v>
      </c>
      <c r="G378">
        <v>3.6379887333355107E-4</v>
      </c>
      <c r="H378">
        <v>4.0666335395271391E-4</v>
      </c>
      <c r="I378">
        <v>1.6163713763195963E-4</v>
      </c>
      <c r="J378">
        <v>4.96534531499016E-4</v>
      </c>
      <c r="K378">
        <v>3.2577892507710865E-4</v>
      </c>
      <c r="L378">
        <v>1.3687457812185441E-3</v>
      </c>
      <c r="M378">
        <v>1.7459843360576996E-3</v>
      </c>
      <c r="N378">
        <v>1.3502667974160849E-3</v>
      </c>
      <c r="O378">
        <v>1.6862578553065741E-3</v>
      </c>
      <c r="P378">
        <v>1.9944718668067548E-4</v>
      </c>
      <c r="Q378">
        <v>9.7025821273358053E-4</v>
      </c>
      <c r="R378">
        <v>1.9395694620296111E-3</v>
      </c>
      <c r="S378">
        <v>2.7902106542849752E-3</v>
      </c>
      <c r="T378">
        <v>1.8488301984688859E-3</v>
      </c>
      <c r="U378">
        <v>7.4121976114365352E-4</v>
      </c>
      <c r="V378">
        <v>3.1953947414555695E-3</v>
      </c>
      <c r="W378">
        <v>1.7839545832870171E-3</v>
      </c>
      <c r="X378">
        <v>2.9712074792355293E-3</v>
      </c>
      <c r="Y378">
        <v>2.6563685972738997E-3</v>
      </c>
      <c r="Z378">
        <v>1.5378772153160831E-3</v>
      </c>
      <c r="AA378">
        <v>1.4452782996558786E-3</v>
      </c>
      <c r="AB378">
        <v>2.2875490490498612E-3</v>
      </c>
      <c r="AC378">
        <v>3.5515940453936909E-4</v>
      </c>
      <c r="AD378">
        <v>1.4786484094225323E-3</v>
      </c>
      <c r="AE378">
        <v>1.734166889803012E-3</v>
      </c>
      <c r="AF378">
        <v>8.9950619086747439E-4</v>
      </c>
      <c r="AG378">
        <v>1.2641404755349738E-3</v>
      </c>
      <c r="AH378">
        <v>1.2144043065022779E-3</v>
      </c>
      <c r="AI378">
        <v>1.2691490772239107E-3</v>
      </c>
      <c r="AJ378">
        <v>1.8491789269287325E-3</v>
      </c>
      <c r="AK378">
        <v>2.3112525329584072E-3</v>
      </c>
      <c r="AL378">
        <v>1.7936909181033634E-3</v>
      </c>
      <c r="AM378">
        <v>0</v>
      </c>
      <c r="AN378">
        <v>2.5420562199082611E-4</v>
      </c>
      <c r="AO378">
        <v>4.349347264863247E-4</v>
      </c>
      <c r="AP378">
        <v>9.8444805841748414E-4</v>
      </c>
      <c r="AQ378">
        <v>5.3022039414902156E-4</v>
      </c>
      <c r="AR378">
        <v>1.3163566386504644E-3</v>
      </c>
      <c r="AS378">
        <v>1.4891114174124202E-3</v>
      </c>
      <c r="AT378">
        <v>4.2705001418757195E-3</v>
      </c>
      <c r="AU378">
        <v>3.5988319766237903E-3</v>
      </c>
      <c r="AV378">
        <v>8.8138768337953078E-4</v>
      </c>
      <c r="AW378">
        <v>5.2961987139530937E-4</v>
      </c>
      <c r="AX378">
        <v>1.0054941682869079E-3</v>
      </c>
      <c r="AY378">
        <v>4.098610519945976E-3</v>
      </c>
      <c r="AZ378">
        <v>1.9666808081777441E-3</v>
      </c>
      <c r="BA378">
        <v>7.4061068185188263E-4</v>
      </c>
      <c r="BB378">
        <v>7.1276553883499152E-5</v>
      </c>
      <c r="BC378">
        <v>3.610878526052568E-4</v>
      </c>
      <c r="BD378">
        <v>2.4973062770109401E-3</v>
      </c>
      <c r="BE378">
        <v>2.6007134843400068E-4</v>
      </c>
      <c r="BF378">
        <v>3.0778200916175988E-4</v>
      </c>
      <c r="BG378">
        <v>1.9858679171825305E-3</v>
      </c>
      <c r="BH378">
        <v>1.0029513745065866</v>
      </c>
      <c r="BI378">
        <v>2.0893022732847021E-3</v>
      </c>
      <c r="BJ378">
        <v>4.237663644018232E-3</v>
      </c>
      <c r="BK378">
        <v>0</v>
      </c>
    </row>
    <row r="379" spans="1:63" ht="36">
      <c r="A379" s="30" t="s">
        <v>197</v>
      </c>
      <c r="B379" s="31" t="s">
        <v>198</v>
      </c>
      <c r="C379">
        <v>2.0395580829315895E-3</v>
      </c>
      <c r="D379">
        <v>6.6024243178621385E-3</v>
      </c>
      <c r="E379">
        <v>4.0938445299920261E-3</v>
      </c>
      <c r="F379">
        <v>2.1907365939385784E-3</v>
      </c>
      <c r="G379">
        <v>3.4194279803195851E-3</v>
      </c>
      <c r="H379">
        <v>2.1960146585649435E-3</v>
      </c>
      <c r="I379">
        <v>6.3107061023813147E-4</v>
      </c>
      <c r="J379">
        <v>4.0936084064949266E-3</v>
      </c>
      <c r="K379">
        <v>2.112549361210257E-3</v>
      </c>
      <c r="L379">
        <v>8.9484491411481269E-3</v>
      </c>
      <c r="M379">
        <v>1.4536564929937093E-2</v>
      </c>
      <c r="N379">
        <v>1.7111711030590938E-2</v>
      </c>
      <c r="O379">
        <v>1.2015984397358138E-2</v>
      </c>
      <c r="P379">
        <v>2.9900108420693769E-3</v>
      </c>
      <c r="Q379">
        <v>6.3126221696262431E-3</v>
      </c>
      <c r="R379">
        <v>3.0277906988055048E-2</v>
      </c>
      <c r="S379">
        <v>3.3039908410357338E-2</v>
      </c>
      <c r="T379">
        <v>2.7320368044137809E-2</v>
      </c>
      <c r="U379">
        <v>1.4661358760511211E-2</v>
      </c>
      <c r="V379">
        <v>1.1866211935316456E-2</v>
      </c>
      <c r="W379">
        <v>1.2755415608495238E-2</v>
      </c>
      <c r="X379">
        <v>1.4093667017462275E-2</v>
      </c>
      <c r="Y379">
        <v>1.1966284065276726E-2</v>
      </c>
      <c r="Z379">
        <v>8.0520375464177545E-3</v>
      </c>
      <c r="AA379">
        <v>2.6497111333025878E-2</v>
      </c>
      <c r="AB379">
        <v>2.0635183092380334E-2</v>
      </c>
      <c r="AC379">
        <v>2.3745794199919539E-3</v>
      </c>
      <c r="AD379">
        <v>2.927544170702372E-2</v>
      </c>
      <c r="AE379">
        <v>2.1335173228248534E-2</v>
      </c>
      <c r="AF379">
        <v>8.4656322724804226E-3</v>
      </c>
      <c r="AG379">
        <v>7.1688738327463529E-3</v>
      </c>
      <c r="AH379">
        <v>1.2713898910668136E-2</v>
      </c>
      <c r="AI379">
        <v>1.2866865818401468E-2</v>
      </c>
      <c r="AJ379">
        <v>2.8575032024735613E-2</v>
      </c>
      <c r="AK379">
        <v>1.0061542279254709E-2</v>
      </c>
      <c r="AL379">
        <v>1.4904399647422656E-2</v>
      </c>
      <c r="AM379">
        <v>0</v>
      </c>
      <c r="AN379">
        <v>1.8723425695925733E-3</v>
      </c>
      <c r="AO379">
        <v>4.6435665560080244E-3</v>
      </c>
      <c r="AP379">
        <v>3.3954803267390943E-3</v>
      </c>
      <c r="AQ379">
        <v>4.6167732065157093E-3</v>
      </c>
      <c r="AR379">
        <v>4.6368892311900714E-3</v>
      </c>
      <c r="AS379">
        <v>1.2104246660105022E-2</v>
      </c>
      <c r="AT379">
        <v>1.5226133226961891E-2</v>
      </c>
      <c r="AU379">
        <v>1.0476050660115603E-2</v>
      </c>
      <c r="AV379">
        <v>8.5629364873855297E-3</v>
      </c>
      <c r="AW379">
        <v>4.9178702196246314E-3</v>
      </c>
      <c r="AX379">
        <v>8.4367871548604537E-3</v>
      </c>
      <c r="AY379">
        <v>9.8167819182798811E-3</v>
      </c>
      <c r="AZ379">
        <v>3.8484865261161239E-2</v>
      </c>
      <c r="BA379">
        <v>3.560754816132525E-3</v>
      </c>
      <c r="BB379">
        <v>1.4640220863229878E-3</v>
      </c>
      <c r="BC379">
        <v>1.0623508364340374E-2</v>
      </c>
      <c r="BD379">
        <v>5.631531545000506E-3</v>
      </c>
      <c r="BE379">
        <v>8.5488744395557422E-3</v>
      </c>
      <c r="BF379">
        <v>9.3595177504455004E-3</v>
      </c>
      <c r="BG379">
        <v>1.1305160286602519E-2</v>
      </c>
      <c r="BH379">
        <v>3.6782319898148235E-3</v>
      </c>
      <c r="BI379">
        <v>1.1057271035190297</v>
      </c>
      <c r="BJ379">
        <v>3.6383151513402025E-2</v>
      </c>
      <c r="BK379">
        <v>0</v>
      </c>
    </row>
    <row r="380" spans="1:63" ht="36">
      <c r="A380" s="34" t="s">
        <v>87</v>
      </c>
      <c r="B380" s="35" t="s">
        <v>199</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1</v>
      </c>
      <c r="BK380">
        <v>0</v>
      </c>
    </row>
    <row r="381" spans="1:63">
      <c r="A381" s="30" t="s">
        <v>200</v>
      </c>
      <c r="B381" s="31" t="s">
        <v>201</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1</v>
      </c>
    </row>
    <row r="385" spans="1:19">
      <c r="A385" s="59"/>
      <c r="B385" s="60" t="s">
        <v>231</v>
      </c>
      <c r="C385" s="59"/>
      <c r="D385" s="59"/>
      <c r="E385" s="59"/>
      <c r="F385" s="59"/>
      <c r="G385" s="59"/>
      <c r="H385" s="59"/>
      <c r="I385" s="59"/>
      <c r="J385" s="59"/>
      <c r="K385" s="59"/>
      <c r="L385" s="59"/>
      <c r="M385" s="59"/>
      <c r="N385" s="59"/>
      <c r="O385" s="59"/>
      <c r="P385" s="59"/>
      <c r="Q385" s="59"/>
      <c r="R385" s="59"/>
      <c r="S385" s="59"/>
    </row>
    <row r="391" spans="1:19">
      <c r="E391" t="s">
        <v>232</v>
      </c>
      <c r="G391" t="s">
        <v>234</v>
      </c>
    </row>
    <row r="392" spans="1:19">
      <c r="A392" s="30" t="s">
        <v>78</v>
      </c>
      <c r="B392" s="31" t="s">
        <v>92</v>
      </c>
      <c r="C392">
        <f t="array" ref="C392:C452">MMULT(C321:BK381,CB12:CB72)</f>
        <v>4534.0000000000009</v>
      </c>
      <c r="E392" s="32">
        <v>4534</v>
      </c>
      <c r="G392" s="65">
        <f>C392-E392</f>
        <v>0</v>
      </c>
    </row>
    <row r="393" spans="1:19">
      <c r="A393" s="34" t="s">
        <v>79</v>
      </c>
      <c r="B393" s="35" t="s">
        <v>93</v>
      </c>
      <c r="C393">
        <v>22567.999999999985</v>
      </c>
      <c r="E393" s="36">
        <v>22568</v>
      </c>
      <c r="G393" s="65">
        <f t="shared" ref="G393:G452" si="40">C393-E393</f>
        <v>0</v>
      </c>
    </row>
    <row r="394" spans="1:19" ht="24">
      <c r="A394" s="30" t="s">
        <v>80</v>
      </c>
      <c r="B394" s="31" t="s">
        <v>94</v>
      </c>
      <c r="C394">
        <v>18221.999999999993</v>
      </c>
      <c r="E394" s="32">
        <v>18222</v>
      </c>
      <c r="G394" s="65">
        <f t="shared" si="40"/>
        <v>0</v>
      </c>
    </row>
    <row r="395" spans="1:19" ht="24">
      <c r="A395" s="34" t="s">
        <v>81</v>
      </c>
      <c r="B395" s="35" t="s">
        <v>95</v>
      </c>
      <c r="C395">
        <v>1299</v>
      </c>
      <c r="E395" s="36">
        <v>1299</v>
      </c>
      <c r="G395" s="65">
        <f t="shared" si="40"/>
        <v>0</v>
      </c>
      <c r="I395" t="s">
        <v>235</v>
      </c>
    </row>
    <row r="396" spans="1:19" ht="24">
      <c r="A396" s="30" t="s">
        <v>82</v>
      </c>
      <c r="B396" s="31" t="s">
        <v>96</v>
      </c>
      <c r="C396">
        <v>1222.0000000000002</v>
      </c>
      <c r="E396" s="32">
        <v>1222</v>
      </c>
      <c r="G396" s="65">
        <f t="shared" si="40"/>
        <v>0</v>
      </c>
      <c r="I396" t="s">
        <v>236</v>
      </c>
    </row>
    <row r="397" spans="1:19">
      <c r="A397" s="34" t="s">
        <v>83</v>
      </c>
      <c r="B397" s="35" t="s">
        <v>97</v>
      </c>
      <c r="C397">
        <v>11109</v>
      </c>
      <c r="E397" s="36">
        <v>11109</v>
      </c>
      <c r="G397" s="65">
        <f t="shared" si="40"/>
        <v>0</v>
      </c>
    </row>
    <row r="398" spans="1:19" ht="24">
      <c r="A398" s="30" t="s">
        <v>84</v>
      </c>
      <c r="B398" s="31" t="s">
        <v>98</v>
      </c>
      <c r="C398">
        <v>38301.999999999993</v>
      </c>
      <c r="E398" s="32">
        <v>38302</v>
      </c>
      <c r="G398" s="65">
        <f t="shared" si="40"/>
        <v>0</v>
      </c>
    </row>
    <row r="399" spans="1:19">
      <c r="A399" s="34" t="s">
        <v>85</v>
      </c>
      <c r="B399" s="35" t="s">
        <v>99</v>
      </c>
      <c r="C399">
        <v>5397</v>
      </c>
      <c r="E399" s="36">
        <v>5397</v>
      </c>
      <c r="G399" s="65">
        <f t="shared" si="40"/>
        <v>0</v>
      </c>
    </row>
    <row r="400" spans="1:19">
      <c r="A400" s="30" t="s">
        <v>86</v>
      </c>
      <c r="B400" s="31" t="s">
        <v>100</v>
      </c>
      <c r="C400">
        <v>2420</v>
      </c>
      <c r="E400" s="32">
        <v>2420</v>
      </c>
      <c r="G400" s="65">
        <f t="shared" si="40"/>
        <v>0</v>
      </c>
    </row>
    <row r="401" spans="1:7">
      <c r="A401" s="34" t="s">
        <v>101</v>
      </c>
      <c r="B401" s="35" t="s">
        <v>102</v>
      </c>
      <c r="C401">
        <v>15805.999999999996</v>
      </c>
      <c r="E401" s="36">
        <v>15806</v>
      </c>
      <c r="G401" s="65">
        <f t="shared" si="40"/>
        <v>0</v>
      </c>
    </row>
    <row r="402" spans="1:7">
      <c r="A402" s="30" t="s">
        <v>103</v>
      </c>
      <c r="B402" s="31" t="s">
        <v>104</v>
      </c>
      <c r="C402">
        <v>4996.0000000000009</v>
      </c>
      <c r="E402" s="32">
        <v>4996</v>
      </c>
      <c r="G402" s="65">
        <f t="shared" si="40"/>
        <v>0</v>
      </c>
    </row>
    <row r="403" spans="1:7">
      <c r="A403" s="34" t="s">
        <v>105</v>
      </c>
      <c r="B403" s="35" t="s">
        <v>106</v>
      </c>
      <c r="C403">
        <v>7072.9999999999955</v>
      </c>
      <c r="E403" s="36">
        <v>7073</v>
      </c>
      <c r="G403" s="65">
        <f t="shared" si="40"/>
        <v>0</v>
      </c>
    </row>
    <row r="404" spans="1:7" ht="24">
      <c r="A404" s="30" t="s">
        <v>107</v>
      </c>
      <c r="B404" s="31" t="s">
        <v>108</v>
      </c>
      <c r="C404">
        <v>17041.999999999996</v>
      </c>
      <c r="E404" s="32">
        <v>17042</v>
      </c>
      <c r="G404" s="65">
        <f t="shared" si="40"/>
        <v>0</v>
      </c>
    </row>
    <row r="405" spans="1:7">
      <c r="A405" s="34" t="s">
        <v>109</v>
      </c>
      <c r="B405" s="35" t="s">
        <v>110</v>
      </c>
      <c r="C405">
        <v>5606.9999999999973</v>
      </c>
      <c r="E405" s="36">
        <v>5607</v>
      </c>
      <c r="G405" s="65">
        <f t="shared" si="40"/>
        <v>0</v>
      </c>
    </row>
    <row r="406" spans="1:7">
      <c r="A406" s="30" t="s">
        <v>111</v>
      </c>
      <c r="B406" s="31" t="s">
        <v>112</v>
      </c>
      <c r="C406">
        <v>4391.0000000000009</v>
      </c>
      <c r="E406" s="32">
        <v>4391</v>
      </c>
      <c r="G406" s="65">
        <f t="shared" si="40"/>
        <v>0</v>
      </c>
    </row>
    <row r="407" spans="1:7">
      <c r="A407" s="34" t="s">
        <v>113</v>
      </c>
      <c r="B407" s="35" t="s">
        <v>114</v>
      </c>
      <c r="C407">
        <v>2089.9999999999995</v>
      </c>
      <c r="E407" s="36">
        <v>2090</v>
      </c>
      <c r="G407" s="65">
        <f t="shared" si="40"/>
        <v>0</v>
      </c>
    </row>
    <row r="408" spans="1:7">
      <c r="A408" s="30" t="s">
        <v>115</v>
      </c>
      <c r="B408" s="38" t="s">
        <v>116</v>
      </c>
      <c r="C408">
        <v>3891.0000000000014</v>
      </c>
      <c r="E408" s="32">
        <v>3891</v>
      </c>
      <c r="G408" s="65">
        <f t="shared" si="40"/>
        <v>0</v>
      </c>
    </row>
    <row r="409" spans="1:7">
      <c r="A409" s="34" t="s">
        <v>117</v>
      </c>
      <c r="B409" s="35" t="s">
        <v>118</v>
      </c>
      <c r="C409">
        <v>9684</v>
      </c>
      <c r="E409" s="36">
        <v>9684</v>
      </c>
      <c r="G409" s="65">
        <f t="shared" si="40"/>
        <v>0</v>
      </c>
    </row>
    <row r="410" spans="1:7">
      <c r="A410" s="30" t="s">
        <v>119</v>
      </c>
      <c r="B410" s="31" t="s">
        <v>120</v>
      </c>
      <c r="C410">
        <v>501</v>
      </c>
      <c r="E410" s="32">
        <v>501</v>
      </c>
      <c r="G410" s="65">
        <f t="shared" si="40"/>
        <v>0</v>
      </c>
    </row>
    <row r="411" spans="1:7" ht="24">
      <c r="A411" s="34" t="s">
        <v>121</v>
      </c>
      <c r="B411" s="35" t="s">
        <v>122</v>
      </c>
      <c r="C411">
        <v>2524</v>
      </c>
      <c r="E411" s="36">
        <v>2524</v>
      </c>
      <c r="G411" s="65">
        <f t="shared" si="40"/>
        <v>0</v>
      </c>
    </row>
    <row r="412" spans="1:7">
      <c r="A412" s="30" t="s">
        <v>123</v>
      </c>
      <c r="B412" s="31" t="s">
        <v>124</v>
      </c>
      <c r="C412">
        <v>2066</v>
      </c>
      <c r="E412" s="32">
        <v>2066</v>
      </c>
      <c r="G412" s="65">
        <f t="shared" si="40"/>
        <v>0</v>
      </c>
    </row>
    <row r="413" spans="1:7">
      <c r="A413" s="34" t="s">
        <v>125</v>
      </c>
      <c r="B413" s="35" t="s">
        <v>126</v>
      </c>
      <c r="C413">
        <v>11580.999999999998</v>
      </c>
      <c r="E413" s="36">
        <v>11581</v>
      </c>
      <c r="G413" s="65">
        <f t="shared" si="40"/>
        <v>0</v>
      </c>
    </row>
    <row r="414" spans="1:7" ht="24">
      <c r="A414" s="30" t="s">
        <v>127</v>
      </c>
      <c r="B414" s="31" t="s">
        <v>128</v>
      </c>
      <c r="C414">
        <v>3479.0000000000005</v>
      </c>
      <c r="E414" s="32">
        <v>3479</v>
      </c>
      <c r="G414" s="65">
        <f t="shared" si="40"/>
        <v>0</v>
      </c>
    </row>
    <row r="415" spans="1:7" ht="24">
      <c r="A415" s="34" t="s">
        <v>129</v>
      </c>
      <c r="B415" s="35" t="s">
        <v>130</v>
      </c>
      <c r="C415">
        <v>2418</v>
      </c>
      <c r="E415" s="36">
        <v>2418</v>
      </c>
      <c r="G415" s="65">
        <f t="shared" si="40"/>
        <v>0</v>
      </c>
    </row>
    <row r="416" spans="1:7">
      <c r="A416" s="30" t="s">
        <v>131</v>
      </c>
      <c r="B416" s="31" t="s">
        <v>132</v>
      </c>
      <c r="C416">
        <v>7154</v>
      </c>
      <c r="E416" s="32">
        <v>7153.9999999999964</v>
      </c>
      <c r="G416" s="65">
        <f t="shared" si="40"/>
        <v>0</v>
      </c>
    </row>
    <row r="417" spans="1:7">
      <c r="A417" s="34" t="s">
        <v>133</v>
      </c>
      <c r="B417" s="35" t="s">
        <v>134</v>
      </c>
      <c r="C417">
        <v>5238.9999999999982</v>
      </c>
      <c r="E417" s="36">
        <v>5239</v>
      </c>
      <c r="G417" s="65">
        <f t="shared" si="40"/>
        <v>0</v>
      </c>
    </row>
    <row r="418" spans="1:7" ht="24">
      <c r="A418" s="30" t="s">
        <v>135</v>
      </c>
      <c r="B418" s="31" t="s">
        <v>136</v>
      </c>
      <c r="C418">
        <v>23364.000000000004</v>
      </c>
      <c r="E418" s="32">
        <v>23364</v>
      </c>
      <c r="G418" s="65">
        <f t="shared" si="40"/>
        <v>0</v>
      </c>
    </row>
    <row r="419" spans="1:7">
      <c r="A419" s="34" t="s">
        <v>137</v>
      </c>
      <c r="B419" s="35" t="s">
        <v>138</v>
      </c>
      <c r="C419">
        <v>25624.999999999989</v>
      </c>
      <c r="E419" s="36">
        <v>25625</v>
      </c>
      <c r="G419" s="65">
        <f t="shared" si="40"/>
        <v>0</v>
      </c>
    </row>
    <row r="420" spans="1:7">
      <c r="A420" s="30" t="s">
        <v>139</v>
      </c>
      <c r="B420" s="31" t="s">
        <v>140</v>
      </c>
      <c r="C420">
        <v>8183.0000000000009</v>
      </c>
      <c r="E420" s="32">
        <v>8183.0000000000018</v>
      </c>
      <c r="G420" s="65">
        <f t="shared" si="40"/>
        <v>0</v>
      </c>
    </row>
    <row r="421" spans="1:7">
      <c r="A421" s="34" t="s">
        <v>141</v>
      </c>
      <c r="B421" s="35" t="s">
        <v>142</v>
      </c>
      <c r="C421">
        <v>11310.000000000007</v>
      </c>
      <c r="E421" s="36">
        <v>11309.999999999998</v>
      </c>
      <c r="G421" s="65">
        <f t="shared" si="40"/>
        <v>0</v>
      </c>
    </row>
    <row r="422" spans="1:7" ht="24">
      <c r="A422" s="30" t="s">
        <v>143</v>
      </c>
      <c r="B422" s="31" t="s">
        <v>144</v>
      </c>
      <c r="C422">
        <v>16759.999999999996</v>
      </c>
      <c r="E422" s="32">
        <v>16760</v>
      </c>
      <c r="G422" s="65">
        <f t="shared" si="40"/>
        <v>0</v>
      </c>
    </row>
    <row r="423" spans="1:7">
      <c r="A423" s="34" t="s">
        <v>145</v>
      </c>
      <c r="B423" s="35" t="s">
        <v>146</v>
      </c>
      <c r="C423">
        <v>4740.9999999999991</v>
      </c>
      <c r="E423" s="36">
        <v>4741</v>
      </c>
      <c r="G423" s="65">
        <f t="shared" si="40"/>
        <v>0</v>
      </c>
    </row>
    <row r="424" spans="1:7">
      <c r="A424" s="30" t="s">
        <v>147</v>
      </c>
      <c r="B424" s="31" t="s">
        <v>148</v>
      </c>
      <c r="C424">
        <v>4492.0000000000009</v>
      </c>
      <c r="E424" s="32">
        <v>4492</v>
      </c>
      <c r="G424" s="65">
        <f t="shared" si="40"/>
        <v>0</v>
      </c>
    </row>
    <row r="425" spans="1:7">
      <c r="A425" s="34" t="s">
        <v>149</v>
      </c>
      <c r="B425" s="35" t="s">
        <v>150</v>
      </c>
      <c r="C425">
        <v>5854.0000000000018</v>
      </c>
      <c r="E425" s="36">
        <v>5854</v>
      </c>
      <c r="G425" s="65">
        <f t="shared" si="40"/>
        <v>0</v>
      </c>
    </row>
    <row r="426" spans="1:7">
      <c r="A426" s="30" t="s">
        <v>151</v>
      </c>
      <c r="B426" s="31" t="s">
        <v>152</v>
      </c>
      <c r="C426">
        <v>3844.9999999999977</v>
      </c>
      <c r="E426" s="32">
        <v>3845</v>
      </c>
      <c r="G426" s="65">
        <f t="shared" si="40"/>
        <v>0</v>
      </c>
    </row>
    <row r="427" spans="1:7">
      <c r="A427" s="34" t="s">
        <v>153</v>
      </c>
      <c r="B427" s="39" t="s">
        <v>116</v>
      </c>
      <c r="C427">
        <v>3423.0000000000014</v>
      </c>
      <c r="E427" s="36">
        <v>3423</v>
      </c>
      <c r="G427" s="65">
        <f t="shared" si="40"/>
        <v>0</v>
      </c>
    </row>
    <row r="428" spans="1:7">
      <c r="A428" s="30" t="s">
        <v>154</v>
      </c>
      <c r="B428" s="31" t="s">
        <v>155</v>
      </c>
      <c r="C428">
        <v>2098</v>
      </c>
      <c r="E428" s="32">
        <v>2098</v>
      </c>
      <c r="G428" s="65">
        <f t="shared" si="40"/>
        <v>0</v>
      </c>
    </row>
    <row r="429" spans="1:7">
      <c r="A429" s="34" t="s">
        <v>156</v>
      </c>
      <c r="B429" s="35" t="s">
        <v>157</v>
      </c>
      <c r="C429">
        <v>24823.000000000015</v>
      </c>
      <c r="E429" s="36">
        <v>24823.000000000004</v>
      </c>
      <c r="G429" s="65">
        <f t="shared" si="40"/>
        <v>0</v>
      </c>
    </row>
    <row r="430" spans="1:7">
      <c r="A430" s="30" t="s">
        <v>158</v>
      </c>
      <c r="B430" s="31" t="s">
        <v>159</v>
      </c>
      <c r="C430">
        <v>3630.9999999999995</v>
      </c>
      <c r="E430" s="32">
        <v>3631</v>
      </c>
      <c r="G430" s="65">
        <f t="shared" si="40"/>
        <v>0</v>
      </c>
    </row>
    <row r="431" spans="1:7">
      <c r="A431" s="34" t="s">
        <v>160</v>
      </c>
      <c r="B431" s="35" t="s">
        <v>161</v>
      </c>
      <c r="C431">
        <v>4071.0000000000027</v>
      </c>
      <c r="E431" s="36">
        <v>4071</v>
      </c>
      <c r="G431" s="65">
        <f t="shared" si="40"/>
        <v>0</v>
      </c>
    </row>
    <row r="432" spans="1:7" ht="36">
      <c r="A432" s="30" t="s">
        <v>162</v>
      </c>
      <c r="B432" s="31" t="s">
        <v>163</v>
      </c>
      <c r="C432">
        <v>40972.000000000022</v>
      </c>
      <c r="E432" s="32">
        <v>40972</v>
      </c>
      <c r="G432" s="65">
        <f t="shared" si="40"/>
        <v>0</v>
      </c>
    </row>
    <row r="433" spans="1:7" ht="36">
      <c r="A433" s="34" t="s">
        <v>164</v>
      </c>
      <c r="B433" s="35" t="s">
        <v>165</v>
      </c>
      <c r="C433">
        <v>40552.000000000022</v>
      </c>
      <c r="E433" s="36">
        <v>40552</v>
      </c>
      <c r="G433" s="65">
        <f t="shared" si="40"/>
        <v>0</v>
      </c>
    </row>
    <row r="434" spans="1:7">
      <c r="A434" s="30" t="s">
        <v>166</v>
      </c>
      <c r="B434" s="31" t="s">
        <v>49</v>
      </c>
      <c r="C434">
        <v>66813.999999999971</v>
      </c>
      <c r="E434" s="32">
        <v>66814.000000000015</v>
      </c>
      <c r="G434" s="65">
        <f t="shared" si="40"/>
        <v>0</v>
      </c>
    </row>
    <row r="435" spans="1:7" ht="24">
      <c r="A435" s="34" t="s">
        <v>167</v>
      </c>
      <c r="B435" s="35" t="s">
        <v>168</v>
      </c>
      <c r="C435">
        <v>13267</v>
      </c>
      <c r="E435" s="36">
        <v>13267.000000000002</v>
      </c>
      <c r="G435" s="65">
        <f t="shared" si="40"/>
        <v>0</v>
      </c>
    </row>
    <row r="436" spans="1:7" ht="24">
      <c r="A436" s="30" t="s">
        <v>169</v>
      </c>
      <c r="B436" s="31" t="s">
        <v>170</v>
      </c>
      <c r="C436">
        <v>38795</v>
      </c>
      <c r="E436" s="32">
        <v>38795</v>
      </c>
      <c r="G436" s="65">
        <f t="shared" si="40"/>
        <v>0</v>
      </c>
    </row>
    <row r="437" spans="1:7">
      <c r="A437" s="34" t="s">
        <v>171</v>
      </c>
      <c r="B437" s="35" t="s">
        <v>172</v>
      </c>
      <c r="C437">
        <v>36791.999999999993</v>
      </c>
      <c r="E437" s="36">
        <v>36792</v>
      </c>
      <c r="G437" s="65">
        <f t="shared" si="40"/>
        <v>0</v>
      </c>
    </row>
    <row r="438" spans="1:7">
      <c r="A438" s="30" t="s">
        <v>173</v>
      </c>
      <c r="B438" s="31" t="s">
        <v>174</v>
      </c>
      <c r="C438">
        <v>1074</v>
      </c>
      <c r="E438" s="32">
        <v>1074</v>
      </c>
      <c r="G438" s="65">
        <f t="shared" si="40"/>
        <v>0</v>
      </c>
    </row>
    <row r="439" spans="1:7">
      <c r="A439" s="34" t="s">
        <v>175</v>
      </c>
      <c r="B439" s="35" t="s">
        <v>176</v>
      </c>
      <c r="C439">
        <v>5602.9999999999982</v>
      </c>
      <c r="E439" s="36">
        <v>5603</v>
      </c>
      <c r="G439" s="65">
        <f t="shared" si="40"/>
        <v>0</v>
      </c>
    </row>
    <row r="440" spans="1:7" ht="24">
      <c r="A440" s="30" t="s">
        <v>177</v>
      </c>
      <c r="B440" s="31" t="s">
        <v>178</v>
      </c>
      <c r="C440">
        <v>6894.0000000000009</v>
      </c>
      <c r="E440" s="32">
        <v>6894</v>
      </c>
      <c r="G440" s="65">
        <f t="shared" si="40"/>
        <v>0</v>
      </c>
    </row>
    <row r="441" spans="1:7">
      <c r="A441" s="34" t="s">
        <v>179</v>
      </c>
      <c r="B441" s="35" t="s">
        <v>180</v>
      </c>
      <c r="C441">
        <v>23665.000000000011</v>
      </c>
      <c r="E441" s="36">
        <v>23665</v>
      </c>
      <c r="G441" s="65">
        <f t="shared" si="40"/>
        <v>0</v>
      </c>
    </row>
    <row r="442" spans="1:7" ht="24">
      <c r="A442" s="30" t="s">
        <v>181</v>
      </c>
      <c r="B442" s="31" t="s">
        <v>182</v>
      </c>
      <c r="C442">
        <v>38944.999999999993</v>
      </c>
      <c r="E442" s="32">
        <v>38945</v>
      </c>
      <c r="G442" s="65">
        <f t="shared" si="40"/>
        <v>0</v>
      </c>
    </row>
    <row r="443" spans="1:7">
      <c r="A443" s="34" t="s">
        <v>183</v>
      </c>
      <c r="B443" s="35" t="s">
        <v>184</v>
      </c>
      <c r="C443">
        <v>52749.999999999993</v>
      </c>
      <c r="E443" s="36">
        <v>52750</v>
      </c>
      <c r="G443" s="65">
        <f t="shared" si="40"/>
        <v>0</v>
      </c>
    </row>
    <row r="444" spans="1:7" ht="24">
      <c r="A444" s="30" t="s">
        <v>185</v>
      </c>
      <c r="B444" s="31" t="s">
        <v>186</v>
      </c>
      <c r="C444">
        <v>57685.999999999993</v>
      </c>
      <c r="E444" s="32">
        <v>57686</v>
      </c>
      <c r="G444" s="65">
        <f t="shared" si="40"/>
        <v>0</v>
      </c>
    </row>
    <row r="445" spans="1:7" ht="36">
      <c r="A445" s="34" t="s">
        <v>187</v>
      </c>
      <c r="B445" s="35" t="s">
        <v>188</v>
      </c>
      <c r="C445">
        <v>52789</v>
      </c>
      <c r="E445" s="36">
        <v>52789</v>
      </c>
      <c r="G445" s="65">
        <f t="shared" si="40"/>
        <v>0</v>
      </c>
    </row>
    <row r="446" spans="1:7">
      <c r="A446" s="30" t="s">
        <v>189</v>
      </c>
      <c r="B446" s="31" t="s">
        <v>190</v>
      </c>
      <c r="C446">
        <v>14052.000000000005</v>
      </c>
      <c r="E446" s="32">
        <v>14052</v>
      </c>
      <c r="G446" s="65">
        <f t="shared" si="40"/>
        <v>0</v>
      </c>
    </row>
    <row r="447" spans="1:7">
      <c r="A447" s="34" t="s">
        <v>191</v>
      </c>
      <c r="B447" s="35" t="s">
        <v>192</v>
      </c>
      <c r="C447">
        <v>18643</v>
      </c>
      <c r="E447" s="36">
        <v>18643</v>
      </c>
      <c r="G447" s="65">
        <f t="shared" si="40"/>
        <v>0</v>
      </c>
    </row>
    <row r="448" spans="1:7">
      <c r="A448" s="30" t="s">
        <v>193</v>
      </c>
      <c r="B448" s="31" t="s">
        <v>194</v>
      </c>
      <c r="C448">
        <v>30304</v>
      </c>
      <c r="E448" s="32">
        <v>30304</v>
      </c>
      <c r="G448" s="65">
        <f t="shared" si="40"/>
        <v>0</v>
      </c>
    </row>
    <row r="449" spans="1:19" ht="36">
      <c r="A449" s="34" t="s">
        <v>195</v>
      </c>
      <c r="B449" s="35" t="s">
        <v>196</v>
      </c>
      <c r="C449">
        <v>3080.0000000000005</v>
      </c>
      <c r="E449" s="36">
        <v>3080</v>
      </c>
      <c r="G449" s="65">
        <f t="shared" si="40"/>
        <v>0</v>
      </c>
    </row>
    <row r="450" spans="1:19" ht="36">
      <c r="A450" s="30" t="s">
        <v>197</v>
      </c>
      <c r="B450" s="31" t="s">
        <v>198</v>
      </c>
      <c r="C450">
        <v>16416.999999999993</v>
      </c>
      <c r="E450" s="32">
        <v>16417</v>
      </c>
      <c r="G450" s="65">
        <f t="shared" si="40"/>
        <v>0</v>
      </c>
    </row>
    <row r="451" spans="1:19" ht="36">
      <c r="A451" s="34" t="s">
        <v>87</v>
      </c>
      <c r="B451" s="35" t="s">
        <v>199</v>
      </c>
      <c r="C451">
        <v>2587</v>
      </c>
      <c r="E451" s="36">
        <v>2587</v>
      </c>
      <c r="G451" s="65">
        <f t="shared" si="40"/>
        <v>0</v>
      </c>
    </row>
    <row r="452" spans="1:19">
      <c r="A452" s="30" t="s">
        <v>200</v>
      </c>
      <c r="B452" s="31" t="s">
        <v>201</v>
      </c>
      <c r="C452">
        <v>4051</v>
      </c>
      <c r="E452" s="32">
        <v>4051</v>
      </c>
      <c r="G452" s="65">
        <f t="shared" si="40"/>
        <v>0</v>
      </c>
    </row>
    <row r="456" spans="1:19">
      <c r="A456" s="59"/>
      <c r="B456" s="60" t="s">
        <v>237</v>
      </c>
      <c r="C456" s="59"/>
      <c r="D456" s="59"/>
      <c r="E456" s="59"/>
      <c r="F456" s="59"/>
      <c r="G456" s="59"/>
      <c r="H456" s="59"/>
      <c r="I456" s="59"/>
      <c r="J456" s="59"/>
      <c r="K456" s="59"/>
      <c r="L456" s="59"/>
      <c r="M456" s="59"/>
      <c r="N456" s="59"/>
      <c r="O456" s="59"/>
      <c r="P456" s="59"/>
      <c r="Q456" s="59"/>
      <c r="R456" s="59"/>
      <c r="S456" s="59"/>
    </row>
    <row r="457" spans="1:19">
      <c r="B457" s="66" t="s">
        <v>238</v>
      </c>
    </row>
    <row r="458" spans="1:19" ht="15" customHeight="1">
      <c r="B458" s="214" t="s">
        <v>241</v>
      </c>
      <c r="C458" s="214"/>
      <c r="D458" s="214"/>
      <c r="E458" s="214"/>
      <c r="F458" s="214"/>
      <c r="G458" s="214"/>
      <c r="H458" s="214"/>
      <c r="I458" s="214"/>
      <c r="J458" s="214"/>
      <c r="K458" s="214"/>
      <c r="L458" s="214"/>
      <c r="M458" s="214"/>
      <c r="N458" s="214"/>
      <c r="O458" s="214"/>
      <c r="P458" s="214"/>
      <c r="Q458" s="214"/>
    </row>
    <row r="459" spans="1:19">
      <c r="B459" s="214"/>
      <c r="C459" s="214"/>
      <c r="D459" s="214"/>
      <c r="E459" s="214"/>
      <c r="F459" s="214"/>
      <c r="G459" s="214"/>
      <c r="H459" s="214"/>
      <c r="I459" s="214"/>
      <c r="J459" s="214"/>
      <c r="K459" s="214"/>
      <c r="L459" s="214"/>
      <c r="M459" s="214"/>
      <c r="N459" s="214"/>
      <c r="O459" s="214"/>
      <c r="P459" s="214"/>
      <c r="Q459" s="214"/>
    </row>
    <row r="460" spans="1:19">
      <c r="B460" s="68"/>
      <c r="C460" s="68"/>
      <c r="D460" s="68"/>
      <c r="E460" s="68"/>
      <c r="F460" s="68"/>
      <c r="G460" s="68"/>
      <c r="H460" s="68"/>
      <c r="I460" s="68"/>
      <c r="J460" s="68"/>
      <c r="K460" s="68"/>
      <c r="L460" s="68"/>
      <c r="M460" s="68"/>
      <c r="N460" s="68"/>
      <c r="O460" s="68"/>
      <c r="P460" s="68"/>
      <c r="Q460" s="68"/>
    </row>
    <row r="461" spans="1:19">
      <c r="B461" s="68"/>
      <c r="C461" s="68"/>
      <c r="D461" s="68"/>
      <c r="E461" s="68"/>
      <c r="F461" s="68"/>
      <c r="G461" s="68"/>
      <c r="H461" s="68"/>
      <c r="I461" s="68"/>
      <c r="J461" s="68"/>
      <c r="K461" s="68"/>
      <c r="L461" s="68"/>
      <c r="M461" s="68"/>
      <c r="N461" s="68"/>
      <c r="O461" s="68"/>
      <c r="P461" s="68"/>
      <c r="Q461" s="68"/>
    </row>
    <row r="462" spans="1:19">
      <c r="B462" s="68"/>
      <c r="C462" s="68"/>
      <c r="D462" s="68"/>
      <c r="E462" s="68"/>
      <c r="F462" s="68"/>
      <c r="G462" s="68"/>
      <c r="H462" s="68"/>
      <c r="I462" s="68"/>
      <c r="J462" s="68"/>
      <c r="K462" s="68"/>
      <c r="L462" s="68"/>
      <c r="M462" s="68"/>
      <c r="N462" s="68"/>
      <c r="O462" s="68"/>
      <c r="P462" s="68"/>
      <c r="Q462" s="68"/>
    </row>
    <row r="463" spans="1:19">
      <c r="B463" s="68"/>
      <c r="C463" s="68"/>
      <c r="D463" s="68"/>
      <c r="E463" s="68"/>
      <c r="F463" s="68"/>
      <c r="G463" s="68"/>
      <c r="H463" s="68"/>
      <c r="I463" s="68"/>
      <c r="J463" s="68"/>
      <c r="K463" s="68"/>
      <c r="L463" s="68"/>
      <c r="M463" s="68"/>
      <c r="N463" s="68"/>
      <c r="O463" s="68"/>
      <c r="P463" s="68"/>
      <c r="Q463" s="68"/>
    </row>
    <row r="465" spans="2:63">
      <c r="B465" s="67" t="s">
        <v>239</v>
      </c>
      <c r="C465" s="67">
        <v>1</v>
      </c>
      <c r="D465" s="67">
        <v>2</v>
      </c>
      <c r="E465" s="67">
        <v>3</v>
      </c>
      <c r="F465" s="67">
        <v>4</v>
      </c>
      <c r="G465" s="67">
        <v>5</v>
      </c>
      <c r="H465" s="67">
        <v>6</v>
      </c>
      <c r="I465" s="67">
        <v>7</v>
      </c>
      <c r="J465" s="67">
        <v>8</v>
      </c>
      <c r="K465" s="67">
        <v>9</v>
      </c>
      <c r="L465" s="67">
        <v>10</v>
      </c>
      <c r="M465" s="67">
        <v>11</v>
      </c>
      <c r="N465" s="67">
        <v>12</v>
      </c>
      <c r="O465" s="67">
        <v>13</v>
      </c>
      <c r="P465" s="67">
        <v>14</v>
      </c>
      <c r="Q465" s="67">
        <v>15</v>
      </c>
      <c r="R465" s="67">
        <v>16</v>
      </c>
      <c r="S465" s="67">
        <v>17</v>
      </c>
      <c r="T465" s="67">
        <v>18</v>
      </c>
      <c r="U465" s="67">
        <v>19</v>
      </c>
      <c r="V465" s="67">
        <v>20</v>
      </c>
      <c r="W465" s="67">
        <v>21</v>
      </c>
      <c r="X465" s="67">
        <v>22</v>
      </c>
      <c r="Y465" s="67">
        <v>23</v>
      </c>
      <c r="Z465" s="67">
        <v>24</v>
      </c>
      <c r="AA465" s="67">
        <v>25</v>
      </c>
      <c r="AB465" s="67">
        <v>26</v>
      </c>
      <c r="AC465" s="67">
        <v>27</v>
      </c>
      <c r="AD465" s="67">
        <v>28</v>
      </c>
      <c r="AE465" s="67">
        <v>29</v>
      </c>
      <c r="AF465" s="67">
        <v>30</v>
      </c>
      <c r="AG465" s="67">
        <v>31</v>
      </c>
      <c r="AH465" s="67">
        <v>32</v>
      </c>
      <c r="AI465" s="67">
        <v>33</v>
      </c>
      <c r="AJ465" s="67">
        <v>34</v>
      </c>
      <c r="AK465" s="67">
        <v>35</v>
      </c>
      <c r="AL465" s="67">
        <v>36</v>
      </c>
      <c r="AM465" s="67">
        <v>37</v>
      </c>
      <c r="AN465" s="67">
        <v>38</v>
      </c>
      <c r="AO465" s="67">
        <v>39</v>
      </c>
      <c r="AP465" s="67">
        <v>40</v>
      </c>
      <c r="AQ465" s="67">
        <v>41</v>
      </c>
      <c r="AR465" s="67">
        <v>42</v>
      </c>
      <c r="AS465" s="67">
        <v>43</v>
      </c>
      <c r="AT465" s="67">
        <v>44</v>
      </c>
      <c r="AU465" s="67">
        <v>45</v>
      </c>
      <c r="AV465" s="67">
        <v>46</v>
      </c>
      <c r="AW465" s="67">
        <v>47</v>
      </c>
      <c r="AX465" s="67">
        <v>48</v>
      </c>
      <c r="AY465" s="67">
        <v>49</v>
      </c>
      <c r="AZ465" s="67">
        <v>50</v>
      </c>
      <c r="BA465" s="67">
        <v>51</v>
      </c>
      <c r="BB465" s="67">
        <v>52</v>
      </c>
      <c r="BC465" s="67">
        <v>53</v>
      </c>
      <c r="BD465" s="67">
        <v>54</v>
      </c>
      <c r="BE465" s="67">
        <v>55</v>
      </c>
      <c r="BF465" s="67">
        <v>56</v>
      </c>
      <c r="BG465" s="67">
        <v>57</v>
      </c>
      <c r="BH465" s="67">
        <v>58</v>
      </c>
      <c r="BI465" s="67">
        <v>59</v>
      </c>
      <c r="BJ465" s="67">
        <v>60</v>
      </c>
      <c r="BK465" s="67">
        <v>61</v>
      </c>
    </row>
    <row r="466" spans="2:63">
      <c r="B466" s="67" t="s">
        <v>240</v>
      </c>
      <c r="C466" s="63">
        <f>SUM(C110:C170)</f>
        <v>0.11040927813565417</v>
      </c>
      <c r="D466" s="63">
        <f t="shared" ref="D466:BK466" si="41">SUM(D110:D170)</f>
        <v>0.27466504438618905</v>
      </c>
      <c r="E466" s="63">
        <f t="shared" si="41"/>
        <v>0.36034046892686761</v>
      </c>
      <c r="F466" s="63">
        <f t="shared" si="41"/>
        <v>0.25112795262483656</v>
      </c>
      <c r="G466" s="63">
        <f t="shared" si="41"/>
        <v>0.30644303368782244</v>
      </c>
      <c r="H466" s="63">
        <f t="shared" si="41"/>
        <v>0.24252266153275437</v>
      </c>
      <c r="I466" s="63">
        <f t="shared" si="41"/>
        <v>0.16755785501082648</v>
      </c>
      <c r="J466" s="63">
        <f t="shared" si="41"/>
        <v>0.32140612915503408</v>
      </c>
      <c r="K466" s="63">
        <f t="shared" si="41"/>
        <v>0.218708904979911</v>
      </c>
      <c r="L466" s="63">
        <f t="shared" si="41"/>
        <v>0.90159569529609751</v>
      </c>
      <c r="M466" s="63">
        <f t="shared" si="41"/>
        <v>0.7841058141200179</v>
      </c>
      <c r="N466" s="63">
        <f t="shared" si="41"/>
        <v>0.77660018130008646</v>
      </c>
      <c r="O466" s="63">
        <f t="shared" si="41"/>
        <v>0.74185594495429963</v>
      </c>
      <c r="P466" s="63">
        <f t="shared" si="41"/>
        <v>0.89918740289677446</v>
      </c>
      <c r="Q466" s="63">
        <f t="shared" si="41"/>
        <v>0.63745085644106747</v>
      </c>
      <c r="R466" s="63">
        <f t="shared" si="41"/>
        <v>0.74248574991166072</v>
      </c>
      <c r="S466" s="63">
        <f t="shared" si="41"/>
        <v>0.71296123199822137</v>
      </c>
      <c r="T466" s="63">
        <f t="shared" si="41"/>
        <v>0.53726125457737794</v>
      </c>
      <c r="U466" s="63">
        <f t="shared" si="41"/>
        <v>0.57620477781555401</v>
      </c>
      <c r="V466" s="63">
        <f t="shared" si="41"/>
        <v>0.71082983366483043</v>
      </c>
      <c r="W466" s="63">
        <f t="shared" si="41"/>
        <v>0.53260794120513233</v>
      </c>
      <c r="X466" s="63">
        <f t="shared" si="41"/>
        <v>0.65774904788095101</v>
      </c>
      <c r="Y466" s="63">
        <f t="shared" si="41"/>
        <v>0.67935420681797776</v>
      </c>
      <c r="Z466" s="63">
        <f t="shared" si="41"/>
        <v>0.58267864230316735</v>
      </c>
      <c r="AA466" s="63">
        <f t="shared" si="41"/>
        <v>0.76494310738089766</v>
      </c>
      <c r="AB466" s="63">
        <f t="shared" si="41"/>
        <v>0.64561906404102798</v>
      </c>
      <c r="AC466" s="63">
        <f t="shared" si="41"/>
        <v>0.47068140779032641</v>
      </c>
      <c r="AD466" s="63">
        <f t="shared" si="41"/>
        <v>0.68280357177180628</v>
      </c>
      <c r="AE466" s="63">
        <f t="shared" si="41"/>
        <v>0.77118222614290288</v>
      </c>
      <c r="AF466" s="63">
        <f t="shared" si="41"/>
        <v>0.5508398258358469</v>
      </c>
      <c r="AG466" s="63">
        <f t="shared" si="41"/>
        <v>0.67799083850621478</v>
      </c>
      <c r="AH466" s="63">
        <f t="shared" si="41"/>
        <v>0.66261351658060508</v>
      </c>
      <c r="AI466" s="63">
        <f t="shared" si="41"/>
        <v>0.68981888890663001</v>
      </c>
      <c r="AJ466" s="63">
        <f t="shared" si="41"/>
        <v>0.84029097193111901</v>
      </c>
      <c r="AK466" s="63">
        <f t="shared" si="41"/>
        <v>0.61774467307988001</v>
      </c>
      <c r="AL466" s="63">
        <f t="shared" si="41"/>
        <v>0.54383971401564202</v>
      </c>
      <c r="AM466" s="63">
        <f t="shared" si="41"/>
        <v>0</v>
      </c>
      <c r="AN466" s="63">
        <f t="shared" si="41"/>
        <v>0.47688112823258827</v>
      </c>
      <c r="AO466" s="63">
        <f t="shared" si="41"/>
        <v>0.62071060028305103</v>
      </c>
      <c r="AP466" s="63">
        <f t="shared" si="41"/>
        <v>0.2976124865406094</v>
      </c>
      <c r="AQ466" s="63">
        <f t="shared" si="41"/>
        <v>0.46607951920390384</v>
      </c>
      <c r="AR466" s="63">
        <f t="shared" si="41"/>
        <v>0.49927251276307028</v>
      </c>
      <c r="AS466" s="63">
        <f t="shared" si="41"/>
        <v>0.36550107523996223</v>
      </c>
      <c r="AT466" s="63">
        <f t="shared" si="41"/>
        <v>0.45549568650300276</v>
      </c>
      <c r="AU466" s="63">
        <f t="shared" si="41"/>
        <v>0.51637077574674317</v>
      </c>
      <c r="AV466" s="63">
        <f t="shared" si="41"/>
        <v>0.48886530253330279</v>
      </c>
      <c r="AW466" s="63">
        <f t="shared" si="41"/>
        <v>0.69910226147189403</v>
      </c>
      <c r="AX466" s="63">
        <f t="shared" si="41"/>
        <v>0.61560979585895537</v>
      </c>
      <c r="AY466" s="63">
        <f t="shared" si="41"/>
        <v>0.44893924345186909</v>
      </c>
      <c r="AZ466" s="63">
        <f t="shared" si="41"/>
        <v>0.43938193243390372</v>
      </c>
      <c r="BA466" s="63">
        <f t="shared" si="41"/>
        <v>0.32052825684506875</v>
      </c>
      <c r="BB466" s="63">
        <f t="shared" si="41"/>
        <v>0.11079115895266911</v>
      </c>
      <c r="BC466" s="63">
        <f t="shared" si="41"/>
        <v>0.24011572041938167</v>
      </c>
      <c r="BD466" s="63">
        <f t="shared" si="41"/>
        <v>0.41057604367461153</v>
      </c>
      <c r="BE466" s="63">
        <f t="shared" si="41"/>
        <v>0.24195372536928234</v>
      </c>
      <c r="BF466" s="63">
        <f t="shared" si="41"/>
        <v>0.19010561059950729</v>
      </c>
      <c r="BG466" s="63">
        <f t="shared" si="41"/>
        <v>0.60414498467622202</v>
      </c>
      <c r="BH466" s="63">
        <f t="shared" si="41"/>
        <v>0.3526767870901627</v>
      </c>
      <c r="BI466" s="63">
        <f t="shared" si="41"/>
        <v>0.41191730707227747</v>
      </c>
      <c r="BJ466" s="63">
        <f t="shared" si="41"/>
        <v>0.66024478800216668</v>
      </c>
      <c r="BK466" s="63">
        <f t="shared" si="41"/>
        <v>0</v>
      </c>
    </row>
    <row r="470" spans="2:63">
      <c r="B470" s="66" t="s">
        <v>242</v>
      </c>
    </row>
    <row r="471" spans="2:63">
      <c r="B471" s="208" t="s">
        <v>243</v>
      </c>
      <c r="C471" s="208"/>
      <c r="D471" s="208"/>
      <c r="E471" s="208"/>
      <c r="F471" s="208"/>
      <c r="G471" s="208"/>
      <c r="H471" s="208"/>
      <c r="I471" s="208"/>
      <c r="J471" s="208"/>
      <c r="K471" s="208"/>
      <c r="L471" s="208"/>
      <c r="M471" s="208"/>
      <c r="N471" s="208"/>
      <c r="O471" s="208"/>
      <c r="P471" s="208"/>
      <c r="Q471" s="208"/>
    </row>
    <row r="472" spans="2:63">
      <c r="B472" s="208"/>
      <c r="C472" s="208"/>
      <c r="D472" s="208"/>
      <c r="E472" s="208"/>
      <c r="F472" s="208"/>
      <c r="G472" s="208"/>
      <c r="H472" s="208"/>
      <c r="I472" s="208"/>
      <c r="J472" s="208"/>
      <c r="K472" s="208"/>
      <c r="L472" s="208"/>
      <c r="M472" s="208"/>
      <c r="N472" s="208"/>
      <c r="O472" s="208"/>
      <c r="P472" s="208"/>
      <c r="Q472" s="208"/>
    </row>
    <row r="477" spans="2:63">
      <c r="O477" s="209" t="s">
        <v>245</v>
      </c>
      <c r="P477" s="209"/>
    </row>
    <row r="478" spans="2:63">
      <c r="B478" s="67" t="s">
        <v>239</v>
      </c>
      <c r="C478" s="67" t="s">
        <v>240</v>
      </c>
      <c r="N478" s="67" t="s">
        <v>239</v>
      </c>
      <c r="O478" s="67" t="s">
        <v>246</v>
      </c>
      <c r="P478" s="67" t="s">
        <v>247</v>
      </c>
    </row>
    <row r="479" spans="2:63">
      <c r="B479" s="67">
        <v>1</v>
      </c>
      <c r="C479" s="63">
        <f>SUM(C110:BK110)</f>
        <v>0.70940931360067694</v>
      </c>
      <c r="N479" s="67">
        <v>1</v>
      </c>
      <c r="O479">
        <v>0.11040927813565417</v>
      </c>
      <c r="P479">
        <v>0.70940931360067694</v>
      </c>
    </row>
    <row r="480" spans="2:63">
      <c r="B480" s="67">
        <v>2</v>
      </c>
      <c r="C480" s="63">
        <f>SUM(C111:BK111)</f>
        <v>1.5759068171861612</v>
      </c>
      <c r="N480" s="67">
        <v>2</v>
      </c>
      <c r="O480">
        <v>0.27466504438618905</v>
      </c>
      <c r="P480">
        <v>1.5759068171861612</v>
      </c>
    </row>
    <row r="481" spans="2:16">
      <c r="B481" s="67">
        <v>3</v>
      </c>
      <c r="C481" s="63">
        <f t="shared" ref="C481:C539" si="42">SUM(C112:BK112)</f>
        <v>1.1178316580921734</v>
      </c>
      <c r="N481" s="67">
        <v>3</v>
      </c>
      <c r="O481">
        <v>0.36034046892686761</v>
      </c>
      <c r="P481">
        <v>1.1178316580921734</v>
      </c>
    </row>
    <row r="482" spans="2:16">
      <c r="B482" s="67">
        <v>4</v>
      </c>
      <c r="C482" s="63">
        <f t="shared" si="42"/>
        <v>0.23078473499260854</v>
      </c>
      <c r="N482" s="67">
        <v>4</v>
      </c>
      <c r="O482">
        <v>0.25112795262483656</v>
      </c>
      <c r="P482">
        <v>0.23078473499260854</v>
      </c>
    </row>
    <row r="483" spans="2:16">
      <c r="B483" s="67">
        <v>5</v>
      </c>
      <c r="C483" s="63">
        <f t="shared" si="42"/>
        <v>9.5103748902415575E-2</v>
      </c>
      <c r="E483" t="s">
        <v>244</v>
      </c>
      <c r="N483" s="67">
        <v>5</v>
      </c>
      <c r="O483">
        <v>0.30644303368782244</v>
      </c>
      <c r="P483">
        <v>9.5103748902415575E-2</v>
      </c>
    </row>
    <row r="484" spans="2:16">
      <c r="B484" s="67">
        <v>6</v>
      </c>
      <c r="C484" s="63">
        <f t="shared" si="42"/>
        <v>4.7719616165737069E-2</v>
      </c>
      <c r="N484" s="67">
        <v>6</v>
      </c>
      <c r="O484">
        <v>0.24252266153275437</v>
      </c>
      <c r="P484">
        <v>4.7719616165737069E-2</v>
      </c>
    </row>
    <row r="485" spans="2:16">
      <c r="B485" s="67">
        <v>7</v>
      </c>
      <c r="C485" s="63">
        <f t="shared" si="42"/>
        <v>0.62429295285200903</v>
      </c>
      <c r="N485" s="67">
        <v>7</v>
      </c>
      <c r="O485">
        <v>0.16755785501082648</v>
      </c>
      <c r="P485">
        <v>0.62429295285200903</v>
      </c>
    </row>
    <row r="486" spans="2:16">
      <c r="B486" s="67">
        <v>8</v>
      </c>
      <c r="C486" s="63">
        <f t="shared" si="42"/>
        <v>0.19251517061183163</v>
      </c>
      <c r="N486" s="67">
        <v>8</v>
      </c>
      <c r="O486">
        <v>0.32140612915503408</v>
      </c>
      <c r="P486">
        <v>0.19251517061183163</v>
      </c>
    </row>
    <row r="487" spans="2:16">
      <c r="B487" s="67">
        <v>9</v>
      </c>
      <c r="C487" s="63">
        <f t="shared" si="42"/>
        <v>0.12169807637672604</v>
      </c>
      <c r="N487" s="67">
        <v>9</v>
      </c>
      <c r="O487">
        <v>0.218708904979911</v>
      </c>
      <c r="P487">
        <v>0.12169807637672604</v>
      </c>
    </row>
    <row r="488" spans="2:16">
      <c r="B488" s="67">
        <v>10</v>
      </c>
      <c r="C488" s="63">
        <f t="shared" si="42"/>
        <v>0.27681142488700816</v>
      </c>
      <c r="N488" s="67">
        <v>10</v>
      </c>
      <c r="O488">
        <v>0.90159569529609751</v>
      </c>
      <c r="P488">
        <v>0.27681142488700816</v>
      </c>
    </row>
    <row r="489" spans="2:16">
      <c r="B489" s="67">
        <v>11</v>
      </c>
      <c r="C489" s="63">
        <f t="shared" si="42"/>
        <v>0.48634093142073637</v>
      </c>
      <c r="N489" s="67">
        <v>11</v>
      </c>
      <c r="O489">
        <v>0.7841058141200179</v>
      </c>
      <c r="P489">
        <v>0.48634093142073637</v>
      </c>
    </row>
    <row r="490" spans="2:16">
      <c r="B490" s="67">
        <v>12</v>
      </c>
      <c r="C490" s="63">
        <f t="shared" si="42"/>
        <v>7.8094999901621123E-2</v>
      </c>
      <c r="N490" s="67">
        <v>12</v>
      </c>
      <c r="O490">
        <v>0.77660018130008646</v>
      </c>
      <c r="P490">
        <v>7.8094999901621123E-2</v>
      </c>
    </row>
    <row r="491" spans="2:16">
      <c r="B491" s="67">
        <v>13</v>
      </c>
      <c r="C491" s="63">
        <f t="shared" si="42"/>
        <v>0.55837803183145218</v>
      </c>
      <c r="N491" s="67">
        <v>13</v>
      </c>
      <c r="O491">
        <v>0.74185594495429963</v>
      </c>
      <c r="P491">
        <v>0.55837803183145218</v>
      </c>
    </row>
    <row r="492" spans="2:16">
      <c r="B492" s="67">
        <v>14</v>
      </c>
      <c r="C492" s="63">
        <f t="shared" si="42"/>
        <v>0.15415347763787046</v>
      </c>
      <c r="N492" s="67">
        <v>14</v>
      </c>
      <c r="O492">
        <v>0.89918740289677446</v>
      </c>
      <c r="P492">
        <v>0.15415347763787046</v>
      </c>
    </row>
    <row r="493" spans="2:16">
      <c r="B493" s="67">
        <v>15</v>
      </c>
      <c r="C493" s="63">
        <f t="shared" si="42"/>
        <v>0.18056866792765688</v>
      </c>
      <c r="N493" s="67">
        <v>15</v>
      </c>
      <c r="O493">
        <v>0.63745085644106747</v>
      </c>
      <c r="P493">
        <v>0.18056866792765688</v>
      </c>
    </row>
    <row r="494" spans="2:16">
      <c r="B494" s="67">
        <v>16</v>
      </c>
      <c r="C494" s="63">
        <f t="shared" si="42"/>
        <v>2.1247727161308828E-2</v>
      </c>
      <c r="N494" s="67">
        <v>16</v>
      </c>
      <c r="O494">
        <v>0.74248574991166072</v>
      </c>
      <c r="P494">
        <v>2.1247727161308828E-2</v>
      </c>
    </row>
    <row r="495" spans="2:16">
      <c r="B495" s="67">
        <v>17</v>
      </c>
      <c r="C495" s="63">
        <f t="shared" si="42"/>
        <v>0.13107024668691883</v>
      </c>
      <c r="N495" s="67">
        <v>17</v>
      </c>
      <c r="O495">
        <v>0.71296123199822137</v>
      </c>
      <c r="P495">
        <v>0.13107024668691883</v>
      </c>
    </row>
    <row r="496" spans="2:16">
      <c r="B496" s="67">
        <v>18</v>
      </c>
      <c r="C496" s="63">
        <f t="shared" si="42"/>
        <v>0.10650733717086364</v>
      </c>
      <c r="N496" s="67">
        <v>18</v>
      </c>
      <c r="O496">
        <v>0.53726125457737794</v>
      </c>
      <c r="P496">
        <v>0.10650733717086364</v>
      </c>
    </row>
    <row r="497" spans="2:16">
      <c r="B497" s="67">
        <v>19</v>
      </c>
      <c r="C497" s="63">
        <f t="shared" si="42"/>
        <v>7.9840319361277438E-3</v>
      </c>
      <c r="N497" s="67">
        <v>19</v>
      </c>
      <c r="O497">
        <v>0.57620477781555401</v>
      </c>
      <c r="P497">
        <v>7.9840319361277438E-3</v>
      </c>
    </row>
    <row r="498" spans="2:16">
      <c r="B498" s="67">
        <v>20</v>
      </c>
      <c r="C498" s="63">
        <f t="shared" si="42"/>
        <v>0.67002398222230797</v>
      </c>
      <c r="N498" s="67">
        <v>20</v>
      </c>
      <c r="O498">
        <v>0.71082983366483043</v>
      </c>
      <c r="P498">
        <v>0.67002398222230797</v>
      </c>
    </row>
    <row r="499" spans="2:16">
      <c r="B499" s="67">
        <v>21</v>
      </c>
      <c r="C499" s="63">
        <f t="shared" si="42"/>
        <v>9.6323085031671585E-2</v>
      </c>
      <c r="N499" s="67">
        <v>21</v>
      </c>
      <c r="O499">
        <v>0.53260794120513233</v>
      </c>
      <c r="P499">
        <v>9.6323085031671585E-2</v>
      </c>
    </row>
    <row r="500" spans="2:16">
      <c r="B500" s="67">
        <v>22</v>
      </c>
      <c r="C500" s="63">
        <f t="shared" si="42"/>
        <v>0.17175822806714156</v>
      </c>
      <c r="N500" s="67">
        <v>22</v>
      </c>
      <c r="O500">
        <v>0.65774904788095101</v>
      </c>
      <c r="P500">
        <v>0.17175822806714156</v>
      </c>
    </row>
    <row r="501" spans="2:16">
      <c r="B501" s="67">
        <v>23</v>
      </c>
      <c r="C501" s="63">
        <f t="shared" si="42"/>
        <v>0.22116963665641506</v>
      </c>
      <c r="N501" s="67">
        <v>23</v>
      </c>
      <c r="O501">
        <v>0.67935420681797776</v>
      </c>
      <c r="P501">
        <v>0.22116963665641506</v>
      </c>
    </row>
    <row r="502" spans="2:16">
      <c r="B502" s="67">
        <v>24</v>
      </c>
      <c r="C502" s="63">
        <f t="shared" si="42"/>
        <v>0.3022533253022292</v>
      </c>
      <c r="N502" s="67">
        <v>24</v>
      </c>
      <c r="O502">
        <v>0.58267864230316735</v>
      </c>
      <c r="P502">
        <v>0.3022533253022292</v>
      </c>
    </row>
    <row r="503" spans="2:16">
      <c r="B503" s="67">
        <v>25</v>
      </c>
      <c r="C503" s="63">
        <f t="shared" si="42"/>
        <v>0.8749882754285554</v>
      </c>
      <c r="N503" s="67">
        <v>25</v>
      </c>
      <c r="O503">
        <v>0.76494310738089766</v>
      </c>
      <c r="P503">
        <v>0.8749882754285554</v>
      </c>
    </row>
    <row r="504" spans="2:16">
      <c r="B504" s="67">
        <v>26</v>
      </c>
      <c r="C504" s="63">
        <f t="shared" si="42"/>
        <v>0.24279373974097326</v>
      </c>
      <c r="N504" s="67">
        <v>26</v>
      </c>
      <c r="O504">
        <v>0.64561906404102798</v>
      </c>
      <c r="P504">
        <v>0.24279373974097326</v>
      </c>
    </row>
    <row r="505" spans="2:16">
      <c r="B505" s="67">
        <v>27</v>
      </c>
      <c r="C505" s="63">
        <f t="shared" si="42"/>
        <v>1.1705626534928859</v>
      </c>
      <c r="N505" s="67">
        <v>27</v>
      </c>
      <c r="O505">
        <v>0.47068140779032641</v>
      </c>
      <c r="P505">
        <v>1.1705626534928859</v>
      </c>
    </row>
    <row r="506" spans="2:16">
      <c r="B506" s="67">
        <v>28</v>
      </c>
      <c r="C506" s="63">
        <f t="shared" si="42"/>
        <v>2.0679037096775055</v>
      </c>
      <c r="N506" s="67">
        <v>28</v>
      </c>
      <c r="O506">
        <v>0.68280357177180628</v>
      </c>
      <c r="P506">
        <v>2.0679037096775055</v>
      </c>
    </row>
    <row r="507" spans="2:16">
      <c r="B507" s="67">
        <v>29</v>
      </c>
      <c r="C507" s="63">
        <f t="shared" si="42"/>
        <v>0.80535943615205463</v>
      </c>
      <c r="N507" s="67">
        <v>29</v>
      </c>
      <c r="O507">
        <v>0.77118222614290288</v>
      </c>
      <c r="P507">
        <v>0.80535943615205463</v>
      </c>
    </row>
    <row r="508" spans="2:16">
      <c r="B508" s="67">
        <v>30</v>
      </c>
      <c r="C508" s="63">
        <f t="shared" si="42"/>
        <v>0.44573745851839652</v>
      </c>
      <c r="N508" s="67">
        <v>30</v>
      </c>
      <c r="O508">
        <v>0.5508398258358469</v>
      </c>
      <c r="P508">
        <v>0.44573745851839652</v>
      </c>
    </row>
    <row r="509" spans="2:16">
      <c r="B509" s="67">
        <v>31</v>
      </c>
      <c r="C509" s="63">
        <f t="shared" si="42"/>
        <v>1.2618857841154822</v>
      </c>
      <c r="N509" s="67">
        <v>31</v>
      </c>
      <c r="O509">
        <v>0.67799083850621478</v>
      </c>
      <c r="P509">
        <v>1.2618857841154822</v>
      </c>
    </row>
    <row r="510" spans="2:16">
      <c r="B510" s="67">
        <v>32</v>
      </c>
      <c r="C510" s="63">
        <f t="shared" si="42"/>
        <v>0.45841349706458967</v>
      </c>
      <c r="N510" s="67">
        <v>32</v>
      </c>
      <c r="O510">
        <v>0.66261351658060508</v>
      </c>
      <c r="P510">
        <v>0.45841349706458967</v>
      </c>
    </row>
    <row r="511" spans="2:16">
      <c r="B511" s="67">
        <v>33</v>
      </c>
      <c r="C511" s="63">
        <f t="shared" si="42"/>
        <v>0.37306194183919428</v>
      </c>
      <c r="N511" s="67">
        <v>33</v>
      </c>
      <c r="O511">
        <v>0.68981888890663001</v>
      </c>
      <c r="P511">
        <v>0.37306194183919428</v>
      </c>
    </row>
    <row r="512" spans="2:16">
      <c r="B512" s="67">
        <v>34</v>
      </c>
      <c r="C512" s="63">
        <f t="shared" si="42"/>
        <v>0.64498323378748279</v>
      </c>
      <c r="N512" s="67">
        <v>34</v>
      </c>
      <c r="O512">
        <v>0.84029097193111901</v>
      </c>
      <c r="P512">
        <v>0.64498323378748279</v>
      </c>
    </row>
    <row r="513" spans="2:16">
      <c r="B513" s="67">
        <v>35</v>
      </c>
      <c r="C513" s="63">
        <f t="shared" si="42"/>
        <v>0.10168711801478227</v>
      </c>
      <c r="N513" s="67">
        <v>35</v>
      </c>
      <c r="O513">
        <v>0.61774467307988001</v>
      </c>
      <c r="P513">
        <v>0.10168711801478227</v>
      </c>
    </row>
    <row r="514" spans="2:16">
      <c r="B514" s="67">
        <v>36</v>
      </c>
      <c r="C514" s="63">
        <f t="shared" si="42"/>
        <v>8.5769027837973424E-2</v>
      </c>
      <c r="N514" s="67">
        <v>36</v>
      </c>
      <c r="O514">
        <v>0.54383971401564202</v>
      </c>
      <c r="P514">
        <v>8.5769027837973424E-2</v>
      </c>
    </row>
    <row r="515" spans="2:16">
      <c r="B515" s="67">
        <v>37</v>
      </c>
      <c r="C515" s="63">
        <f t="shared" si="42"/>
        <v>0.18071946765326846</v>
      </c>
      <c r="N515" s="67">
        <v>37</v>
      </c>
      <c r="O515">
        <v>0</v>
      </c>
      <c r="P515">
        <v>0.18071946765326846</v>
      </c>
    </row>
    <row r="516" spans="2:16">
      <c r="B516" s="67">
        <v>38</v>
      </c>
      <c r="C516" s="63">
        <f t="shared" si="42"/>
        <v>1.0615352358644705</v>
      </c>
      <c r="N516" s="67">
        <v>38</v>
      </c>
      <c r="O516">
        <v>0.47688112823258827</v>
      </c>
      <c r="P516">
        <v>1.0615352358644705</v>
      </c>
    </row>
    <row r="517" spans="2:16">
      <c r="B517" s="67">
        <v>39</v>
      </c>
      <c r="C517" s="63">
        <f t="shared" si="42"/>
        <v>0.12136963844285299</v>
      </c>
      <c r="N517" s="67">
        <v>39</v>
      </c>
      <c r="O517">
        <v>0.62071060028305103</v>
      </c>
      <c r="P517">
        <v>0.12136963844285299</v>
      </c>
    </row>
    <row r="518" spans="2:16">
      <c r="B518" s="67">
        <v>40</v>
      </c>
      <c r="C518" s="63">
        <f t="shared" si="42"/>
        <v>8.1686316385780403E-2</v>
      </c>
      <c r="N518" s="67">
        <v>40</v>
      </c>
      <c r="O518">
        <v>0.2976124865406094</v>
      </c>
      <c r="P518">
        <v>8.1686316385780403E-2</v>
      </c>
    </row>
    <row r="519" spans="2:16">
      <c r="B519" s="67">
        <v>41</v>
      </c>
      <c r="C519" s="63">
        <f t="shared" si="42"/>
        <v>0.11192319579302475</v>
      </c>
      <c r="N519" s="67">
        <v>41</v>
      </c>
      <c r="O519">
        <v>0.46607951920390384</v>
      </c>
      <c r="P519">
        <v>0.11192319579302475</v>
      </c>
    </row>
    <row r="520" spans="2:16">
      <c r="B520" s="67">
        <v>42</v>
      </c>
      <c r="C520" s="63">
        <f t="shared" si="42"/>
        <v>0.35679180080530776</v>
      </c>
      <c r="N520" s="67">
        <v>42</v>
      </c>
      <c r="O520">
        <v>0.49927251276307028</v>
      </c>
      <c r="P520">
        <v>0.35679180080530776</v>
      </c>
    </row>
    <row r="521" spans="2:16">
      <c r="B521" s="67">
        <v>43</v>
      </c>
      <c r="C521" s="63">
        <f t="shared" si="42"/>
        <v>1.8286630468824945</v>
      </c>
      <c r="N521" s="67">
        <v>43</v>
      </c>
      <c r="O521">
        <v>0.36550107523996223</v>
      </c>
      <c r="P521">
        <v>1.8286630468824945</v>
      </c>
    </row>
    <row r="522" spans="2:16">
      <c r="B522" s="67">
        <v>44</v>
      </c>
      <c r="C522" s="63">
        <f t="shared" si="42"/>
        <v>0.45579401779457501</v>
      </c>
      <c r="N522" s="67">
        <v>44</v>
      </c>
      <c r="O522">
        <v>0.45549568650300276</v>
      </c>
      <c r="P522">
        <v>0.45579401779457501</v>
      </c>
    </row>
    <row r="523" spans="2:16">
      <c r="B523" s="67">
        <v>45</v>
      </c>
      <c r="C523" s="63">
        <f t="shared" si="42"/>
        <v>0.42464870934986387</v>
      </c>
      <c r="N523" s="67">
        <v>45</v>
      </c>
      <c r="O523">
        <v>0.51637077574674317</v>
      </c>
      <c r="P523">
        <v>0.42464870934986387</v>
      </c>
    </row>
    <row r="524" spans="2:16">
      <c r="B524" s="67">
        <v>46</v>
      </c>
      <c r="C524" s="63">
        <f t="shared" si="42"/>
        <v>1.4260583915206224</v>
      </c>
      <c r="N524" s="67">
        <v>46</v>
      </c>
      <c r="O524">
        <v>0.48886530253330279</v>
      </c>
      <c r="P524">
        <v>1.4260583915206224</v>
      </c>
    </row>
    <row r="525" spans="2:16">
      <c r="B525" s="67">
        <v>47</v>
      </c>
      <c r="C525" s="63">
        <f t="shared" si="42"/>
        <v>0.22300680626497024</v>
      </c>
      <c r="N525" s="67">
        <v>47</v>
      </c>
      <c r="O525">
        <v>0.69910226147189403</v>
      </c>
      <c r="P525">
        <v>0.22300680626497024</v>
      </c>
    </row>
    <row r="526" spans="2:16">
      <c r="B526" s="67">
        <v>48</v>
      </c>
      <c r="C526" s="63">
        <f t="shared" si="42"/>
        <v>0.18082432198694279</v>
      </c>
      <c r="N526" s="67">
        <v>48</v>
      </c>
      <c r="O526">
        <v>0.61560979585895537</v>
      </c>
      <c r="P526">
        <v>0.18082432198694279</v>
      </c>
    </row>
    <row r="527" spans="2:16">
      <c r="B527" s="67">
        <v>49</v>
      </c>
      <c r="C527" s="63">
        <f t="shared" si="42"/>
        <v>0.3370458479772302</v>
      </c>
      <c r="N527" s="67">
        <v>49</v>
      </c>
      <c r="O527">
        <v>0.44893924345186909</v>
      </c>
      <c r="P527">
        <v>0.3370458479772302</v>
      </c>
    </row>
    <row r="528" spans="2:16">
      <c r="B528" s="67">
        <v>50</v>
      </c>
      <c r="C528" s="63">
        <f t="shared" si="42"/>
        <v>0.36502366357608729</v>
      </c>
      <c r="N528" s="67">
        <v>50</v>
      </c>
      <c r="O528">
        <v>0.43938193243390372</v>
      </c>
      <c r="P528">
        <v>0.36502366357608729</v>
      </c>
    </row>
    <row r="529" spans="1:19">
      <c r="B529" s="67">
        <v>51</v>
      </c>
      <c r="C529" s="63">
        <f t="shared" si="42"/>
        <v>1.2957026100985845</v>
      </c>
      <c r="N529" s="67">
        <v>51</v>
      </c>
      <c r="O529">
        <v>0.32052825684506875</v>
      </c>
      <c r="P529">
        <v>1.2957026100985845</v>
      </c>
    </row>
    <row r="530" spans="1:19">
      <c r="B530" s="67">
        <v>52</v>
      </c>
      <c r="C530" s="63">
        <f t="shared" si="42"/>
        <v>0.57346456542856294</v>
      </c>
      <c r="N530" s="67">
        <v>52</v>
      </c>
      <c r="O530">
        <v>0.11079115895266911</v>
      </c>
      <c r="P530">
        <v>0.57346456542856294</v>
      </c>
    </row>
    <row r="531" spans="1:19">
      <c r="B531" s="67">
        <v>53</v>
      </c>
      <c r="C531" s="63">
        <f t="shared" si="42"/>
        <v>4.0600075407246168</v>
      </c>
      <c r="N531" s="67">
        <v>53</v>
      </c>
      <c r="O531">
        <v>0.24011572041938167</v>
      </c>
      <c r="P531">
        <v>4.0600075407246168</v>
      </c>
    </row>
    <row r="532" spans="1:19">
      <c r="B532" s="67">
        <v>54</v>
      </c>
      <c r="C532" s="63">
        <f t="shared" si="42"/>
        <v>0</v>
      </c>
      <c r="N532" s="67">
        <v>54</v>
      </c>
      <c r="O532">
        <v>0.41057604367461153</v>
      </c>
      <c r="P532">
        <v>0</v>
      </c>
    </row>
    <row r="533" spans="1:19">
      <c r="B533" s="67">
        <v>55</v>
      </c>
      <c r="C533" s="63">
        <f t="shared" si="42"/>
        <v>3.2175365974851218E-2</v>
      </c>
      <c r="N533" s="67">
        <v>55</v>
      </c>
      <c r="O533">
        <v>0.24195372536928234</v>
      </c>
      <c r="P533">
        <v>3.2175365974851218E-2</v>
      </c>
    </row>
    <row r="534" spans="1:19">
      <c r="B534" s="67">
        <v>56</v>
      </c>
      <c r="C534" s="63">
        <f t="shared" si="42"/>
        <v>0</v>
      </c>
      <c r="N534" s="67">
        <v>56</v>
      </c>
      <c r="O534">
        <v>0.19010561059950729</v>
      </c>
      <c r="P534">
        <v>0</v>
      </c>
    </row>
    <row r="535" spans="1:19">
      <c r="B535" s="67">
        <v>57</v>
      </c>
      <c r="C535" s="63">
        <f t="shared" si="42"/>
        <v>0.30896882775878493</v>
      </c>
      <c r="N535" s="67">
        <v>57</v>
      </c>
      <c r="O535">
        <v>0.60414498467622202</v>
      </c>
      <c r="P535">
        <v>0.30896882775878493</v>
      </c>
    </row>
    <row r="536" spans="1:19">
      <c r="B536" s="67">
        <v>58</v>
      </c>
      <c r="C536" s="63">
        <f t="shared" si="42"/>
        <v>4.9368364857677101E-2</v>
      </c>
      <c r="N536" s="67">
        <v>58</v>
      </c>
      <c r="O536">
        <v>0.3526767870901627</v>
      </c>
      <c r="P536">
        <v>4.9368364857677101E-2</v>
      </c>
    </row>
    <row r="537" spans="1:19">
      <c r="B537" s="67">
        <v>59</v>
      </c>
      <c r="C537" s="63">
        <f t="shared" si="42"/>
        <v>0.39148358513810494</v>
      </c>
      <c r="N537" s="67">
        <v>59</v>
      </c>
      <c r="O537">
        <v>0.41191730707227747</v>
      </c>
      <c r="P537">
        <v>0.39148358513810494</v>
      </c>
    </row>
    <row r="538" spans="1:19">
      <c r="B538" s="67">
        <v>60</v>
      </c>
      <c r="C538" s="63">
        <f t="shared" si="42"/>
        <v>0</v>
      </c>
      <c r="N538" s="67">
        <v>60</v>
      </c>
      <c r="O538">
        <v>0.66024478800216668</v>
      </c>
      <c r="P538">
        <v>0</v>
      </c>
    </row>
    <row r="539" spans="1:19">
      <c r="B539" s="67">
        <v>61</v>
      </c>
      <c r="C539" s="63">
        <f t="shared" si="42"/>
        <v>0</v>
      </c>
      <c r="N539" s="67">
        <v>61</v>
      </c>
      <c r="O539">
        <v>0</v>
      </c>
      <c r="P539">
        <v>0</v>
      </c>
    </row>
    <row r="544" spans="1:19">
      <c r="A544" s="59"/>
      <c r="B544" s="60" t="s">
        <v>248</v>
      </c>
      <c r="C544" s="59"/>
      <c r="D544" s="59"/>
      <c r="E544" s="59"/>
      <c r="F544" s="59"/>
      <c r="G544" s="59"/>
      <c r="H544" s="59"/>
      <c r="I544" s="59"/>
      <c r="J544" s="59"/>
      <c r="K544" s="59"/>
      <c r="L544" s="59"/>
      <c r="M544" s="59"/>
      <c r="N544" s="59"/>
      <c r="O544" s="59"/>
      <c r="P544" s="59"/>
      <c r="Q544" s="59"/>
      <c r="R544" s="59"/>
      <c r="S544" s="59"/>
    </row>
    <row r="545" spans="2:63">
      <c r="B545" s="66" t="s">
        <v>238</v>
      </c>
    </row>
    <row r="546" spans="2:63">
      <c r="B546" s="210" t="s">
        <v>249</v>
      </c>
      <c r="C546" s="210"/>
      <c r="D546" s="210"/>
      <c r="E546" s="210"/>
      <c r="F546" s="210"/>
      <c r="G546" s="210"/>
      <c r="H546" s="210"/>
      <c r="I546" s="210"/>
      <c r="J546" s="210"/>
      <c r="K546" s="210"/>
      <c r="L546" s="210"/>
      <c r="M546" s="210"/>
      <c r="N546" s="210"/>
      <c r="O546" s="210"/>
      <c r="P546" s="210"/>
      <c r="Q546" s="210"/>
    </row>
    <row r="547" spans="2:63">
      <c r="B547" s="210"/>
      <c r="C547" s="210"/>
      <c r="D547" s="210"/>
      <c r="E547" s="210"/>
      <c r="F547" s="210"/>
      <c r="G547" s="210"/>
      <c r="H547" s="210"/>
      <c r="I547" s="210"/>
      <c r="J547" s="210"/>
      <c r="K547" s="210"/>
      <c r="L547" s="210"/>
      <c r="M547" s="210"/>
      <c r="N547" s="210"/>
      <c r="O547" s="210"/>
      <c r="P547" s="210"/>
      <c r="Q547" s="210"/>
    </row>
    <row r="553" spans="2:63">
      <c r="B553" s="67" t="s">
        <v>239</v>
      </c>
      <c r="C553" s="67">
        <v>1</v>
      </c>
      <c r="D553" s="67">
        <v>2</v>
      </c>
      <c r="E553" s="67">
        <v>3</v>
      </c>
      <c r="F553" s="67">
        <v>4</v>
      </c>
      <c r="G553" s="67">
        <v>5</v>
      </c>
      <c r="H553" s="67">
        <v>6</v>
      </c>
      <c r="I553" s="67">
        <v>7</v>
      </c>
      <c r="J553" s="67">
        <v>8</v>
      </c>
      <c r="K553" s="67">
        <v>9</v>
      </c>
      <c r="L553" s="67">
        <v>10</v>
      </c>
      <c r="M553" s="67">
        <v>11</v>
      </c>
      <c r="N553" s="67">
        <v>12</v>
      </c>
      <c r="O553" s="67">
        <v>13</v>
      </c>
      <c r="P553" s="67">
        <v>14</v>
      </c>
      <c r="Q553" s="67">
        <v>15</v>
      </c>
      <c r="R553" s="67">
        <v>16</v>
      </c>
      <c r="S553" s="67">
        <v>17</v>
      </c>
      <c r="T553" s="67">
        <v>18</v>
      </c>
      <c r="U553" s="67">
        <v>19</v>
      </c>
      <c r="V553" s="67">
        <v>20</v>
      </c>
      <c r="W553" s="67">
        <v>21</v>
      </c>
      <c r="X553" s="67">
        <v>22</v>
      </c>
      <c r="Y553" s="67">
        <v>23</v>
      </c>
      <c r="Z553" s="67">
        <v>24</v>
      </c>
      <c r="AA553" s="67">
        <v>25</v>
      </c>
      <c r="AB553" s="67">
        <v>26</v>
      </c>
      <c r="AC553" s="67">
        <v>27</v>
      </c>
      <c r="AD553" s="67">
        <v>28</v>
      </c>
      <c r="AE553" s="67">
        <v>29</v>
      </c>
      <c r="AF553" s="67">
        <v>30</v>
      </c>
      <c r="AG553" s="67">
        <v>31</v>
      </c>
      <c r="AH553" s="67">
        <v>32</v>
      </c>
      <c r="AI553" s="67">
        <v>33</v>
      </c>
      <c r="AJ553" s="67">
        <v>34</v>
      </c>
      <c r="AK553" s="67">
        <v>35</v>
      </c>
      <c r="AL553" s="67">
        <v>36</v>
      </c>
      <c r="AM553" s="67">
        <v>37</v>
      </c>
      <c r="AN553" s="67">
        <v>38</v>
      </c>
      <c r="AO553" s="67">
        <v>39</v>
      </c>
      <c r="AP553" s="67">
        <v>40</v>
      </c>
      <c r="AQ553" s="67">
        <v>41</v>
      </c>
      <c r="AR553" s="67">
        <v>42</v>
      </c>
      <c r="AS553" s="67">
        <v>43</v>
      </c>
      <c r="AT553" s="67">
        <v>44</v>
      </c>
      <c r="AU553" s="67">
        <v>45</v>
      </c>
      <c r="AV553" s="67">
        <v>46</v>
      </c>
      <c r="AW553" s="67">
        <v>47</v>
      </c>
      <c r="AX553" s="67">
        <v>48</v>
      </c>
      <c r="AY553" s="67">
        <v>49</v>
      </c>
      <c r="AZ553" s="67">
        <v>50</v>
      </c>
      <c r="BA553" s="67">
        <v>51</v>
      </c>
      <c r="BB553" s="67">
        <v>52</v>
      </c>
      <c r="BC553" s="67">
        <v>53</v>
      </c>
      <c r="BD553" s="67">
        <v>54</v>
      </c>
      <c r="BE553" s="67">
        <v>55</v>
      </c>
      <c r="BF553" s="67">
        <v>56</v>
      </c>
      <c r="BG553" s="67">
        <v>57</v>
      </c>
      <c r="BH553" s="67">
        <v>58</v>
      </c>
      <c r="BI553" s="67">
        <v>59</v>
      </c>
      <c r="BJ553" s="67">
        <v>60</v>
      </c>
      <c r="BK553" s="67">
        <v>61</v>
      </c>
    </row>
    <row r="554" spans="2:63">
      <c r="B554" s="67" t="s">
        <v>240</v>
      </c>
      <c r="C554">
        <f>SUM(C321:C381)</f>
        <v>1.2299301456071181</v>
      </c>
      <c r="D554">
        <f t="shared" ref="D554:BK554" si="43">SUM(D321:D381)</f>
        <v>1.5372350553303418</v>
      </c>
      <c r="E554">
        <f t="shared" si="43"/>
        <v>1.7849860427810256</v>
      </c>
      <c r="F554">
        <f t="shared" si="43"/>
        <v>1.4581228591766122</v>
      </c>
      <c r="G554">
        <f t="shared" si="43"/>
        <v>1.6453194054496945</v>
      </c>
      <c r="H554">
        <f t="shared" si="43"/>
        <v>1.4444693650065064</v>
      </c>
      <c r="I554">
        <f t="shared" si="43"/>
        <v>1.2523917517357821</v>
      </c>
      <c r="J554">
        <f t="shared" si="43"/>
        <v>1.5970804053838112</v>
      </c>
      <c r="K554">
        <f t="shared" si="43"/>
        <v>1.4085179523243125</v>
      </c>
      <c r="L554">
        <f t="shared" si="43"/>
        <v>2.6880912734435705</v>
      </c>
      <c r="M554">
        <f t="shared" si="43"/>
        <v>2.6808145347191132</v>
      </c>
      <c r="N554">
        <f t="shared" si="43"/>
        <v>2.4405396481249499</v>
      </c>
      <c r="O554">
        <f t="shared" si="43"/>
        <v>2.4418049027868358</v>
      </c>
      <c r="P554">
        <f t="shared" si="43"/>
        <v>2.2743452518542702</v>
      </c>
      <c r="Q554">
        <f t="shared" si="43"/>
        <v>2.0414279902150527</v>
      </c>
      <c r="R554">
        <f t="shared" si="43"/>
        <v>2.4884054572759267</v>
      </c>
      <c r="S554">
        <f t="shared" si="43"/>
        <v>2.4041010689281723</v>
      </c>
      <c r="T554">
        <f t="shared" si="43"/>
        <v>2.0561819609880234</v>
      </c>
      <c r="U554">
        <f t="shared" si="43"/>
        <v>2.0856632592412043</v>
      </c>
      <c r="V554">
        <f t="shared" si="43"/>
        <v>2.3648922560161743</v>
      </c>
      <c r="W554">
        <f t="shared" si="43"/>
        <v>2.0549782536184149</v>
      </c>
      <c r="X554">
        <f t="shared" si="43"/>
        <v>2.2476506154856404</v>
      </c>
      <c r="Y554">
        <f t="shared" si="43"/>
        <v>2.5114646903525863</v>
      </c>
      <c r="Z554">
        <f t="shared" si="43"/>
        <v>2.0948253019390557</v>
      </c>
      <c r="AA554">
        <f t="shared" si="43"/>
        <v>2.536107703489725</v>
      </c>
      <c r="AB554">
        <f t="shared" si="43"/>
        <v>2.2734458912373654</v>
      </c>
      <c r="AC554">
        <f t="shared" si="43"/>
        <v>1.6749533206426721</v>
      </c>
      <c r="AD554">
        <f t="shared" si="43"/>
        <v>2.4393195954424463</v>
      </c>
      <c r="AE554">
        <f t="shared" si="43"/>
        <v>2.6566284406737761</v>
      </c>
      <c r="AF554">
        <f t="shared" si="43"/>
        <v>1.9975963089577704</v>
      </c>
      <c r="AG554">
        <f t="shared" si="43"/>
        <v>2.2212622999944753</v>
      </c>
      <c r="AH554">
        <f t="shared" si="43"/>
        <v>2.379538950572313</v>
      </c>
      <c r="AI554">
        <f t="shared" si="43"/>
        <v>2.4322496393420288</v>
      </c>
      <c r="AJ554">
        <f t="shared" si="43"/>
        <v>3.1044472871441862</v>
      </c>
      <c r="AK554">
        <f t="shared" si="43"/>
        <v>2.2583416341545401</v>
      </c>
      <c r="AL554">
        <f t="shared" si="43"/>
        <v>2.0523836341816093</v>
      </c>
      <c r="AM554">
        <f t="shared" si="43"/>
        <v>1</v>
      </c>
      <c r="AN554">
        <f t="shared" si="43"/>
        <v>1.8511014970161472</v>
      </c>
      <c r="AO554">
        <f t="shared" si="43"/>
        <v>1.9886736767585846</v>
      </c>
      <c r="AP554">
        <f t="shared" si="43"/>
        <v>1.5001260285335971</v>
      </c>
      <c r="AQ554">
        <f t="shared" si="43"/>
        <v>1.9344122728478432</v>
      </c>
      <c r="AR554">
        <f t="shared" si="43"/>
        <v>1.9423533269573359</v>
      </c>
      <c r="AS554">
        <f t="shared" si="43"/>
        <v>1.6175916474488445</v>
      </c>
      <c r="AT554">
        <f t="shared" si="43"/>
        <v>1.9723665985924297</v>
      </c>
      <c r="AU554">
        <f t="shared" si="43"/>
        <v>2.0103590185165552</v>
      </c>
      <c r="AV554">
        <f t="shared" si="43"/>
        <v>1.8928509519774903</v>
      </c>
      <c r="AW554">
        <f t="shared" si="43"/>
        <v>2.4229289004332206</v>
      </c>
      <c r="AX554">
        <f t="shared" si="43"/>
        <v>2.1434073170729024</v>
      </c>
      <c r="AY554">
        <f t="shared" si="43"/>
        <v>1.7341541778205434</v>
      </c>
      <c r="AZ554">
        <f t="shared" si="43"/>
        <v>1.7368111406876081</v>
      </c>
      <c r="BA554">
        <f t="shared" si="43"/>
        <v>1.4954492152623158</v>
      </c>
      <c r="BB554">
        <f t="shared" si="43"/>
        <v>1.1721320565108464</v>
      </c>
      <c r="BC554">
        <f t="shared" si="43"/>
        <v>1.3979041163173145</v>
      </c>
      <c r="BD554">
        <f t="shared" si="43"/>
        <v>1.7124581565938881</v>
      </c>
      <c r="BE554">
        <f t="shared" si="43"/>
        <v>1.3994105075475525</v>
      </c>
      <c r="BF554">
        <f t="shared" si="43"/>
        <v>1.3234587353591267</v>
      </c>
      <c r="BG554">
        <f t="shared" si="43"/>
        <v>2.2725440597523656</v>
      </c>
      <c r="BH554">
        <f t="shared" si="43"/>
        <v>1.5715159108869758</v>
      </c>
      <c r="BI554">
        <f t="shared" si="43"/>
        <v>1.7304748940953147</v>
      </c>
      <c r="BJ554">
        <f t="shared" si="43"/>
        <v>2.0911381801957876</v>
      </c>
      <c r="BK554">
        <f t="shared" si="43"/>
        <v>1</v>
      </c>
    </row>
    <row r="557" spans="2:63">
      <c r="B557" s="66" t="s">
        <v>242</v>
      </c>
    </row>
    <row r="558" spans="2:63">
      <c r="B558" s="211" t="s">
        <v>250</v>
      </c>
      <c r="C558" s="211"/>
      <c r="D558" s="211"/>
      <c r="E558" s="211"/>
      <c r="F558" s="211"/>
      <c r="G558" s="211"/>
      <c r="H558" s="211"/>
      <c r="I558" s="211"/>
      <c r="J558" s="211"/>
      <c r="K558" s="211"/>
      <c r="L558" s="211"/>
      <c r="M558" s="211"/>
      <c r="N558" s="211"/>
      <c r="O558" s="211"/>
      <c r="P558" s="211"/>
      <c r="Q558" s="211"/>
    </row>
    <row r="559" spans="2:63">
      <c r="B559" s="211"/>
      <c r="C559" s="211"/>
      <c r="D559" s="211"/>
      <c r="E559" s="211"/>
      <c r="F559" s="211"/>
      <c r="G559" s="211"/>
      <c r="H559" s="211"/>
      <c r="I559" s="211"/>
      <c r="J559" s="211"/>
      <c r="K559" s="211"/>
      <c r="L559" s="211"/>
      <c r="M559" s="211"/>
      <c r="N559" s="211"/>
      <c r="O559" s="211"/>
      <c r="P559" s="211"/>
      <c r="Q559" s="211"/>
    </row>
    <row r="565" spans="2:17">
      <c r="P565" s="209" t="s">
        <v>240</v>
      </c>
      <c r="Q565" s="209"/>
    </row>
    <row r="566" spans="2:17">
      <c r="B566" s="67" t="s">
        <v>239</v>
      </c>
      <c r="C566" s="67" t="s">
        <v>240</v>
      </c>
      <c r="O566" s="67" t="s">
        <v>239</v>
      </c>
      <c r="P566" s="67" t="s">
        <v>252</v>
      </c>
      <c r="Q566" s="67" t="s">
        <v>253</v>
      </c>
    </row>
    <row r="567" spans="2:17">
      <c r="B567" s="67">
        <v>1</v>
      </c>
      <c r="C567">
        <f>SUM(C321:BK321)</f>
        <v>1.8418919626351218</v>
      </c>
      <c r="O567" s="67">
        <v>1</v>
      </c>
      <c r="P567">
        <v>1.2299301456071181</v>
      </c>
      <c r="Q567">
        <v>1.8418919626351218</v>
      </c>
    </row>
    <row r="568" spans="2:17">
      <c r="B568" s="67">
        <v>2</v>
      </c>
      <c r="C568">
        <f t="shared" ref="C568:C627" si="44">SUM(C322:BK322)</f>
        <v>3.5189923338857243</v>
      </c>
      <c r="O568" s="67">
        <v>2</v>
      </c>
      <c r="P568">
        <v>1.5372350553303418</v>
      </c>
      <c r="Q568">
        <v>3.5189923338857243</v>
      </c>
    </row>
    <row r="569" spans="2:17">
      <c r="B569" s="67">
        <v>3</v>
      </c>
      <c r="C569">
        <f t="shared" si="44"/>
        <v>2.4965782419003708</v>
      </c>
      <c r="O569" s="67">
        <v>3</v>
      </c>
      <c r="P569">
        <v>1.7849860427810256</v>
      </c>
      <c r="Q569">
        <v>2.4965782419003708</v>
      </c>
    </row>
    <row r="570" spans="2:17">
      <c r="B570" s="67">
        <v>4</v>
      </c>
      <c r="C570">
        <f t="shared" si="44"/>
        <v>1.3387413051584487</v>
      </c>
      <c r="O570" s="67">
        <v>4</v>
      </c>
      <c r="P570">
        <v>1.4581228591766122</v>
      </c>
      <c r="Q570">
        <v>1.3387413051584487</v>
      </c>
    </row>
    <row r="571" spans="2:17">
      <c r="B571" s="67">
        <v>5</v>
      </c>
      <c r="C571">
        <f t="shared" si="44"/>
        <v>1.1164565931656221</v>
      </c>
      <c r="O571" s="67">
        <v>5</v>
      </c>
      <c r="P571">
        <v>1.6453194054496945</v>
      </c>
      <c r="Q571">
        <v>1.1164565931656221</v>
      </c>
    </row>
    <row r="572" spans="2:17">
      <c r="B572" s="67">
        <v>6</v>
      </c>
      <c r="C572">
        <f t="shared" si="44"/>
        <v>1.0963163454502549</v>
      </c>
      <c r="O572" s="67">
        <v>6</v>
      </c>
      <c r="P572">
        <v>1.4444693650065064</v>
      </c>
      <c r="Q572">
        <v>1.0963163454502549</v>
      </c>
    </row>
    <row r="573" spans="2:17">
      <c r="B573" s="67">
        <v>7</v>
      </c>
      <c r="C573">
        <f t="shared" si="44"/>
        <v>2.6721436794635256</v>
      </c>
      <c r="E573" t="s">
        <v>251</v>
      </c>
      <c r="O573" s="67">
        <v>7</v>
      </c>
      <c r="P573">
        <v>1.2523917517357821</v>
      </c>
      <c r="Q573">
        <v>2.6721436794635256</v>
      </c>
    </row>
    <row r="574" spans="2:17">
      <c r="B574" s="67">
        <v>8</v>
      </c>
      <c r="C574">
        <f t="shared" si="44"/>
        <v>1.6561745066017786</v>
      </c>
      <c r="O574" s="67">
        <v>8</v>
      </c>
      <c r="P574">
        <v>1.5970804053838112</v>
      </c>
      <c r="Q574">
        <v>1.6561745066017786</v>
      </c>
    </row>
    <row r="575" spans="2:17">
      <c r="B575" s="67">
        <v>9</v>
      </c>
      <c r="C575">
        <f t="shared" si="44"/>
        <v>1.2006888861235352</v>
      </c>
      <c r="O575" s="67">
        <v>9</v>
      </c>
      <c r="P575">
        <v>1.4085179523243125</v>
      </c>
      <c r="Q575">
        <v>1.2006888861235352</v>
      </c>
    </row>
    <row r="576" spans="2:17">
      <c r="B576" s="67">
        <v>10</v>
      </c>
      <c r="C576">
        <f t="shared" si="44"/>
        <v>1.4073535919004754</v>
      </c>
      <c r="O576" s="67">
        <v>10</v>
      </c>
      <c r="P576">
        <v>2.6880912734435705</v>
      </c>
      <c r="Q576">
        <v>1.4073535919004754</v>
      </c>
    </row>
    <row r="577" spans="2:17">
      <c r="B577" s="67">
        <v>11</v>
      </c>
      <c r="C577">
        <f t="shared" si="44"/>
        <v>2.0919718096622688</v>
      </c>
      <c r="O577" s="67">
        <v>11</v>
      </c>
      <c r="P577">
        <v>2.6808145347191132</v>
      </c>
      <c r="Q577">
        <v>2.0919718096622688</v>
      </c>
    </row>
    <row r="578" spans="2:17">
      <c r="B578" s="67">
        <v>12</v>
      </c>
      <c r="C578">
        <f t="shared" si="44"/>
        <v>1.1112622517675326</v>
      </c>
      <c r="O578" s="67">
        <v>12</v>
      </c>
      <c r="P578">
        <v>2.4405396481249499</v>
      </c>
      <c r="Q578">
        <v>1.1112622517675326</v>
      </c>
    </row>
    <row r="579" spans="2:17">
      <c r="B579" s="67">
        <v>13</v>
      </c>
      <c r="C579">
        <f t="shared" si="44"/>
        <v>2.0635844411757627</v>
      </c>
      <c r="O579" s="67">
        <v>13</v>
      </c>
      <c r="P579">
        <v>2.4418049027868358</v>
      </c>
      <c r="Q579">
        <v>2.0635844411757627</v>
      </c>
    </row>
    <row r="580" spans="2:17">
      <c r="B580" s="67">
        <v>14</v>
      </c>
      <c r="C580">
        <f t="shared" si="44"/>
        <v>1.1866055699916365</v>
      </c>
      <c r="O580" s="67">
        <v>14</v>
      </c>
      <c r="P580">
        <v>2.2743452518542702</v>
      </c>
      <c r="Q580">
        <v>1.1866055699916365</v>
      </c>
    </row>
    <row r="581" spans="2:17">
      <c r="B581" s="67">
        <v>15</v>
      </c>
      <c r="C581">
        <f t="shared" si="44"/>
        <v>1.234140866186815</v>
      </c>
      <c r="O581" s="67">
        <v>15</v>
      </c>
      <c r="P581">
        <v>2.0414279902150527</v>
      </c>
      <c r="Q581">
        <v>1.234140866186815</v>
      </c>
    </row>
    <row r="582" spans="2:17">
      <c r="B582" s="67">
        <v>16</v>
      </c>
      <c r="C582">
        <f t="shared" si="44"/>
        <v>1.028668538959725</v>
      </c>
      <c r="O582" s="67">
        <v>16</v>
      </c>
      <c r="P582">
        <v>2.4884054572759267</v>
      </c>
      <c r="Q582">
        <v>1.028668538959725</v>
      </c>
    </row>
    <row r="583" spans="2:17">
      <c r="B583" s="67">
        <v>17</v>
      </c>
      <c r="C583">
        <f t="shared" si="44"/>
        <v>1.1703353069776006</v>
      </c>
      <c r="O583" s="67">
        <v>17</v>
      </c>
      <c r="P583">
        <v>2.4041010689281723</v>
      </c>
      <c r="Q583">
        <v>1.1703353069776006</v>
      </c>
    </row>
    <row r="584" spans="2:17">
      <c r="B584" s="67">
        <v>18</v>
      </c>
      <c r="C584">
        <f t="shared" si="44"/>
        <v>1.1771651813345569</v>
      </c>
      <c r="O584" s="67">
        <v>18</v>
      </c>
      <c r="P584">
        <v>2.0561819609880234</v>
      </c>
      <c r="Q584">
        <v>1.1771651813345569</v>
      </c>
    </row>
    <row r="585" spans="2:17">
      <c r="B585" s="67">
        <v>19</v>
      </c>
      <c r="C585">
        <f t="shared" si="44"/>
        <v>1.0080482897384306</v>
      </c>
      <c r="O585" s="67">
        <v>19</v>
      </c>
      <c r="P585">
        <v>2.0856632592412043</v>
      </c>
      <c r="Q585">
        <v>1.0080482897384306</v>
      </c>
    </row>
    <row r="586" spans="2:17">
      <c r="B586" s="67">
        <v>20</v>
      </c>
      <c r="C586">
        <f t="shared" si="44"/>
        <v>2.0014865161912767</v>
      </c>
      <c r="O586" s="67">
        <v>20</v>
      </c>
      <c r="P586">
        <v>2.3648922560161743</v>
      </c>
      <c r="Q586">
        <v>2.0014865161912767</v>
      </c>
    </row>
    <row r="587" spans="2:17">
      <c r="B587" s="67">
        <v>21</v>
      </c>
      <c r="C587">
        <f t="shared" si="44"/>
        <v>1.1709811803305066</v>
      </c>
      <c r="O587" s="67">
        <v>21</v>
      </c>
      <c r="P587">
        <v>2.0549782536184149</v>
      </c>
      <c r="Q587">
        <v>1.1709811803305066</v>
      </c>
    </row>
    <row r="588" spans="2:17">
      <c r="B588" s="67">
        <v>22</v>
      </c>
      <c r="C588">
        <f t="shared" si="44"/>
        <v>1.2332591056916449</v>
      </c>
      <c r="O588" s="67">
        <v>22</v>
      </c>
      <c r="P588">
        <v>2.2476506154856404</v>
      </c>
      <c r="Q588">
        <v>1.2332591056916449</v>
      </c>
    </row>
    <row r="589" spans="2:17">
      <c r="B589" s="67">
        <v>23</v>
      </c>
      <c r="C589">
        <f t="shared" si="44"/>
        <v>1.2911252628231624</v>
      </c>
      <c r="O589" s="67">
        <v>23</v>
      </c>
      <c r="P589">
        <v>2.5114646903525863</v>
      </c>
      <c r="Q589">
        <v>1.2911252628231624</v>
      </c>
    </row>
    <row r="590" spans="2:17">
      <c r="B590" s="67">
        <v>24</v>
      </c>
      <c r="C590">
        <f t="shared" si="44"/>
        <v>1.4056265115479532</v>
      </c>
      <c r="O590" s="67">
        <v>24</v>
      </c>
      <c r="P590">
        <v>2.0948253019390557</v>
      </c>
      <c r="Q590">
        <v>1.4056265115479532</v>
      </c>
    </row>
    <row r="591" spans="2:17">
      <c r="B591" s="67">
        <v>25</v>
      </c>
      <c r="C591">
        <f t="shared" si="44"/>
        <v>2.6555826460998766</v>
      </c>
      <c r="O591" s="67">
        <v>25</v>
      </c>
      <c r="P591">
        <v>2.536107703489725</v>
      </c>
      <c r="Q591">
        <v>2.6555826460998766</v>
      </c>
    </row>
    <row r="592" spans="2:17">
      <c r="B592" s="67">
        <v>26</v>
      </c>
      <c r="C592">
        <f t="shared" si="44"/>
        <v>1.4987384200974501</v>
      </c>
      <c r="O592" s="67">
        <v>26</v>
      </c>
      <c r="P592">
        <v>2.2734458912373654</v>
      </c>
      <c r="Q592">
        <v>1.4987384200974501</v>
      </c>
    </row>
    <row r="593" spans="2:17">
      <c r="B593" s="67">
        <v>27</v>
      </c>
      <c r="C593">
        <f t="shared" si="44"/>
        <v>3.3523625135663386</v>
      </c>
      <c r="O593" s="67">
        <v>27</v>
      </c>
      <c r="P593">
        <v>1.6749533206426721</v>
      </c>
      <c r="Q593">
        <v>3.3523625135663386</v>
      </c>
    </row>
    <row r="594" spans="2:17">
      <c r="B594" s="67">
        <v>28</v>
      </c>
      <c r="C594">
        <f t="shared" si="44"/>
        <v>6.1438586944342646</v>
      </c>
      <c r="O594" s="67">
        <v>28</v>
      </c>
      <c r="P594">
        <v>2.4393195954424463</v>
      </c>
      <c r="Q594">
        <v>6.1438586944342646</v>
      </c>
    </row>
    <row r="595" spans="2:17">
      <c r="B595" s="67">
        <v>29</v>
      </c>
      <c r="C595">
        <f t="shared" si="44"/>
        <v>2.5109416521553056</v>
      </c>
      <c r="O595" s="67">
        <v>29</v>
      </c>
      <c r="P595">
        <v>2.6566284406737761</v>
      </c>
      <c r="Q595">
        <v>2.5109416521553056</v>
      </c>
    </row>
    <row r="596" spans="2:17">
      <c r="B596" s="67">
        <v>30</v>
      </c>
      <c r="C596">
        <f t="shared" si="44"/>
        <v>1.6764495474503605</v>
      </c>
      <c r="O596" s="67">
        <v>30</v>
      </c>
      <c r="P596">
        <v>1.9975963089577704</v>
      </c>
      <c r="Q596">
        <v>1.6764495474503605</v>
      </c>
    </row>
    <row r="597" spans="2:17">
      <c r="B597" s="67">
        <v>31</v>
      </c>
      <c r="C597">
        <f t="shared" si="44"/>
        <v>3.4300412921158396</v>
      </c>
      <c r="O597" s="67">
        <v>31</v>
      </c>
      <c r="P597">
        <v>2.2212622999944753</v>
      </c>
      <c r="Q597">
        <v>3.4300412921158396</v>
      </c>
    </row>
    <row r="598" spans="2:17">
      <c r="B598" s="67">
        <v>32</v>
      </c>
      <c r="C598">
        <f t="shared" si="44"/>
        <v>1.7957630917084031</v>
      </c>
      <c r="O598" s="67">
        <v>32</v>
      </c>
      <c r="P598">
        <v>2.379538950572313</v>
      </c>
      <c r="Q598">
        <v>1.7957630917084031</v>
      </c>
    </row>
    <row r="599" spans="2:17">
      <c r="B599" s="67">
        <v>33</v>
      </c>
      <c r="C599">
        <f t="shared" si="44"/>
        <v>1.686828376177433</v>
      </c>
      <c r="O599" s="67">
        <v>33</v>
      </c>
      <c r="P599">
        <v>2.4322496393420288</v>
      </c>
      <c r="Q599">
        <v>1.686828376177433</v>
      </c>
    </row>
    <row r="600" spans="2:17">
      <c r="B600" s="67">
        <v>34</v>
      </c>
      <c r="C600">
        <f t="shared" si="44"/>
        <v>2.407938496581512</v>
      </c>
      <c r="O600" s="67">
        <v>34</v>
      </c>
      <c r="P600">
        <v>3.1044472871441862</v>
      </c>
      <c r="Q600">
        <v>2.407938496581512</v>
      </c>
    </row>
    <row r="601" spans="2:17">
      <c r="B601" s="67">
        <v>35</v>
      </c>
      <c r="C601">
        <f t="shared" si="44"/>
        <v>1.1359499023315516</v>
      </c>
      <c r="O601" s="67">
        <v>35</v>
      </c>
      <c r="P601">
        <v>2.2583416341545401</v>
      </c>
      <c r="Q601">
        <v>1.1359499023315516</v>
      </c>
    </row>
    <row r="602" spans="2:17">
      <c r="B602" s="67">
        <v>36</v>
      </c>
      <c r="C602">
        <f t="shared" si="44"/>
        <v>1.1175553085775409</v>
      </c>
      <c r="O602" s="67">
        <v>36</v>
      </c>
      <c r="P602">
        <v>2.0523836341816093</v>
      </c>
      <c r="Q602">
        <v>1.1175553085775409</v>
      </c>
    </row>
    <row r="603" spans="2:17">
      <c r="B603" s="67">
        <v>37</v>
      </c>
      <c r="C603">
        <f t="shared" si="44"/>
        <v>1.4623728291518852</v>
      </c>
      <c r="O603" s="67">
        <v>37</v>
      </c>
      <c r="P603">
        <v>1</v>
      </c>
      <c r="Q603">
        <v>1.4623728291518852</v>
      </c>
    </row>
    <row r="604" spans="2:17">
      <c r="B604" s="67">
        <v>38</v>
      </c>
      <c r="C604">
        <f t="shared" si="44"/>
        <v>3.5340691567980151</v>
      </c>
      <c r="O604" s="67">
        <v>38</v>
      </c>
      <c r="P604">
        <v>1.8511014970161472</v>
      </c>
      <c r="Q604">
        <v>3.5340691567980151</v>
      </c>
    </row>
    <row r="605" spans="2:17">
      <c r="B605" s="67">
        <v>39</v>
      </c>
      <c r="C605">
        <f t="shared" si="44"/>
        <v>1.2405671078818881</v>
      </c>
      <c r="O605" s="67">
        <v>39</v>
      </c>
      <c r="P605">
        <v>1.9886736767585846</v>
      </c>
      <c r="Q605">
        <v>1.2405671078818881</v>
      </c>
    </row>
    <row r="606" spans="2:17">
      <c r="B606" s="67">
        <v>40</v>
      </c>
      <c r="C606">
        <f t="shared" si="44"/>
        <v>1.1458727450699588</v>
      </c>
      <c r="O606" s="67">
        <v>40</v>
      </c>
      <c r="P606">
        <v>1.5001260285335971</v>
      </c>
      <c r="Q606">
        <v>1.1458727450699588</v>
      </c>
    </row>
    <row r="607" spans="2:17">
      <c r="B607" s="67">
        <v>41</v>
      </c>
      <c r="C607">
        <f t="shared" si="44"/>
        <v>1.1763775093431845</v>
      </c>
      <c r="O607" s="67">
        <v>41</v>
      </c>
      <c r="P607">
        <v>1.9344122728478432</v>
      </c>
      <c r="Q607">
        <v>1.1763775093431845</v>
      </c>
    </row>
    <row r="608" spans="2:17">
      <c r="B608" s="67">
        <v>42</v>
      </c>
      <c r="C608">
        <f t="shared" si="44"/>
        <v>1.48238827989686</v>
      </c>
      <c r="O608" s="67">
        <v>42</v>
      </c>
      <c r="P608">
        <v>1.9423533269573359</v>
      </c>
      <c r="Q608">
        <v>1.48238827989686</v>
      </c>
    </row>
    <row r="609" spans="2:17">
      <c r="B609" s="67">
        <v>43</v>
      </c>
      <c r="C609">
        <f t="shared" si="44"/>
        <v>4.4799329989511918</v>
      </c>
      <c r="O609" s="67">
        <v>43</v>
      </c>
      <c r="P609">
        <v>1.6175916474488445</v>
      </c>
      <c r="Q609">
        <v>4.4799329989511918</v>
      </c>
    </row>
    <row r="610" spans="2:17">
      <c r="B610" s="67">
        <v>44</v>
      </c>
      <c r="C610">
        <f t="shared" si="44"/>
        <v>2.0432713528001902</v>
      </c>
      <c r="O610" s="67">
        <v>44</v>
      </c>
      <c r="P610">
        <v>1.9723665985924297</v>
      </c>
      <c r="Q610">
        <v>2.0432713528001902</v>
      </c>
    </row>
    <row r="611" spans="2:17">
      <c r="B611" s="67">
        <v>45</v>
      </c>
      <c r="C611">
        <f t="shared" si="44"/>
        <v>1.7897577346845508</v>
      </c>
      <c r="O611" s="67">
        <v>45</v>
      </c>
      <c r="P611">
        <v>2.0103590185165552</v>
      </c>
      <c r="Q611">
        <v>1.7897577346845508</v>
      </c>
    </row>
    <row r="612" spans="2:17">
      <c r="B612" s="67">
        <v>46</v>
      </c>
      <c r="C612">
        <f t="shared" si="44"/>
        <v>3.700130126339475</v>
      </c>
      <c r="O612" s="67">
        <v>46</v>
      </c>
      <c r="P612">
        <v>1.8928509519774903</v>
      </c>
      <c r="Q612">
        <v>3.700130126339475</v>
      </c>
    </row>
    <row r="613" spans="2:17">
      <c r="B613" s="67">
        <v>47</v>
      </c>
      <c r="C613">
        <f t="shared" si="44"/>
        <v>1.3085525723409213</v>
      </c>
      <c r="O613" s="67">
        <v>47</v>
      </c>
      <c r="P613">
        <v>2.4229289004332206</v>
      </c>
      <c r="Q613">
        <v>1.3085525723409213</v>
      </c>
    </row>
    <row r="614" spans="2:17">
      <c r="B614" s="67">
        <v>48</v>
      </c>
      <c r="C614">
        <f t="shared" si="44"/>
        <v>1.3968753867235573</v>
      </c>
      <c r="O614" s="67">
        <v>48</v>
      </c>
      <c r="P614">
        <v>2.1434073170729024</v>
      </c>
      <c r="Q614">
        <v>1.3968753867235573</v>
      </c>
    </row>
    <row r="615" spans="2:17">
      <c r="B615" s="67">
        <v>49</v>
      </c>
      <c r="C615">
        <f t="shared" si="44"/>
        <v>1.7442595436442037</v>
      </c>
      <c r="O615" s="67">
        <v>49</v>
      </c>
      <c r="P615">
        <v>1.7341541778205434</v>
      </c>
      <c r="Q615">
        <v>1.7442595436442037</v>
      </c>
    </row>
    <row r="616" spans="2:17">
      <c r="B616" s="67">
        <v>50</v>
      </c>
      <c r="C616">
        <f t="shared" si="44"/>
        <v>1.8281027824908371</v>
      </c>
      <c r="O616" s="67">
        <v>50</v>
      </c>
      <c r="P616">
        <v>1.7368111406876081</v>
      </c>
      <c r="Q616">
        <v>1.8281027824908371</v>
      </c>
    </row>
    <row r="617" spans="2:17">
      <c r="B617" s="67">
        <v>51</v>
      </c>
      <c r="C617">
        <f t="shared" si="44"/>
        <v>3.7011460967352021</v>
      </c>
      <c r="O617" s="67">
        <v>51</v>
      </c>
      <c r="P617">
        <v>1.4954492152623158</v>
      </c>
      <c r="Q617">
        <v>3.7011460967352021</v>
      </c>
    </row>
    <row r="618" spans="2:17">
      <c r="B618" s="67">
        <v>52</v>
      </c>
      <c r="C618">
        <f t="shared" si="44"/>
        <v>2.2472765372864711</v>
      </c>
      <c r="O618" s="67">
        <v>52</v>
      </c>
      <c r="P618">
        <v>1.1721320565108464</v>
      </c>
      <c r="Q618">
        <v>2.2472765372864711</v>
      </c>
    </row>
    <row r="619" spans="2:17">
      <c r="B619" s="67">
        <v>53</v>
      </c>
      <c r="C619">
        <f t="shared" si="44"/>
        <v>8.6137750873436936</v>
      </c>
      <c r="O619" s="67">
        <v>53</v>
      </c>
      <c r="P619">
        <v>1.3979041163173145</v>
      </c>
      <c r="Q619">
        <v>8.6137750873436936</v>
      </c>
    </row>
    <row r="620" spans="2:17">
      <c r="B620" s="67">
        <v>54</v>
      </c>
      <c r="C620">
        <f t="shared" si="44"/>
        <v>1</v>
      </c>
      <c r="O620" s="67">
        <v>54</v>
      </c>
      <c r="P620">
        <v>1.7124581565938881</v>
      </c>
      <c r="Q620">
        <v>1</v>
      </c>
    </row>
    <row r="621" spans="2:17">
      <c r="B621" s="67">
        <v>55</v>
      </c>
      <c r="C621">
        <f t="shared" si="44"/>
        <v>1.0412721250856034</v>
      </c>
      <c r="O621" s="67">
        <v>55</v>
      </c>
      <c r="P621">
        <v>1.3994105075475525</v>
      </c>
      <c r="Q621">
        <v>1.0412721250856034</v>
      </c>
    </row>
    <row r="622" spans="2:17">
      <c r="B622" s="67">
        <v>56</v>
      </c>
      <c r="C622">
        <f t="shared" si="44"/>
        <v>1</v>
      </c>
      <c r="O622" s="67">
        <v>56</v>
      </c>
      <c r="P622">
        <v>1.3234587353591267</v>
      </c>
      <c r="Q622">
        <v>1</v>
      </c>
    </row>
    <row r="623" spans="2:17">
      <c r="B623" s="67">
        <v>57</v>
      </c>
      <c r="C623">
        <f t="shared" si="44"/>
        <v>1.4484539319997167</v>
      </c>
      <c r="O623" s="67">
        <v>57</v>
      </c>
      <c r="P623">
        <v>2.2725440597523656</v>
      </c>
      <c r="Q623">
        <v>1.4484539319997167</v>
      </c>
    </row>
    <row r="624" spans="2:17">
      <c r="B624" s="67">
        <v>58</v>
      </c>
      <c r="C624">
        <f t="shared" si="44"/>
        <v>1.0854003674907986</v>
      </c>
      <c r="O624" s="67">
        <v>58</v>
      </c>
      <c r="P624">
        <v>1.5715159108869758</v>
      </c>
      <c r="Q624">
        <v>1.0854003674907986</v>
      </c>
    </row>
    <row r="625" spans="1:19">
      <c r="B625" s="67">
        <v>59</v>
      </c>
      <c r="C625">
        <f t="shared" si="44"/>
        <v>1.7716740487838782</v>
      </c>
      <c r="O625" s="67">
        <v>59</v>
      </c>
      <c r="P625">
        <v>1.7304748940953147</v>
      </c>
      <c r="Q625">
        <v>1.7716740487838782</v>
      </c>
    </row>
    <row r="626" spans="1:19">
      <c r="B626" s="67">
        <v>60</v>
      </c>
      <c r="C626">
        <f t="shared" si="44"/>
        <v>1</v>
      </c>
      <c r="O626" s="67">
        <v>60</v>
      </c>
      <c r="P626">
        <v>2.0911381801957876</v>
      </c>
      <c r="Q626">
        <v>1</v>
      </c>
    </row>
    <row r="627" spans="1:19">
      <c r="B627" s="67">
        <v>61</v>
      </c>
      <c r="C627">
        <f t="shared" si="44"/>
        <v>1</v>
      </c>
      <c r="O627" s="67">
        <v>61</v>
      </c>
      <c r="P627">
        <v>1</v>
      </c>
      <c r="Q627">
        <v>1</v>
      </c>
    </row>
    <row r="632" spans="1:19">
      <c r="A632" s="59"/>
      <c r="B632" s="60" t="s">
        <v>254</v>
      </c>
      <c r="C632" s="59"/>
      <c r="D632" s="59"/>
      <c r="E632" s="59"/>
      <c r="F632" s="59"/>
      <c r="G632" s="59"/>
      <c r="H632" s="59"/>
      <c r="I632" s="59"/>
      <c r="J632" s="59"/>
      <c r="K632" s="59"/>
      <c r="L632" s="59"/>
      <c r="M632" s="59"/>
      <c r="N632" s="59"/>
      <c r="O632" s="59"/>
      <c r="P632" s="59"/>
      <c r="Q632" s="59"/>
      <c r="R632" s="59"/>
      <c r="S632" s="59"/>
    </row>
    <row r="633" spans="1:19" s="69" customFormat="1">
      <c r="B633" s="212" t="s">
        <v>255</v>
      </c>
      <c r="C633" s="212"/>
      <c r="D633" s="212"/>
      <c r="E633" s="212"/>
      <c r="F633" s="212"/>
      <c r="G633" s="212"/>
      <c r="H633" s="212"/>
      <c r="I633" s="212"/>
      <c r="J633" s="212"/>
      <c r="K633" s="212"/>
      <c r="L633" s="212"/>
      <c r="M633" s="212"/>
      <c r="N633" s="212"/>
    </row>
    <row r="634" spans="1:19" s="69" customFormat="1">
      <c r="B634" s="212"/>
      <c r="C634" s="212"/>
      <c r="D634" s="212"/>
      <c r="E634" s="212"/>
      <c r="F634" s="212"/>
      <c r="G634" s="212"/>
      <c r="H634" s="212"/>
      <c r="I634" s="212"/>
      <c r="J634" s="212"/>
      <c r="K634" s="212"/>
      <c r="L634" s="212"/>
      <c r="M634" s="212"/>
      <c r="N634" s="212"/>
    </row>
    <row r="635" spans="1:19">
      <c r="B635" s="66" t="s">
        <v>238</v>
      </c>
      <c r="D635" s="207" t="s">
        <v>242</v>
      </c>
      <c r="E635" s="207"/>
      <c r="F635" s="207"/>
    </row>
    <row r="644" spans="3:7">
      <c r="C644" s="67" t="s">
        <v>239</v>
      </c>
      <c r="D644" s="67" t="s">
        <v>252</v>
      </c>
      <c r="E644" s="67" t="s">
        <v>253</v>
      </c>
      <c r="F644" s="67" t="s">
        <v>256</v>
      </c>
      <c r="G644" s="67" t="s">
        <v>257</v>
      </c>
    </row>
    <row r="645" spans="3:7">
      <c r="C645" s="67">
        <v>1</v>
      </c>
      <c r="D645">
        <v>1.2299301456071181</v>
      </c>
      <c r="E645">
        <v>1.8418919626351218</v>
      </c>
      <c r="F645">
        <f>D645/D$706</f>
        <v>0.6295524399187683</v>
      </c>
      <c r="G645">
        <f>E645/E$706</f>
        <v>0.94279141241092501</v>
      </c>
    </row>
    <row r="646" spans="3:7">
      <c r="C646" s="67">
        <v>2</v>
      </c>
      <c r="D646">
        <v>1.5372350553303418</v>
      </c>
      <c r="E646">
        <v>3.5189923338857243</v>
      </c>
      <c r="F646">
        <f t="shared" ref="F646:G705" si="45">D646/D$706</f>
        <v>0.78684962984964391</v>
      </c>
      <c r="G646">
        <f t="shared" si="45"/>
        <v>1.8012325478530631</v>
      </c>
    </row>
    <row r="647" spans="3:7">
      <c r="C647" s="67">
        <v>3</v>
      </c>
      <c r="D647">
        <v>1.7849860427810256</v>
      </c>
      <c r="E647">
        <v>2.4965782419003708</v>
      </c>
      <c r="F647">
        <f t="shared" si="45"/>
        <v>0.91366352997148459</v>
      </c>
      <c r="G647">
        <f t="shared" si="45"/>
        <v>1.2778993418855111</v>
      </c>
    </row>
    <row r="648" spans="3:7">
      <c r="C648" s="67">
        <v>4</v>
      </c>
      <c r="D648">
        <v>1.4581228591766122</v>
      </c>
      <c r="E648">
        <v>1.3387413051584487</v>
      </c>
      <c r="F648">
        <f t="shared" si="45"/>
        <v>0.74635523568116224</v>
      </c>
      <c r="G648">
        <f t="shared" si="45"/>
        <v>0.68524855504416537</v>
      </c>
    </row>
    <row r="649" spans="3:7">
      <c r="C649" s="67">
        <v>5</v>
      </c>
      <c r="D649">
        <v>1.6453194054496945</v>
      </c>
      <c r="E649">
        <v>1.1164565931656221</v>
      </c>
      <c r="F649">
        <f t="shared" si="45"/>
        <v>0.84217372006542168</v>
      </c>
      <c r="G649">
        <f t="shared" si="45"/>
        <v>0.57146983086902325</v>
      </c>
    </row>
    <row r="650" spans="3:7">
      <c r="C650" s="67">
        <v>6</v>
      </c>
      <c r="D650">
        <v>1.4444693650065064</v>
      </c>
      <c r="E650">
        <v>1.0963163454502549</v>
      </c>
      <c r="F650">
        <f t="shared" si="45"/>
        <v>0.73936655376381333</v>
      </c>
      <c r="G650">
        <f t="shared" si="45"/>
        <v>0.56116083719563126</v>
      </c>
    </row>
    <row r="651" spans="3:7">
      <c r="C651" s="67">
        <v>7</v>
      </c>
      <c r="D651">
        <v>1.2523917517357821</v>
      </c>
      <c r="E651">
        <v>2.6721436794635256</v>
      </c>
      <c r="F651">
        <f t="shared" si="45"/>
        <v>0.64104964485621996</v>
      </c>
      <c r="G651">
        <f t="shared" si="45"/>
        <v>1.367764323224538</v>
      </c>
    </row>
    <row r="652" spans="3:7">
      <c r="C652" s="67">
        <v>8</v>
      </c>
      <c r="D652">
        <v>1.5970804053838112</v>
      </c>
      <c r="E652">
        <v>1.6561745066017786</v>
      </c>
      <c r="F652">
        <f t="shared" si="45"/>
        <v>0.81748208997635863</v>
      </c>
      <c r="G652">
        <f t="shared" si="45"/>
        <v>0.84773001563250527</v>
      </c>
    </row>
    <row r="653" spans="3:7">
      <c r="C653" s="67">
        <v>9</v>
      </c>
      <c r="D653">
        <v>1.4085179523243125</v>
      </c>
      <c r="E653">
        <v>1.2006888861235352</v>
      </c>
      <c r="F653">
        <f t="shared" si="45"/>
        <v>0.72096445210508098</v>
      </c>
      <c r="G653">
        <f t="shared" si="45"/>
        <v>0.6145849994344954</v>
      </c>
    </row>
    <row r="654" spans="3:7">
      <c r="C654" s="67">
        <v>10</v>
      </c>
      <c r="D654">
        <v>2.6880912734435705</v>
      </c>
      <c r="E654">
        <v>1.4073535919004754</v>
      </c>
      <c r="F654">
        <f t="shared" si="45"/>
        <v>1.3759272638084648</v>
      </c>
      <c r="G654">
        <f t="shared" si="45"/>
        <v>0.72036846220403672</v>
      </c>
    </row>
    <row r="655" spans="3:7">
      <c r="C655" s="67">
        <v>11</v>
      </c>
      <c r="D655">
        <v>2.6808145347191132</v>
      </c>
      <c r="E655">
        <v>2.0919718096622688</v>
      </c>
      <c r="F655">
        <f t="shared" si="45"/>
        <v>1.3722025899845121</v>
      </c>
      <c r="G655">
        <f t="shared" si="45"/>
        <v>1.0707973633446164</v>
      </c>
    </row>
    <row r="656" spans="3:7">
      <c r="C656" s="67">
        <v>12</v>
      </c>
      <c r="D656">
        <v>2.4405396481249499</v>
      </c>
      <c r="E656">
        <v>1.1112622517675326</v>
      </c>
      <c r="F656">
        <f t="shared" si="45"/>
        <v>1.2492154092516639</v>
      </c>
      <c r="G656">
        <f t="shared" si="45"/>
        <v>0.56881105361031625</v>
      </c>
    </row>
    <row r="657" spans="3:7">
      <c r="C657" s="67">
        <v>13</v>
      </c>
      <c r="D657">
        <v>2.4418049027868358</v>
      </c>
      <c r="E657">
        <v>2.0635844411757627</v>
      </c>
      <c r="F657">
        <f t="shared" si="45"/>
        <v>1.2498630429098465</v>
      </c>
      <c r="G657">
        <f t="shared" si="45"/>
        <v>1.0562669957807485</v>
      </c>
    </row>
    <row r="658" spans="3:7">
      <c r="C658" s="67">
        <v>14</v>
      </c>
      <c r="D658">
        <v>2.2743452518542702</v>
      </c>
      <c r="E658">
        <v>1.1866055699916365</v>
      </c>
      <c r="F658">
        <f t="shared" si="45"/>
        <v>1.164147092122656</v>
      </c>
      <c r="G658">
        <f t="shared" si="45"/>
        <v>0.60737630870953752</v>
      </c>
    </row>
    <row r="659" spans="3:7">
      <c r="C659" s="67">
        <v>15</v>
      </c>
      <c r="D659">
        <v>2.0414279902150527</v>
      </c>
      <c r="E659">
        <v>1.234140866186815</v>
      </c>
      <c r="F659">
        <f t="shared" si="45"/>
        <v>1.0449259876657144</v>
      </c>
      <c r="G659">
        <f t="shared" si="45"/>
        <v>0.63170774070900593</v>
      </c>
    </row>
    <row r="660" spans="3:7">
      <c r="C660" s="67">
        <v>16</v>
      </c>
      <c r="D660">
        <v>2.4884054572759267</v>
      </c>
      <c r="E660">
        <v>1.028668538959725</v>
      </c>
      <c r="F660">
        <f t="shared" si="45"/>
        <v>1.2737160177189917</v>
      </c>
      <c r="G660">
        <f t="shared" si="45"/>
        <v>0.5265346092075015</v>
      </c>
    </row>
    <row r="661" spans="3:7">
      <c r="C661" s="67">
        <v>17</v>
      </c>
      <c r="D661">
        <v>2.4041010689281723</v>
      </c>
      <c r="E661">
        <v>1.1703353069776006</v>
      </c>
      <c r="F661">
        <f t="shared" si="45"/>
        <v>1.2305639463840869</v>
      </c>
      <c r="G661">
        <f t="shared" si="45"/>
        <v>0.59904820665009062</v>
      </c>
    </row>
    <row r="662" spans="3:7">
      <c r="C662" s="67">
        <v>18</v>
      </c>
      <c r="D662">
        <v>2.0561819609880234</v>
      </c>
      <c r="E662">
        <v>1.1771651813345569</v>
      </c>
      <c r="F662">
        <f t="shared" si="45"/>
        <v>1.0524779598909573</v>
      </c>
      <c r="G662">
        <f t="shared" si="45"/>
        <v>0.60254414833516745</v>
      </c>
    </row>
    <row r="663" spans="3:7">
      <c r="C663" s="67">
        <v>19</v>
      </c>
      <c r="D663">
        <v>2.0856632592412043</v>
      </c>
      <c r="E663">
        <v>1.0080482897384306</v>
      </c>
      <c r="F663">
        <f t="shared" si="45"/>
        <v>1.0675682666970414</v>
      </c>
      <c r="G663">
        <f t="shared" si="45"/>
        <v>0.51597992180890051</v>
      </c>
    </row>
    <row r="664" spans="3:7">
      <c r="C664" s="67">
        <v>20</v>
      </c>
      <c r="D664">
        <v>2.3648922560161743</v>
      </c>
      <c r="E664">
        <v>2.0014865161912767</v>
      </c>
      <c r="F664">
        <f t="shared" si="45"/>
        <v>1.2104945107960337</v>
      </c>
      <c r="G664">
        <f t="shared" si="45"/>
        <v>1.0244815319253371</v>
      </c>
    </row>
    <row r="665" spans="3:7">
      <c r="C665" s="67">
        <v>21</v>
      </c>
      <c r="D665">
        <v>2.0549782536184149</v>
      </c>
      <c r="E665">
        <v>1.1709811803305066</v>
      </c>
      <c r="F665">
        <f t="shared" si="45"/>
        <v>1.0518618298495954</v>
      </c>
      <c r="G665">
        <f t="shared" si="45"/>
        <v>0.59937880359224449</v>
      </c>
    </row>
    <row r="666" spans="3:7">
      <c r="C666" s="67">
        <v>22</v>
      </c>
      <c r="D666">
        <v>2.2476506154856404</v>
      </c>
      <c r="E666">
        <v>1.2332591056916449</v>
      </c>
      <c r="F666">
        <f t="shared" si="45"/>
        <v>1.1504831669650857</v>
      </c>
      <c r="G666">
        <f t="shared" si="45"/>
        <v>0.63125640249834336</v>
      </c>
    </row>
    <row r="667" spans="3:7">
      <c r="C667" s="67">
        <v>23</v>
      </c>
      <c r="D667">
        <v>2.5114646903525863</v>
      </c>
      <c r="E667">
        <v>1.2911252628231624</v>
      </c>
      <c r="F667">
        <f t="shared" si="45"/>
        <v>1.285519124178262</v>
      </c>
      <c r="G667">
        <f t="shared" si="45"/>
        <v>0.66087579229945048</v>
      </c>
    </row>
    <row r="668" spans="3:7">
      <c r="C668" s="67">
        <v>24</v>
      </c>
      <c r="D668">
        <v>2.0948253019390557</v>
      </c>
      <c r="E668">
        <v>1.4056265115479532</v>
      </c>
      <c r="F668">
        <f t="shared" si="45"/>
        <v>1.0722579528191951</v>
      </c>
      <c r="G668">
        <f t="shared" si="45"/>
        <v>0.71948443829930553</v>
      </c>
    </row>
    <row r="669" spans="3:7">
      <c r="C669" s="67">
        <v>25</v>
      </c>
      <c r="D669">
        <v>2.536107703489725</v>
      </c>
      <c r="E669">
        <v>2.6555826460998766</v>
      </c>
      <c r="F669">
        <f t="shared" si="45"/>
        <v>1.2981329048086878</v>
      </c>
      <c r="G669">
        <f t="shared" si="45"/>
        <v>1.3592873873604163</v>
      </c>
    </row>
    <row r="670" spans="3:7">
      <c r="C670" s="67">
        <v>26</v>
      </c>
      <c r="D670">
        <v>2.2734458912373654</v>
      </c>
      <c r="E670">
        <v>1.4987384200974501</v>
      </c>
      <c r="F670">
        <f t="shared" si="45"/>
        <v>1.1636867451080215</v>
      </c>
      <c r="G670">
        <f t="shared" si="45"/>
        <v>0.76714472975747905</v>
      </c>
    </row>
    <row r="671" spans="3:7">
      <c r="C671" s="67">
        <v>27</v>
      </c>
      <c r="D671">
        <v>1.6749533206426721</v>
      </c>
      <c r="E671">
        <v>3.3523625135663386</v>
      </c>
      <c r="F671">
        <f t="shared" si="45"/>
        <v>0.85734214542739695</v>
      </c>
      <c r="G671">
        <f t="shared" si="45"/>
        <v>1.7159413544304372</v>
      </c>
    </row>
    <row r="672" spans="3:7">
      <c r="C672" s="67">
        <v>28</v>
      </c>
      <c r="D672">
        <v>2.4393195954424463</v>
      </c>
      <c r="E672">
        <v>6.1438586944342646</v>
      </c>
      <c r="F672">
        <f t="shared" si="45"/>
        <v>1.248590912693186</v>
      </c>
      <c r="G672">
        <f t="shared" si="45"/>
        <v>3.1447974874117466</v>
      </c>
    </row>
    <row r="673" spans="3:7">
      <c r="C673" s="67">
        <v>29</v>
      </c>
      <c r="D673">
        <v>2.6566284406737761</v>
      </c>
      <c r="E673">
        <v>2.5109416521553056</v>
      </c>
      <c r="F673">
        <f t="shared" si="45"/>
        <v>1.3598226881073767</v>
      </c>
      <c r="G673">
        <f t="shared" si="45"/>
        <v>1.2852514016783743</v>
      </c>
    </row>
    <row r="674" spans="3:7">
      <c r="C674" s="67">
        <v>30</v>
      </c>
      <c r="D674">
        <v>1.9975963089577704</v>
      </c>
      <c r="E674">
        <v>1.6764495474503605</v>
      </c>
      <c r="F674">
        <f t="shared" si="45"/>
        <v>1.0224902891995689</v>
      </c>
      <c r="G674">
        <f t="shared" si="45"/>
        <v>0.85810800456241865</v>
      </c>
    </row>
    <row r="675" spans="3:7">
      <c r="C675" s="67">
        <v>31</v>
      </c>
      <c r="D675">
        <v>2.2212622999944753</v>
      </c>
      <c r="E675">
        <v>3.4300412921158396</v>
      </c>
      <c r="F675">
        <f t="shared" si="45"/>
        <v>1.1369760353103779</v>
      </c>
      <c r="G675">
        <f t="shared" si="45"/>
        <v>1.7557020390029814</v>
      </c>
    </row>
    <row r="676" spans="3:7">
      <c r="C676" s="67">
        <v>32</v>
      </c>
      <c r="D676">
        <v>2.379538950572313</v>
      </c>
      <c r="E676">
        <v>1.7957630917084031</v>
      </c>
      <c r="F676">
        <f t="shared" si="45"/>
        <v>1.2179915725824253</v>
      </c>
      <c r="G676">
        <f t="shared" si="45"/>
        <v>0.9191798737017256</v>
      </c>
    </row>
    <row r="677" spans="3:7">
      <c r="C677" s="67">
        <v>33</v>
      </c>
      <c r="D677">
        <v>2.4322496393420288</v>
      </c>
      <c r="E677">
        <v>1.686828376177433</v>
      </c>
      <c r="F677">
        <f t="shared" si="45"/>
        <v>1.2449720826896826</v>
      </c>
      <c r="G677">
        <f t="shared" si="45"/>
        <v>0.86342051517285023</v>
      </c>
    </row>
    <row r="678" spans="3:7">
      <c r="C678" s="67">
        <v>34</v>
      </c>
      <c r="D678">
        <v>3.1044472871441862</v>
      </c>
      <c r="E678">
        <v>2.407938496581512</v>
      </c>
      <c r="F678">
        <f t="shared" si="45"/>
        <v>1.5890433868958358</v>
      </c>
      <c r="G678">
        <f t="shared" si="45"/>
        <v>1.2325281733369753</v>
      </c>
    </row>
    <row r="679" spans="3:7">
      <c r="C679" s="67">
        <v>35</v>
      </c>
      <c r="D679">
        <v>2.2583416341545401</v>
      </c>
      <c r="E679">
        <v>1.1359499023315516</v>
      </c>
      <c r="F679">
        <f t="shared" si="45"/>
        <v>1.1559554752195522</v>
      </c>
      <c r="G679">
        <f t="shared" si="45"/>
        <v>0.58144768236842204</v>
      </c>
    </row>
    <row r="680" spans="3:7">
      <c r="C680" s="67">
        <v>36</v>
      </c>
      <c r="D680">
        <v>2.0523836341816093</v>
      </c>
      <c r="E680">
        <v>1.1175553085775409</v>
      </c>
      <c r="F680">
        <f t="shared" si="45"/>
        <v>1.0505337471101523</v>
      </c>
      <c r="G680">
        <f t="shared" si="45"/>
        <v>0.5720322196931531</v>
      </c>
    </row>
    <row r="681" spans="3:7">
      <c r="C681" s="67">
        <v>37</v>
      </c>
      <c r="D681">
        <v>1</v>
      </c>
      <c r="E681">
        <v>1.4623728291518852</v>
      </c>
      <c r="F681">
        <f t="shared" si="45"/>
        <v>0.51186032163477757</v>
      </c>
      <c r="G681">
        <f t="shared" si="45"/>
        <v>0.74853062667964343</v>
      </c>
    </row>
    <row r="682" spans="3:7">
      <c r="C682" s="67">
        <v>38</v>
      </c>
      <c r="D682">
        <v>1.8511014970161472</v>
      </c>
      <c r="E682">
        <v>3.5340691567980151</v>
      </c>
      <c r="F682">
        <f t="shared" si="45"/>
        <v>0.94750540764130342</v>
      </c>
      <c r="G682">
        <f t="shared" si="45"/>
        <v>1.8089497752781789</v>
      </c>
    </row>
    <row r="683" spans="3:7">
      <c r="C683" s="67">
        <v>39</v>
      </c>
      <c r="D683">
        <v>1.9886736767585846</v>
      </c>
      <c r="E683">
        <v>1.2405671078818881</v>
      </c>
      <c r="F683">
        <f t="shared" si="45"/>
        <v>1.0179231478122648</v>
      </c>
      <c r="G683">
        <f t="shared" si="45"/>
        <v>0.63499707884994894</v>
      </c>
    </row>
    <row r="684" spans="3:7">
      <c r="C684" s="67">
        <v>40</v>
      </c>
      <c r="D684">
        <v>1.5001260285335971</v>
      </c>
      <c r="E684">
        <v>1.1458727450699588</v>
      </c>
      <c r="F684">
        <f t="shared" si="45"/>
        <v>0.76785499145790859</v>
      </c>
      <c r="G684">
        <f t="shared" si="45"/>
        <v>0.58652679184403456</v>
      </c>
    </row>
    <row r="685" spans="3:7">
      <c r="C685" s="67">
        <v>41</v>
      </c>
      <c r="D685">
        <v>1.9344122728478432</v>
      </c>
      <c r="E685">
        <v>1.1763775093431845</v>
      </c>
      <c r="F685">
        <f t="shared" si="45"/>
        <v>0.99014888815415814</v>
      </c>
      <c r="G685">
        <f t="shared" si="45"/>
        <v>0.60214097029632085</v>
      </c>
    </row>
    <row r="686" spans="3:7">
      <c r="C686" s="67">
        <v>42</v>
      </c>
      <c r="D686">
        <v>1.9423533269573359</v>
      </c>
      <c r="E686">
        <v>1.48238827989686</v>
      </c>
      <c r="F686">
        <f t="shared" si="45"/>
        <v>0.99421359866476222</v>
      </c>
      <c r="G686">
        <f t="shared" si="45"/>
        <v>0.75877574173563123</v>
      </c>
    </row>
    <row r="687" spans="3:7">
      <c r="C687" s="67">
        <v>43</v>
      </c>
      <c r="D687">
        <v>1.6175916474488445</v>
      </c>
      <c r="E687">
        <v>4.4799329989511918</v>
      </c>
      <c r="F687">
        <f t="shared" si="45"/>
        <v>0.82798098093689532</v>
      </c>
      <c r="G687">
        <f t="shared" si="45"/>
        <v>2.2930999457454102</v>
      </c>
    </row>
    <row r="688" spans="3:7">
      <c r="C688" s="67">
        <v>44</v>
      </c>
      <c r="D688">
        <v>1.9723665985924297</v>
      </c>
      <c r="E688">
        <v>2.0432713528001902</v>
      </c>
      <c r="F688">
        <f t="shared" si="45"/>
        <v>1.0095762015372134</v>
      </c>
      <c r="G688">
        <f t="shared" si="45"/>
        <v>1.0458695318314322</v>
      </c>
    </row>
    <row r="689" spans="3:7">
      <c r="C689" s="67">
        <v>45</v>
      </c>
      <c r="D689">
        <v>2.0103590185165552</v>
      </c>
      <c r="E689">
        <v>1.7897577346845508</v>
      </c>
      <c r="F689">
        <f t="shared" si="45"/>
        <v>1.0290230138192598</v>
      </c>
      <c r="G689">
        <f t="shared" si="45"/>
        <v>0.91610596972396485</v>
      </c>
    </row>
    <row r="690" spans="3:7">
      <c r="C690" s="67">
        <v>46</v>
      </c>
      <c r="D690">
        <v>1.8928509519774903</v>
      </c>
      <c r="E690">
        <v>3.700130126339475</v>
      </c>
      <c r="F690">
        <f t="shared" si="45"/>
        <v>0.96887529708589315</v>
      </c>
      <c r="G690">
        <f t="shared" si="45"/>
        <v>1.8939497965586536</v>
      </c>
    </row>
    <row r="691" spans="3:7">
      <c r="C691" s="67">
        <v>47</v>
      </c>
      <c r="D691">
        <v>2.4229289004332206</v>
      </c>
      <c r="E691">
        <v>1.3085525723409213</v>
      </c>
      <c r="F691">
        <f t="shared" si="45"/>
        <v>1.2402011662739463</v>
      </c>
      <c r="G691">
        <f t="shared" si="45"/>
        <v>0.66979614055443937</v>
      </c>
    </row>
    <row r="692" spans="3:7">
      <c r="C692" s="67">
        <v>48</v>
      </c>
      <c r="D692">
        <v>2.1434073170729024</v>
      </c>
      <c r="E692">
        <v>1.3968753867235573</v>
      </c>
      <c r="F692">
        <f t="shared" si="45"/>
        <v>1.0971251587112716</v>
      </c>
      <c r="G692">
        <f t="shared" si="45"/>
        <v>0.71500508473202418</v>
      </c>
    </row>
    <row r="693" spans="3:7">
      <c r="C693" s="67">
        <v>49</v>
      </c>
      <c r="D693">
        <v>1.7341541778205434</v>
      </c>
      <c r="E693">
        <v>1.7442595436442037</v>
      </c>
      <c r="F693">
        <f t="shared" si="45"/>
        <v>0.88764471522351662</v>
      </c>
      <c r="G693">
        <f t="shared" si="45"/>
        <v>0.89281725102425225</v>
      </c>
    </row>
    <row r="694" spans="3:7">
      <c r="C694" s="67">
        <v>50</v>
      </c>
      <c r="D694">
        <v>1.7368111406876081</v>
      </c>
      <c r="E694">
        <v>1.8281027824908371</v>
      </c>
      <c r="F694">
        <f t="shared" si="45"/>
        <v>0.88900470909122409</v>
      </c>
      <c r="G694">
        <f t="shared" si="45"/>
        <v>0.93573327822719155</v>
      </c>
    </row>
    <row r="695" spans="3:7">
      <c r="C695" s="67">
        <v>51</v>
      </c>
      <c r="D695">
        <v>1.4954492152623158</v>
      </c>
      <c r="E695">
        <v>3.7011460967352021</v>
      </c>
      <c r="F695">
        <f t="shared" si="45"/>
        <v>0.76546111631264468</v>
      </c>
      <c r="G695">
        <f t="shared" si="45"/>
        <v>1.8944698314921817</v>
      </c>
    </row>
    <row r="696" spans="3:7">
      <c r="C696" s="67">
        <v>52</v>
      </c>
      <c r="D696">
        <v>1.1721320565108464</v>
      </c>
      <c r="E696">
        <v>2.2472765372864711</v>
      </c>
      <c r="F696">
        <f t="shared" si="45"/>
        <v>0.59996789144407514</v>
      </c>
      <c r="G696">
        <f t="shared" si="45"/>
        <v>1.1502916911777421</v>
      </c>
    </row>
    <row r="697" spans="3:7">
      <c r="C697" s="67">
        <v>53</v>
      </c>
      <c r="D697">
        <v>1.3979041163173145</v>
      </c>
      <c r="E697">
        <v>8.6137750873436936</v>
      </c>
      <c r="F697">
        <f t="shared" si="45"/>
        <v>0.71553165059276014</v>
      </c>
      <c r="G697">
        <f t="shared" si="45"/>
        <v>4.4090496866973767</v>
      </c>
    </row>
    <row r="698" spans="3:7">
      <c r="C698" s="67">
        <v>54</v>
      </c>
      <c r="D698">
        <v>1.7124581565938881</v>
      </c>
      <c r="E698">
        <v>1</v>
      </c>
      <c r="F698">
        <f t="shared" si="45"/>
        <v>0.8765393828202459</v>
      </c>
      <c r="G698">
        <f t="shared" si="45"/>
        <v>0.51186032163477746</v>
      </c>
    </row>
    <row r="699" spans="3:7">
      <c r="C699" s="67">
        <v>55</v>
      </c>
      <c r="D699">
        <v>1.3994105075475525</v>
      </c>
      <c r="E699">
        <v>1.0412721250856034</v>
      </c>
      <c r="F699">
        <f t="shared" si="45"/>
        <v>0.71630271249237754</v>
      </c>
      <c r="G699">
        <f t="shared" si="45"/>
        <v>0.53298588485564524</v>
      </c>
    </row>
    <row r="700" spans="3:7">
      <c r="C700" s="67">
        <v>56</v>
      </c>
      <c r="D700">
        <v>1.3234587353591267</v>
      </c>
      <c r="E700">
        <v>1</v>
      </c>
      <c r="F700">
        <f t="shared" si="45"/>
        <v>0.67742601395127866</v>
      </c>
      <c r="G700">
        <f t="shared" si="45"/>
        <v>0.51186032163477746</v>
      </c>
    </row>
    <row r="701" spans="3:7">
      <c r="C701" s="67">
        <v>57</v>
      </c>
      <c r="D701">
        <v>2.2725440597523656</v>
      </c>
      <c r="E701">
        <v>1.4484539319997167</v>
      </c>
      <c r="F701">
        <f t="shared" si="45"/>
        <v>1.1632251333540491</v>
      </c>
      <c r="G701">
        <f t="shared" si="45"/>
        <v>0.74140609550653314</v>
      </c>
    </row>
    <row r="702" spans="3:7">
      <c r="C702" s="67">
        <v>58</v>
      </c>
      <c r="D702">
        <v>1.5715159108869758</v>
      </c>
      <c r="E702">
        <v>1.0854003674907986</v>
      </c>
      <c r="F702">
        <f t="shared" si="45"/>
        <v>0.8043966396007779</v>
      </c>
      <c r="G702">
        <f t="shared" si="45"/>
        <v>0.55557338120634581</v>
      </c>
    </row>
    <row r="703" spans="3:7">
      <c r="C703" s="67">
        <v>59</v>
      </c>
      <c r="D703">
        <v>1.7304748940953147</v>
      </c>
      <c r="E703">
        <v>1.7716740487838782</v>
      </c>
      <c r="F703">
        <f t="shared" si="45"/>
        <v>0.88576143587253553</v>
      </c>
      <c r="G703">
        <f t="shared" si="45"/>
        <v>0.90684964844250437</v>
      </c>
    </row>
    <row r="704" spans="3:7">
      <c r="C704" s="67">
        <v>60</v>
      </c>
      <c r="D704">
        <v>2.0911381801957876</v>
      </c>
      <c r="E704">
        <v>1</v>
      </c>
      <c r="F704">
        <f t="shared" si="45"/>
        <v>1.0703706614977793</v>
      </c>
      <c r="G704">
        <f t="shared" si="45"/>
        <v>0.51186032163477746</v>
      </c>
    </row>
    <row r="705" spans="3:7">
      <c r="C705" s="67">
        <v>61</v>
      </c>
      <c r="D705">
        <v>1</v>
      </c>
      <c r="E705">
        <v>1</v>
      </c>
      <c r="F705">
        <f t="shared" si="45"/>
        <v>0.51186032163477757</v>
      </c>
      <c r="G705">
        <f t="shared" si="45"/>
        <v>0.51186032163477746</v>
      </c>
    </row>
    <row r="706" spans="3:7">
      <c r="C706" s="70" t="s">
        <v>258</v>
      </c>
      <c r="D706">
        <f>AVERAGE(D645:D705)</f>
        <v>1.9536579760787156</v>
      </c>
      <c r="E706">
        <f>AVERAGE(E645:E705)</f>
        <v>1.9536579760787161</v>
      </c>
    </row>
  </sheetData>
  <mergeCells count="87">
    <mergeCell ref="A8:A10"/>
    <mergeCell ref="B8:B10"/>
    <mergeCell ref="C8:BK8"/>
    <mergeCell ref="BL8:BL10"/>
    <mergeCell ref="BN8:BQ8"/>
    <mergeCell ref="L9:L10"/>
    <mergeCell ref="M9:M10"/>
    <mergeCell ref="N9:N10"/>
    <mergeCell ref="O9:O10"/>
    <mergeCell ref="U9:U10"/>
    <mergeCell ref="Q9:Q10"/>
    <mergeCell ref="R9:R10"/>
    <mergeCell ref="S9:S10"/>
    <mergeCell ref="T9:T10"/>
    <mergeCell ref="AG9:AG10"/>
    <mergeCell ref="V9:V10"/>
    <mergeCell ref="H9:H10"/>
    <mergeCell ref="I9:I10"/>
    <mergeCell ref="J9:J10"/>
    <mergeCell ref="K9:K10"/>
    <mergeCell ref="BS8:BS10"/>
    <mergeCell ref="P9:P10"/>
    <mergeCell ref="W9:W10"/>
    <mergeCell ref="X9:X10"/>
    <mergeCell ref="Y9:Y10"/>
    <mergeCell ref="Z9:Z10"/>
    <mergeCell ref="AA9:AA10"/>
    <mergeCell ref="AB9:AB10"/>
    <mergeCell ref="AC9:AC10"/>
    <mergeCell ref="AD9:AD10"/>
    <mergeCell ref="AE9:AE10"/>
    <mergeCell ref="AF9:AF10"/>
    <mergeCell ref="C9:C10"/>
    <mergeCell ref="D9:D10"/>
    <mergeCell ref="E9:E10"/>
    <mergeCell ref="F9:F10"/>
    <mergeCell ref="G9:G10"/>
    <mergeCell ref="AS9:AS10"/>
    <mergeCell ref="AH9:AH10"/>
    <mergeCell ref="AI9:AI10"/>
    <mergeCell ref="AJ9:AJ10"/>
    <mergeCell ref="AK9:AK10"/>
    <mergeCell ref="AL9:AL10"/>
    <mergeCell ref="AM9:AM10"/>
    <mergeCell ref="BJ9:BJ10"/>
    <mergeCell ref="BK9:BK10"/>
    <mergeCell ref="AZ9:AZ10"/>
    <mergeCell ref="BA9:BA10"/>
    <mergeCell ref="BB9:BB10"/>
    <mergeCell ref="BC9:BC10"/>
    <mergeCell ref="BD9:BD10"/>
    <mergeCell ref="BE9:BE10"/>
    <mergeCell ref="B458:Q459"/>
    <mergeCell ref="BF9:BF10"/>
    <mergeCell ref="BG9:BG10"/>
    <mergeCell ref="BH9:BH10"/>
    <mergeCell ref="BI9:BI10"/>
    <mergeCell ref="AT9:AT10"/>
    <mergeCell ref="AU9:AU10"/>
    <mergeCell ref="AV9:AV10"/>
    <mergeCell ref="AW9:AW10"/>
    <mergeCell ref="AX9:AX10"/>
    <mergeCell ref="AY9:AY10"/>
    <mergeCell ref="AN9:AN10"/>
    <mergeCell ref="AO9:AO10"/>
    <mergeCell ref="AP9:AP10"/>
    <mergeCell ref="AQ9:AQ10"/>
    <mergeCell ref="AR9:AR10"/>
    <mergeCell ref="BN9:BN10"/>
    <mergeCell ref="BO9:BO10"/>
    <mergeCell ref="BP9:BP10"/>
    <mergeCell ref="BQ9:BQ10"/>
    <mergeCell ref="CB6:CB10"/>
    <mergeCell ref="BX8:BX10"/>
    <mergeCell ref="BR8:BR10"/>
    <mergeCell ref="BZ8:BZ10"/>
    <mergeCell ref="BT8:BT10"/>
    <mergeCell ref="BU8:BU10"/>
    <mergeCell ref="BV8:BV10"/>
    <mergeCell ref="BW8:BW10"/>
    <mergeCell ref="D635:F635"/>
    <mergeCell ref="B471:Q472"/>
    <mergeCell ref="O477:P477"/>
    <mergeCell ref="B546:Q547"/>
    <mergeCell ref="B558:Q559"/>
    <mergeCell ref="P565:Q565"/>
    <mergeCell ref="B633:N634"/>
  </mergeCells>
  <pageMargins left="0.75" right="0.75" top="1" bottom="1" header="0.5" footer="0.5"/>
  <pageSetup paperSize="9" orientation="portrait" horizontalDpi="4294967292" verticalDpi="4294967292"/>
  <drawing r:id="rId1"/>
  <legacyDrawing r:id="rId2"/>
  <oleObjects>
    <mc:AlternateContent xmlns:mc="http://schemas.openxmlformats.org/markup-compatibility/2006">
      <mc:Choice Requires="x14">
        <oleObject progId="Equation.3" shapeId="2050" r:id="rId3">
          <objectPr defaultSize="0" autoPict="0" r:id="rId4">
            <anchor moveWithCells="1">
              <from>
                <xdr:col>2</xdr:col>
                <xdr:colOff>0</xdr:colOff>
                <xdr:row>100</xdr:row>
                <xdr:rowOff>0</xdr:rowOff>
              </from>
              <to>
                <xdr:col>2</xdr:col>
                <xdr:colOff>977900</xdr:colOff>
                <xdr:row>104</xdr:row>
                <xdr:rowOff>12700</xdr:rowOff>
              </to>
            </anchor>
          </objectPr>
        </oleObject>
      </mc:Choice>
      <mc:Fallback>
        <oleObject progId="Equation.3" shapeId="2050" r:id="rId3"/>
      </mc:Fallback>
    </mc:AlternateContent>
    <mc:AlternateContent xmlns:mc="http://schemas.openxmlformats.org/markup-compatibility/2006">
      <mc:Choice Requires="x14">
        <oleObject progId="Equation.3" shapeId="2051" r:id="rId5">
          <objectPr defaultSize="0" autoPict="0" r:id="rId6">
            <anchor moveWithCells="1">
              <from>
                <xdr:col>10</xdr:col>
                <xdr:colOff>241300</xdr:colOff>
                <xdr:row>99</xdr:row>
                <xdr:rowOff>63500</xdr:rowOff>
              </from>
              <to>
                <xdr:col>12</xdr:col>
                <xdr:colOff>38100</xdr:colOff>
                <xdr:row>104</xdr:row>
                <xdr:rowOff>25400</xdr:rowOff>
              </to>
            </anchor>
          </objectPr>
        </oleObject>
      </mc:Choice>
      <mc:Fallback>
        <oleObject progId="Equation.3" shapeId="2051" r:id="rId5"/>
      </mc:Fallback>
    </mc:AlternateContent>
    <mc:AlternateContent xmlns:mc="http://schemas.openxmlformats.org/markup-compatibility/2006">
      <mc:Choice Requires="x14">
        <oleObject progId="Equation.3" shapeId="2052" r:id="rId7">
          <objectPr defaultSize="0" autoPict="0" r:id="rId8">
            <anchor moveWithCells="1">
              <from>
                <xdr:col>4</xdr:col>
                <xdr:colOff>927100</xdr:colOff>
                <xdr:row>387</xdr:row>
                <xdr:rowOff>0</xdr:rowOff>
              </from>
              <to>
                <xdr:col>7</xdr:col>
                <xdr:colOff>266700</xdr:colOff>
                <xdr:row>389</xdr:row>
                <xdr:rowOff>114300</xdr:rowOff>
              </to>
            </anchor>
          </objectPr>
        </oleObject>
      </mc:Choice>
      <mc:Fallback>
        <oleObject progId="Equation.3" shapeId="2052" r:id="rId7"/>
      </mc:Fallback>
    </mc:AlternateContent>
    <mc:AlternateContent xmlns:mc="http://schemas.openxmlformats.org/markup-compatibility/2006">
      <mc:Choice Requires="x14">
        <oleObject progId="Equation.3" shapeId="2055" r:id="rId9">
          <objectPr defaultSize="0" autoPict="0" r:id="rId10">
            <anchor moveWithCells="1">
              <from>
                <xdr:col>1</xdr:col>
                <xdr:colOff>800100</xdr:colOff>
                <xdr:row>635</xdr:row>
                <xdr:rowOff>114300</xdr:rowOff>
              </from>
              <to>
                <xdr:col>1</xdr:col>
                <xdr:colOff>2590800</xdr:colOff>
                <xdr:row>641</xdr:row>
                <xdr:rowOff>165100</xdr:rowOff>
              </to>
            </anchor>
          </objectPr>
        </oleObject>
      </mc:Choice>
      <mc:Fallback>
        <oleObject progId="Equation.3" shapeId="2055" r:id="rId9"/>
      </mc:Fallback>
    </mc:AlternateContent>
    <mc:AlternateContent xmlns:mc="http://schemas.openxmlformats.org/markup-compatibility/2006">
      <mc:Choice Requires="x14">
        <oleObject progId="Equation.3" shapeId="2057" r:id="rId11">
          <objectPr defaultSize="0" autoPict="0" r:id="rId12">
            <anchor moveWithCells="1">
              <from>
                <xdr:col>3</xdr:col>
                <xdr:colOff>469900</xdr:colOff>
                <xdr:row>635</xdr:row>
                <xdr:rowOff>152400</xdr:rowOff>
              </from>
              <to>
                <xdr:col>5</xdr:col>
                <xdr:colOff>596900</xdr:colOff>
                <xdr:row>640</xdr:row>
                <xdr:rowOff>139700</xdr:rowOff>
              </to>
            </anchor>
          </objectPr>
        </oleObject>
      </mc:Choice>
      <mc:Fallback>
        <oleObject progId="Equation.3" shapeId="2057" r:id="rId11"/>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DW450"/>
  <sheetViews>
    <sheetView topLeftCell="B317" workbookViewId="0">
      <selection activeCell="C302" sqref="C302"/>
    </sheetView>
  </sheetViews>
  <sheetFormatPr baseColWidth="10" defaultRowHeight="15" x14ac:dyDescent="0"/>
  <cols>
    <col min="2" max="2" width="45.5" customWidth="1"/>
    <col min="3" max="3" width="15.83203125" customWidth="1"/>
    <col min="4" max="4" width="14.6640625" customWidth="1"/>
    <col min="5" max="5" width="14.33203125" customWidth="1"/>
    <col min="6" max="6" width="13.6640625" customWidth="1"/>
    <col min="7" max="7" width="16.83203125" customWidth="1"/>
    <col min="8" max="8" width="15.5" customWidth="1"/>
    <col min="65" max="65" width="16.33203125" customWidth="1"/>
  </cols>
  <sheetData>
    <row r="4" spans="1:65">
      <c r="A4" s="71"/>
      <c r="B4" s="72" t="s">
        <v>262</v>
      </c>
      <c r="C4" s="71"/>
      <c r="D4" s="71"/>
      <c r="E4" s="71"/>
      <c r="F4" s="71"/>
      <c r="G4" s="71"/>
      <c r="H4" s="71"/>
      <c r="I4" s="71"/>
      <c r="J4" s="71"/>
      <c r="K4" s="71"/>
      <c r="L4" s="71"/>
      <c r="M4" s="71"/>
      <c r="N4" s="71"/>
      <c r="O4" s="71"/>
      <c r="P4" s="71"/>
      <c r="Q4" s="71"/>
      <c r="R4" s="71"/>
      <c r="S4" s="71"/>
    </row>
    <row r="6" spans="1:65">
      <c r="C6" s="62">
        <v>1</v>
      </c>
      <c r="D6" s="62">
        <v>2</v>
      </c>
      <c r="E6" s="62">
        <v>3</v>
      </c>
      <c r="F6" s="62">
        <v>4</v>
      </c>
      <c r="G6" s="62">
        <v>5</v>
      </c>
      <c r="H6" s="62">
        <v>6</v>
      </c>
      <c r="I6" s="62">
        <v>7</v>
      </c>
      <c r="J6" s="62">
        <v>8</v>
      </c>
      <c r="K6" s="62">
        <v>9</v>
      </c>
      <c r="L6" s="62">
        <v>10</v>
      </c>
      <c r="M6" s="62">
        <v>11</v>
      </c>
      <c r="N6" s="62">
        <v>12</v>
      </c>
      <c r="O6" s="62">
        <v>13</v>
      </c>
      <c r="P6" s="62">
        <v>14</v>
      </c>
      <c r="Q6" s="62">
        <v>15</v>
      </c>
      <c r="R6" s="62">
        <v>16</v>
      </c>
      <c r="S6" s="62">
        <v>17</v>
      </c>
      <c r="T6" s="62">
        <v>18</v>
      </c>
      <c r="U6" s="62">
        <v>19</v>
      </c>
      <c r="V6" s="62">
        <v>20</v>
      </c>
      <c r="W6" s="62">
        <v>21</v>
      </c>
      <c r="X6" s="62">
        <v>22</v>
      </c>
      <c r="Y6" s="62">
        <v>23</v>
      </c>
      <c r="Z6" s="62">
        <v>24</v>
      </c>
      <c r="AA6" s="62">
        <v>25</v>
      </c>
      <c r="AB6" s="62">
        <v>26</v>
      </c>
      <c r="AC6" s="62">
        <v>27</v>
      </c>
      <c r="AD6" s="62">
        <v>28</v>
      </c>
      <c r="AE6" s="62">
        <v>29</v>
      </c>
      <c r="AF6" s="62">
        <v>30</v>
      </c>
      <c r="AG6" s="62">
        <v>31</v>
      </c>
      <c r="AH6" s="62">
        <v>32</v>
      </c>
      <c r="AI6" s="62">
        <v>33</v>
      </c>
      <c r="AJ6" s="62">
        <v>34</v>
      </c>
      <c r="AK6" s="62">
        <v>35</v>
      </c>
      <c r="AL6" s="62">
        <v>36</v>
      </c>
      <c r="AM6" s="62">
        <v>37</v>
      </c>
      <c r="AN6" s="62">
        <v>38</v>
      </c>
      <c r="AO6" s="62">
        <v>39</v>
      </c>
      <c r="AP6" s="62">
        <v>40</v>
      </c>
      <c r="AQ6" s="62">
        <v>41</v>
      </c>
      <c r="AR6" s="62">
        <v>42</v>
      </c>
      <c r="AS6" s="62">
        <v>43</v>
      </c>
      <c r="AT6" s="62">
        <v>44</v>
      </c>
      <c r="AU6" s="62">
        <v>45</v>
      </c>
      <c r="AV6" s="62">
        <v>46</v>
      </c>
      <c r="AW6" s="62">
        <v>47</v>
      </c>
      <c r="AX6" s="62">
        <v>48</v>
      </c>
      <c r="AY6" s="62">
        <v>49</v>
      </c>
      <c r="AZ6" s="62">
        <v>50</v>
      </c>
      <c r="BA6" s="62">
        <v>51</v>
      </c>
      <c r="BB6" s="62">
        <v>52</v>
      </c>
      <c r="BC6" s="62">
        <v>53</v>
      </c>
      <c r="BD6" s="62">
        <v>54</v>
      </c>
      <c r="BE6" s="62">
        <v>55</v>
      </c>
      <c r="BF6" s="62">
        <v>56</v>
      </c>
      <c r="BG6" s="62">
        <v>57</v>
      </c>
      <c r="BH6" s="62">
        <v>58</v>
      </c>
      <c r="BI6" s="62">
        <v>59</v>
      </c>
      <c r="BJ6" s="62">
        <v>60</v>
      </c>
      <c r="BK6" s="62">
        <v>61</v>
      </c>
      <c r="BM6" s="70" t="s">
        <v>263</v>
      </c>
    </row>
    <row r="7" spans="1:65">
      <c r="A7" s="30" t="s">
        <v>78</v>
      </c>
      <c r="B7" s="31" t="s">
        <v>92</v>
      </c>
      <c r="C7" s="63">
        <v>0</v>
      </c>
      <c r="D7" s="63">
        <v>0</v>
      </c>
      <c r="E7" s="63">
        <v>0</v>
      </c>
      <c r="F7" s="63">
        <v>0</v>
      </c>
      <c r="G7" s="63">
        <v>0</v>
      </c>
      <c r="H7" s="63">
        <v>0</v>
      </c>
      <c r="I7" s="63">
        <v>0</v>
      </c>
      <c r="J7" s="63">
        <v>0</v>
      </c>
      <c r="K7" s="63">
        <v>0</v>
      </c>
      <c r="L7" s="63">
        <v>0</v>
      </c>
      <c r="M7" s="63">
        <v>0</v>
      </c>
      <c r="N7" s="63">
        <v>0</v>
      </c>
      <c r="O7" s="63">
        <v>1.1735711770918906E-4</v>
      </c>
      <c r="P7" s="63">
        <v>0.70929195648296772</v>
      </c>
      <c r="Q7" s="63">
        <v>0</v>
      </c>
      <c r="R7" s="63">
        <v>0</v>
      </c>
      <c r="S7" s="63">
        <v>0</v>
      </c>
      <c r="T7" s="63">
        <v>0</v>
      </c>
      <c r="U7" s="63">
        <v>0</v>
      </c>
      <c r="V7" s="63">
        <v>0</v>
      </c>
      <c r="W7" s="63">
        <v>0</v>
      </c>
      <c r="X7" s="63">
        <v>0</v>
      </c>
      <c r="Y7" s="63">
        <v>0</v>
      </c>
      <c r="Z7" s="63">
        <v>0</v>
      </c>
      <c r="AA7" s="63">
        <v>0</v>
      </c>
      <c r="AB7" s="63">
        <v>0</v>
      </c>
      <c r="AC7" s="63">
        <v>0</v>
      </c>
      <c r="AD7" s="63">
        <v>0</v>
      </c>
      <c r="AE7" s="63">
        <v>0</v>
      </c>
      <c r="AF7" s="63">
        <v>0</v>
      </c>
      <c r="AG7" s="63">
        <v>0</v>
      </c>
      <c r="AH7" s="63">
        <v>0</v>
      </c>
      <c r="AI7" s="63">
        <v>0</v>
      </c>
      <c r="AJ7" s="63">
        <v>0</v>
      </c>
      <c r="AK7" s="63">
        <v>0</v>
      </c>
      <c r="AL7" s="63">
        <v>0</v>
      </c>
      <c r="AM7" s="63">
        <v>0</v>
      </c>
      <c r="AN7" s="63">
        <v>0</v>
      </c>
      <c r="AO7" s="63">
        <v>0</v>
      </c>
      <c r="AP7" s="63">
        <v>0</v>
      </c>
      <c r="AQ7" s="63">
        <v>0</v>
      </c>
      <c r="AR7" s="63">
        <v>0</v>
      </c>
      <c r="AS7" s="63">
        <v>0</v>
      </c>
      <c r="AT7" s="63">
        <v>0</v>
      </c>
      <c r="AU7" s="63">
        <v>0</v>
      </c>
      <c r="AV7" s="63">
        <v>0</v>
      </c>
      <c r="AW7" s="63">
        <v>0</v>
      </c>
      <c r="AX7" s="63">
        <v>0</v>
      </c>
      <c r="AY7" s="63">
        <v>0</v>
      </c>
      <c r="AZ7" s="63">
        <v>0</v>
      </c>
      <c r="BA7" s="63">
        <v>0</v>
      </c>
      <c r="BB7" s="63">
        <v>0</v>
      </c>
      <c r="BC7" s="63">
        <v>0</v>
      </c>
      <c r="BD7" s="63">
        <v>0</v>
      </c>
      <c r="BE7" s="63">
        <v>0</v>
      </c>
      <c r="BF7" s="63">
        <v>0</v>
      </c>
      <c r="BG7" s="63">
        <v>0</v>
      </c>
      <c r="BH7" s="63">
        <v>0</v>
      </c>
      <c r="BI7" s="63">
        <v>0</v>
      </c>
      <c r="BJ7" s="63">
        <v>0</v>
      </c>
      <c r="BK7" s="63">
        <v>0</v>
      </c>
      <c r="BM7">
        <v>4534</v>
      </c>
    </row>
    <row r="8" spans="1:65">
      <c r="A8" s="34" t="s">
        <v>79</v>
      </c>
      <c r="B8" s="35" t="s">
        <v>93</v>
      </c>
      <c r="C8" s="63">
        <v>4.6316718129686815E-3</v>
      </c>
      <c r="D8" s="63">
        <v>2.7516838000708973E-2</v>
      </c>
      <c r="E8" s="63">
        <v>1.3225771045988365E-2</v>
      </c>
      <c r="F8" s="63">
        <v>0</v>
      </c>
      <c r="G8" s="63">
        <v>0</v>
      </c>
      <c r="H8" s="63">
        <v>0</v>
      </c>
      <c r="I8" s="63">
        <v>0</v>
      </c>
      <c r="J8" s="63">
        <v>0</v>
      </c>
      <c r="K8" s="63">
        <v>0</v>
      </c>
      <c r="L8" s="63">
        <v>6.3267113754270532E-5</v>
      </c>
      <c r="M8" s="63">
        <v>0.25160128102481988</v>
      </c>
      <c r="N8" s="63">
        <v>1.9793581224374383E-3</v>
      </c>
      <c r="O8" s="63">
        <v>0.2595939443727262</v>
      </c>
      <c r="P8" s="63">
        <v>0</v>
      </c>
      <c r="Q8" s="63">
        <v>0.38920519243907992</v>
      </c>
      <c r="R8" s="63">
        <v>0.10669856459330143</v>
      </c>
      <c r="S8" s="63">
        <v>8.9951169365201741E-2</v>
      </c>
      <c r="T8" s="63">
        <v>1.0429574555968608E-2</v>
      </c>
      <c r="U8" s="63">
        <v>0.21756487025948104</v>
      </c>
      <c r="V8" s="63">
        <v>0.14302694136291599</v>
      </c>
      <c r="W8" s="63">
        <v>4.3562439496611814E-3</v>
      </c>
      <c r="X8" s="63">
        <v>2.4177532164752612E-3</v>
      </c>
      <c r="Y8" s="63">
        <v>0</v>
      </c>
      <c r="Z8" s="63">
        <v>0</v>
      </c>
      <c r="AA8" s="63">
        <v>0</v>
      </c>
      <c r="AB8" s="63">
        <v>0</v>
      </c>
      <c r="AC8" s="63">
        <v>0</v>
      </c>
      <c r="AD8" s="63">
        <v>1.5609756097560975E-4</v>
      </c>
      <c r="AE8" s="63">
        <v>0</v>
      </c>
      <c r="AF8" s="63">
        <v>0</v>
      </c>
      <c r="AG8" s="63">
        <v>0</v>
      </c>
      <c r="AH8" s="63">
        <v>0</v>
      </c>
      <c r="AI8" s="63">
        <v>0</v>
      </c>
      <c r="AJ8" s="63">
        <v>0</v>
      </c>
      <c r="AK8" s="63">
        <v>0</v>
      </c>
      <c r="AL8" s="63">
        <v>0</v>
      </c>
      <c r="AM8" s="63">
        <v>0</v>
      </c>
      <c r="AN8" s="63">
        <v>0</v>
      </c>
      <c r="AO8" s="63">
        <v>0</v>
      </c>
      <c r="AP8" s="63">
        <v>0</v>
      </c>
      <c r="AQ8" s="63">
        <v>0</v>
      </c>
      <c r="AR8" s="63">
        <v>0</v>
      </c>
      <c r="AS8" s="63">
        <v>0</v>
      </c>
      <c r="AT8" s="63">
        <v>0</v>
      </c>
      <c r="AU8" s="63">
        <v>5.1166387421059417E-2</v>
      </c>
      <c r="AV8" s="63">
        <v>0</v>
      </c>
      <c r="AW8" s="63">
        <v>0</v>
      </c>
      <c r="AX8" s="63">
        <v>0</v>
      </c>
      <c r="AY8" s="63">
        <v>0</v>
      </c>
      <c r="AZ8" s="63">
        <v>0</v>
      </c>
      <c r="BA8" s="63">
        <v>0</v>
      </c>
      <c r="BB8" s="63">
        <v>0</v>
      </c>
      <c r="BC8" s="63">
        <v>0</v>
      </c>
      <c r="BD8" s="63">
        <v>1.875390706397166E-3</v>
      </c>
      <c r="BE8" s="63">
        <v>0</v>
      </c>
      <c r="BF8" s="63">
        <v>0</v>
      </c>
      <c r="BG8" s="63">
        <v>0</v>
      </c>
      <c r="BH8" s="63">
        <v>3.2467532467532468E-4</v>
      </c>
      <c r="BI8" s="63">
        <v>1.218249375647195E-4</v>
      </c>
      <c r="BJ8" s="63">
        <v>0</v>
      </c>
      <c r="BK8" s="63">
        <v>0</v>
      </c>
      <c r="BM8">
        <v>22567.999999999996</v>
      </c>
    </row>
    <row r="9" spans="1:65">
      <c r="A9" s="30" t="s">
        <v>80</v>
      </c>
      <c r="B9" s="31" t="s">
        <v>94</v>
      </c>
      <c r="C9" s="63">
        <v>0</v>
      </c>
      <c r="D9" s="63">
        <v>2.0382842963488127E-3</v>
      </c>
      <c r="E9" s="63">
        <v>4.1598068269125231E-2</v>
      </c>
      <c r="F9" s="63">
        <v>0</v>
      </c>
      <c r="G9" s="63">
        <v>0</v>
      </c>
      <c r="H9" s="63">
        <v>0</v>
      </c>
      <c r="I9" s="63">
        <v>0</v>
      </c>
      <c r="J9" s="63">
        <v>0</v>
      </c>
      <c r="K9" s="63">
        <v>0</v>
      </c>
      <c r="L9" s="63">
        <v>0.58661267872959633</v>
      </c>
      <c r="M9" s="63">
        <v>0</v>
      </c>
      <c r="N9" s="63">
        <v>0.46034214618973562</v>
      </c>
      <c r="O9" s="63">
        <v>6.8653913859875598E-3</v>
      </c>
      <c r="P9" s="63">
        <v>0</v>
      </c>
      <c r="Q9" s="63">
        <v>0</v>
      </c>
      <c r="R9" s="63">
        <v>1.4354066985645933E-3</v>
      </c>
      <c r="S9" s="63">
        <v>1.5420200462606013E-3</v>
      </c>
      <c r="T9" s="63">
        <v>0</v>
      </c>
      <c r="U9" s="63">
        <v>0</v>
      </c>
      <c r="V9" s="63">
        <v>1.1885895404120442E-3</v>
      </c>
      <c r="W9" s="63">
        <v>0</v>
      </c>
      <c r="X9" s="63">
        <v>9.498316207581383E-4</v>
      </c>
      <c r="Y9" s="63">
        <v>0</v>
      </c>
      <c r="Z9" s="63">
        <v>0</v>
      </c>
      <c r="AA9" s="63">
        <v>0</v>
      </c>
      <c r="AB9" s="63">
        <v>0</v>
      </c>
      <c r="AC9" s="63">
        <v>0</v>
      </c>
      <c r="AD9" s="63">
        <v>1.5609756097560975E-4</v>
      </c>
      <c r="AE9" s="63">
        <v>0</v>
      </c>
      <c r="AF9" s="63">
        <v>0</v>
      </c>
      <c r="AG9" s="63">
        <v>0</v>
      </c>
      <c r="AH9" s="63">
        <v>0</v>
      </c>
      <c r="AI9" s="63">
        <v>0</v>
      </c>
      <c r="AJ9" s="63">
        <v>0</v>
      </c>
      <c r="AK9" s="63">
        <v>0</v>
      </c>
      <c r="AL9" s="63">
        <v>0</v>
      </c>
      <c r="AM9" s="63">
        <v>0</v>
      </c>
      <c r="AN9" s="63">
        <v>0</v>
      </c>
      <c r="AO9" s="63">
        <v>0</v>
      </c>
      <c r="AP9" s="63">
        <v>0</v>
      </c>
      <c r="AQ9" s="63">
        <v>0</v>
      </c>
      <c r="AR9" s="63">
        <v>0</v>
      </c>
      <c r="AS9" s="63">
        <v>0</v>
      </c>
      <c r="AT9" s="63">
        <v>0</v>
      </c>
      <c r="AU9" s="63">
        <v>1.4383296816600078E-2</v>
      </c>
      <c r="AV9" s="63">
        <v>0</v>
      </c>
      <c r="AW9" s="63">
        <v>0</v>
      </c>
      <c r="AX9" s="63">
        <v>0</v>
      </c>
      <c r="AY9" s="63">
        <v>0</v>
      </c>
      <c r="AZ9" s="63">
        <v>0</v>
      </c>
      <c r="BA9" s="63">
        <v>0</v>
      </c>
      <c r="BB9" s="63">
        <v>0</v>
      </c>
      <c r="BC9" s="63">
        <v>0</v>
      </c>
      <c r="BD9" s="63">
        <v>7.1984693780901329E-4</v>
      </c>
      <c r="BE9" s="63">
        <v>0</v>
      </c>
      <c r="BF9" s="63">
        <v>0</v>
      </c>
      <c r="BG9" s="63">
        <v>0</v>
      </c>
      <c r="BH9" s="63">
        <v>0</v>
      </c>
      <c r="BI9" s="63">
        <v>0</v>
      </c>
      <c r="BJ9" s="63">
        <v>0</v>
      </c>
      <c r="BK9" s="63">
        <v>0</v>
      </c>
      <c r="BM9">
        <v>18222</v>
      </c>
    </row>
    <row r="10" spans="1:65" ht="24">
      <c r="A10" s="34" t="s">
        <v>81</v>
      </c>
      <c r="B10" s="35" t="s">
        <v>95</v>
      </c>
      <c r="C10" s="63">
        <v>0</v>
      </c>
      <c r="D10" s="63">
        <v>4.8741580999645521E-4</v>
      </c>
      <c r="E10" s="63">
        <v>0</v>
      </c>
      <c r="F10" s="63">
        <v>9.1608929946112388E-2</v>
      </c>
      <c r="G10" s="63">
        <v>0</v>
      </c>
      <c r="H10" s="63">
        <v>0</v>
      </c>
      <c r="I10" s="63">
        <v>0</v>
      </c>
      <c r="J10" s="63">
        <v>0</v>
      </c>
      <c r="K10" s="63">
        <v>0</v>
      </c>
      <c r="L10" s="63">
        <v>0</v>
      </c>
      <c r="M10" s="63">
        <v>0</v>
      </c>
      <c r="N10" s="63">
        <v>0</v>
      </c>
      <c r="O10" s="63">
        <v>0</v>
      </c>
      <c r="P10" s="63">
        <v>0</v>
      </c>
      <c r="Q10" s="63">
        <v>0</v>
      </c>
      <c r="R10" s="63">
        <v>4.7846889952153111E-4</v>
      </c>
      <c r="S10" s="63">
        <v>2.5700334104343357E-4</v>
      </c>
      <c r="T10" s="63">
        <v>0</v>
      </c>
      <c r="U10" s="63">
        <v>0</v>
      </c>
      <c r="V10" s="63">
        <v>0</v>
      </c>
      <c r="W10" s="63">
        <v>1.9361084220716361E-3</v>
      </c>
      <c r="X10" s="63">
        <v>0</v>
      </c>
      <c r="Y10" s="63">
        <v>1.4371945961483186E-3</v>
      </c>
      <c r="Z10" s="63">
        <v>0.10339123242349046</v>
      </c>
      <c r="AA10" s="63">
        <v>6.1504053676265024E-3</v>
      </c>
      <c r="AB10" s="63">
        <v>0</v>
      </c>
      <c r="AC10" s="63">
        <v>0</v>
      </c>
      <c r="AD10" s="63">
        <v>2.4195121951219511E-3</v>
      </c>
      <c r="AE10" s="63">
        <v>3.4217279726261761E-3</v>
      </c>
      <c r="AF10" s="63">
        <v>8.8417329796640142E-5</v>
      </c>
      <c r="AG10" s="63">
        <v>0</v>
      </c>
      <c r="AH10" s="63">
        <v>0</v>
      </c>
      <c r="AI10" s="63">
        <v>0</v>
      </c>
      <c r="AJ10" s="63">
        <v>0</v>
      </c>
      <c r="AK10" s="63">
        <v>2.6007802340702211E-3</v>
      </c>
      <c r="AL10" s="63">
        <v>7.0113935144609993E-3</v>
      </c>
      <c r="AM10" s="63">
        <v>0</v>
      </c>
      <c r="AN10" s="63">
        <v>0</v>
      </c>
      <c r="AO10" s="63">
        <v>0</v>
      </c>
      <c r="AP10" s="63">
        <v>0</v>
      </c>
      <c r="AQ10" s="63">
        <v>2.1722151713365226E-3</v>
      </c>
      <c r="AR10" s="63">
        <v>7.323929769185244E-3</v>
      </c>
      <c r="AS10" s="63">
        <v>0</v>
      </c>
      <c r="AT10" s="63">
        <v>0</v>
      </c>
      <c r="AU10" s="63">
        <v>0</v>
      </c>
      <c r="AV10" s="63">
        <v>0</v>
      </c>
      <c r="AW10" s="63">
        <v>0</v>
      </c>
      <c r="AX10" s="63">
        <v>0</v>
      </c>
      <c r="AY10" s="63">
        <v>0</v>
      </c>
      <c r="AZ10" s="63">
        <v>0</v>
      </c>
      <c r="BA10" s="63">
        <v>0</v>
      </c>
      <c r="BB10" s="63">
        <v>0</v>
      </c>
      <c r="BC10" s="63">
        <v>0</v>
      </c>
      <c r="BD10" s="63">
        <v>0</v>
      </c>
      <c r="BE10" s="63">
        <v>0</v>
      </c>
      <c r="BF10" s="63">
        <v>0</v>
      </c>
      <c r="BG10" s="63">
        <v>0</v>
      </c>
      <c r="BH10" s="63">
        <v>0</v>
      </c>
      <c r="BI10" s="63">
        <v>0</v>
      </c>
      <c r="BJ10" s="63">
        <v>0</v>
      </c>
      <c r="BK10" s="63">
        <v>0</v>
      </c>
      <c r="BM10">
        <v>1299</v>
      </c>
    </row>
    <row r="11" spans="1:65" ht="24">
      <c r="A11" s="30" t="s">
        <v>82</v>
      </c>
      <c r="B11" s="31" t="s">
        <v>96</v>
      </c>
      <c r="C11" s="63">
        <v>0</v>
      </c>
      <c r="D11" s="63">
        <v>0</v>
      </c>
      <c r="E11" s="63">
        <v>0</v>
      </c>
      <c r="F11" s="63">
        <v>0</v>
      </c>
      <c r="G11" s="63">
        <v>6.5466448445171854E-2</v>
      </c>
      <c r="H11" s="63">
        <v>0</v>
      </c>
      <c r="I11" s="63">
        <v>0</v>
      </c>
      <c r="J11" s="63">
        <v>0</v>
      </c>
      <c r="K11" s="63">
        <v>0</v>
      </c>
      <c r="L11" s="63">
        <v>2.5306845501708211E-2</v>
      </c>
      <c r="M11" s="63">
        <v>0</v>
      </c>
      <c r="N11" s="63">
        <v>0</v>
      </c>
      <c r="O11" s="63">
        <v>0</v>
      </c>
      <c r="P11" s="63">
        <v>0</v>
      </c>
      <c r="Q11" s="63">
        <v>0</v>
      </c>
      <c r="R11" s="63">
        <v>0</v>
      </c>
      <c r="S11" s="63">
        <v>0</v>
      </c>
      <c r="T11" s="63">
        <v>0</v>
      </c>
      <c r="U11" s="63">
        <v>0</v>
      </c>
      <c r="V11" s="63">
        <v>0</v>
      </c>
      <c r="W11" s="63">
        <v>0</v>
      </c>
      <c r="X11" s="63">
        <v>0</v>
      </c>
      <c r="Y11" s="63">
        <v>0</v>
      </c>
      <c r="Z11" s="63">
        <v>0</v>
      </c>
      <c r="AA11" s="63">
        <v>0</v>
      </c>
      <c r="AB11" s="63">
        <v>0</v>
      </c>
      <c r="AC11" s="63">
        <v>0</v>
      </c>
      <c r="AD11" s="63">
        <v>0</v>
      </c>
      <c r="AE11" s="63">
        <v>0</v>
      </c>
      <c r="AF11" s="63">
        <v>0</v>
      </c>
      <c r="AG11" s="63">
        <v>0</v>
      </c>
      <c r="AH11" s="63">
        <v>0</v>
      </c>
      <c r="AI11" s="63">
        <v>0</v>
      </c>
      <c r="AJ11" s="63">
        <v>0</v>
      </c>
      <c r="AK11" s="63">
        <v>0</v>
      </c>
      <c r="AL11" s="63">
        <v>0</v>
      </c>
      <c r="AM11" s="63">
        <v>0</v>
      </c>
      <c r="AN11" s="63">
        <v>0</v>
      </c>
      <c r="AO11" s="63">
        <v>0</v>
      </c>
      <c r="AP11" s="63">
        <v>0</v>
      </c>
      <c r="AQ11" s="63">
        <v>0</v>
      </c>
      <c r="AR11" s="63">
        <v>0</v>
      </c>
      <c r="AS11" s="63">
        <v>0</v>
      </c>
      <c r="AT11" s="63">
        <v>0</v>
      </c>
      <c r="AU11" s="63">
        <v>4.3304549555355076E-3</v>
      </c>
      <c r="AV11" s="63">
        <v>0</v>
      </c>
      <c r="AW11" s="63">
        <v>0</v>
      </c>
      <c r="AX11" s="63">
        <v>0</v>
      </c>
      <c r="AY11" s="63">
        <v>0</v>
      </c>
      <c r="AZ11" s="63">
        <v>0</v>
      </c>
      <c r="BA11" s="63">
        <v>0</v>
      </c>
      <c r="BB11" s="63">
        <v>0</v>
      </c>
      <c r="BC11" s="63">
        <v>0</v>
      </c>
      <c r="BD11" s="63">
        <v>0</v>
      </c>
      <c r="BE11" s="63">
        <v>0</v>
      </c>
      <c r="BF11" s="63">
        <v>0</v>
      </c>
      <c r="BG11" s="63">
        <v>0</v>
      </c>
      <c r="BH11" s="63">
        <v>0</v>
      </c>
      <c r="BI11" s="63">
        <v>0</v>
      </c>
      <c r="BJ11" s="63">
        <v>0</v>
      </c>
      <c r="BK11" s="63">
        <v>0</v>
      </c>
      <c r="BM11">
        <v>1222</v>
      </c>
    </row>
    <row r="12" spans="1:65">
      <c r="A12" s="34" t="s">
        <v>83</v>
      </c>
      <c r="B12" s="35" t="s">
        <v>97</v>
      </c>
      <c r="C12" s="63">
        <v>0</v>
      </c>
      <c r="D12" s="63">
        <v>0</v>
      </c>
      <c r="E12" s="63">
        <v>0</v>
      </c>
      <c r="F12" s="63">
        <v>0</v>
      </c>
      <c r="G12" s="63">
        <v>0</v>
      </c>
      <c r="H12" s="63">
        <v>1.4402736519938788E-2</v>
      </c>
      <c r="I12" s="63">
        <v>0</v>
      </c>
      <c r="J12" s="63">
        <v>4.7463784863501128E-3</v>
      </c>
      <c r="K12" s="63">
        <v>1.5824067384447305E-3</v>
      </c>
      <c r="L12" s="63">
        <v>1.8170746743497313E-4</v>
      </c>
      <c r="M12" s="63">
        <v>5.7487354489135019E-4</v>
      </c>
      <c r="N12" s="63">
        <v>0</v>
      </c>
      <c r="O12" s="63">
        <v>3.3705764936946194E-4</v>
      </c>
      <c r="P12" s="63">
        <v>0</v>
      </c>
      <c r="Q12" s="63">
        <v>1.3081613437837328E-3</v>
      </c>
      <c r="R12" s="63">
        <v>4.5806510849715881E-4</v>
      </c>
      <c r="S12" s="63">
        <v>2.4604371029531274E-4</v>
      </c>
      <c r="T12" s="63">
        <v>4.9429785045387333E-4</v>
      </c>
      <c r="U12" s="63">
        <v>0</v>
      </c>
      <c r="V12" s="63">
        <v>2.6551079783333721E-3</v>
      </c>
      <c r="W12" s="63">
        <v>0</v>
      </c>
      <c r="X12" s="63">
        <v>3.3066439055662268E-4</v>
      </c>
      <c r="Y12" s="63">
        <v>2.7518139602157571E-4</v>
      </c>
      <c r="Z12" s="63">
        <v>3.9592889857694862E-4</v>
      </c>
      <c r="AA12" s="63">
        <v>1.5998922278260838E-3</v>
      </c>
      <c r="AB12" s="63">
        <v>0</v>
      </c>
      <c r="AC12" s="63">
        <v>6.0926017794219163E-3</v>
      </c>
      <c r="AD12" s="63">
        <v>2.6152165999271935E-4</v>
      </c>
      <c r="AE12" s="63">
        <v>0</v>
      </c>
      <c r="AF12" s="63">
        <v>4.7251427591108496E-3</v>
      </c>
      <c r="AG12" s="63">
        <v>9.6852084616128368E-4</v>
      </c>
      <c r="AH12" s="63">
        <v>0</v>
      </c>
      <c r="AI12" s="63">
        <v>0</v>
      </c>
      <c r="AJ12" s="63">
        <v>0</v>
      </c>
      <c r="AK12" s="63">
        <v>0</v>
      </c>
      <c r="AL12" s="63">
        <v>0</v>
      </c>
      <c r="AM12" s="63">
        <v>0</v>
      </c>
      <c r="AN12" s="63">
        <v>6.0833258102762017E-3</v>
      </c>
      <c r="AO12" s="63">
        <v>0</v>
      </c>
      <c r="AP12" s="63">
        <v>0</v>
      </c>
      <c r="AQ12" s="63">
        <v>0</v>
      </c>
      <c r="AR12" s="63">
        <v>0</v>
      </c>
      <c r="AS12" s="63">
        <v>0</v>
      </c>
      <c r="AT12" s="63">
        <v>0</v>
      </c>
      <c r="AU12" s="63">
        <v>0</v>
      </c>
      <c r="AV12" s="63">
        <v>0</v>
      </c>
      <c r="AW12" s="63">
        <v>0</v>
      </c>
      <c r="AX12" s="63">
        <v>0</v>
      </c>
      <c r="AY12" s="63">
        <v>0</v>
      </c>
      <c r="AZ12" s="63">
        <v>0</v>
      </c>
      <c r="BA12" s="63">
        <v>0</v>
      </c>
      <c r="BB12" s="63">
        <v>0</v>
      </c>
      <c r="BC12" s="63">
        <v>0</v>
      </c>
      <c r="BD12" s="63">
        <v>0</v>
      </c>
      <c r="BE12" s="63">
        <v>0</v>
      </c>
      <c r="BF12" s="63">
        <v>0</v>
      </c>
      <c r="BG12" s="63">
        <v>0</v>
      </c>
      <c r="BH12" s="63">
        <v>0</v>
      </c>
      <c r="BI12" s="63">
        <v>0</v>
      </c>
      <c r="BJ12" s="63">
        <v>0</v>
      </c>
      <c r="BK12" s="63">
        <v>0</v>
      </c>
      <c r="BM12">
        <v>11109</v>
      </c>
    </row>
    <row r="13" spans="1:65">
      <c r="A13" s="30" t="s">
        <v>84</v>
      </c>
      <c r="B13" s="31" t="s">
        <v>98</v>
      </c>
      <c r="C13" s="63">
        <v>0</v>
      </c>
      <c r="D13" s="63">
        <v>0</v>
      </c>
      <c r="E13" s="63">
        <v>0</v>
      </c>
      <c r="F13" s="63">
        <v>0</v>
      </c>
      <c r="G13" s="63">
        <v>0</v>
      </c>
      <c r="H13" s="63">
        <v>0</v>
      </c>
      <c r="I13" s="63">
        <v>9.469479400553496E-2</v>
      </c>
      <c r="J13" s="63">
        <v>0</v>
      </c>
      <c r="K13" s="63">
        <v>0</v>
      </c>
      <c r="L13" s="63">
        <v>6.3267113754270532E-5</v>
      </c>
      <c r="M13" s="63">
        <v>0</v>
      </c>
      <c r="N13" s="63">
        <v>2.8250650334631674E-4</v>
      </c>
      <c r="O13" s="63">
        <v>1.1724964782117698E-4</v>
      </c>
      <c r="P13" s="63">
        <v>1.7802184736374143E-4</v>
      </c>
      <c r="Q13" s="63">
        <v>0</v>
      </c>
      <c r="R13" s="63">
        <v>4.7759258285574077E-4</v>
      </c>
      <c r="S13" s="63">
        <v>0</v>
      </c>
      <c r="T13" s="63">
        <v>2.0633710224788292E-4</v>
      </c>
      <c r="U13" s="63">
        <v>0</v>
      </c>
      <c r="V13" s="63">
        <v>0</v>
      </c>
      <c r="W13" s="63">
        <v>0</v>
      </c>
      <c r="X13" s="63">
        <v>8.6190182036827411E-5</v>
      </c>
      <c r="Y13" s="63">
        <v>0</v>
      </c>
      <c r="Z13" s="63">
        <v>0</v>
      </c>
      <c r="AA13" s="63">
        <v>6.9788565734889469E-4</v>
      </c>
      <c r="AB13" s="63">
        <v>0</v>
      </c>
      <c r="AC13" s="63">
        <v>0.34764944722571844</v>
      </c>
      <c r="AD13" s="63">
        <v>1.1685875100509246E-4</v>
      </c>
      <c r="AE13" s="63">
        <v>1.2198075255633609E-4</v>
      </c>
      <c r="AF13" s="63">
        <v>1.7680227229298847E-3</v>
      </c>
      <c r="AG13" s="63">
        <v>1.1933174224343676E-4</v>
      </c>
      <c r="AH13" s="63">
        <v>0</v>
      </c>
      <c r="AI13" s="63">
        <v>0</v>
      </c>
      <c r="AJ13" s="63">
        <v>0</v>
      </c>
      <c r="AK13" s="63">
        <v>0</v>
      </c>
      <c r="AL13" s="63">
        <v>0</v>
      </c>
      <c r="AM13" s="63">
        <v>0</v>
      </c>
      <c r="AN13" s="63">
        <v>1.1007456602267866E-2</v>
      </c>
      <c r="AO13" s="63">
        <v>0.1667060104129782</v>
      </c>
      <c r="AP13" s="63">
        <v>0</v>
      </c>
      <c r="AQ13" s="63">
        <v>0</v>
      </c>
      <c r="AR13" s="63">
        <v>0</v>
      </c>
      <c r="AS13" s="63">
        <v>0</v>
      </c>
      <c r="AT13" s="63">
        <v>0</v>
      </c>
      <c r="AU13" s="63">
        <v>0</v>
      </c>
      <c r="AV13" s="63">
        <v>0</v>
      </c>
      <c r="AW13" s="63">
        <v>0</v>
      </c>
      <c r="AX13" s="63">
        <v>0</v>
      </c>
      <c r="AY13" s="63">
        <v>0</v>
      </c>
      <c r="AZ13" s="63">
        <v>0</v>
      </c>
      <c r="BA13" s="63">
        <v>0</v>
      </c>
      <c r="BB13" s="63">
        <v>0</v>
      </c>
      <c r="BC13" s="63">
        <v>0</v>
      </c>
      <c r="BD13" s="63">
        <v>0</v>
      </c>
      <c r="BE13" s="63">
        <v>0</v>
      </c>
      <c r="BF13" s="63">
        <v>0</v>
      </c>
      <c r="BG13" s="63">
        <v>0</v>
      </c>
      <c r="BH13" s="63">
        <v>0</v>
      </c>
      <c r="BI13" s="63">
        <v>0</v>
      </c>
      <c r="BJ13" s="63">
        <v>0</v>
      </c>
      <c r="BK13" s="63">
        <v>0</v>
      </c>
      <c r="BM13">
        <v>38302</v>
      </c>
    </row>
    <row r="14" spans="1:65">
      <c r="A14" s="34" t="s">
        <v>85</v>
      </c>
      <c r="B14" s="35" t="s">
        <v>99</v>
      </c>
      <c r="C14" s="63">
        <v>0</v>
      </c>
      <c r="D14" s="63">
        <v>0</v>
      </c>
      <c r="E14" s="63">
        <v>0</v>
      </c>
      <c r="F14" s="63">
        <v>0</v>
      </c>
      <c r="G14" s="63">
        <v>0</v>
      </c>
      <c r="H14" s="63">
        <v>0</v>
      </c>
      <c r="I14" s="63">
        <v>0</v>
      </c>
      <c r="J14" s="63">
        <v>0</v>
      </c>
      <c r="K14" s="63">
        <v>0</v>
      </c>
      <c r="L14" s="63">
        <v>0</v>
      </c>
      <c r="M14" s="63">
        <v>0</v>
      </c>
      <c r="N14" s="63">
        <v>0</v>
      </c>
      <c r="O14" s="63">
        <v>0</v>
      </c>
      <c r="P14" s="63">
        <v>0</v>
      </c>
      <c r="Q14" s="63">
        <v>0</v>
      </c>
      <c r="R14" s="63">
        <v>0</v>
      </c>
      <c r="S14" s="63">
        <v>0</v>
      </c>
      <c r="T14" s="63">
        <v>0</v>
      </c>
      <c r="U14" s="63">
        <v>0</v>
      </c>
      <c r="V14" s="63">
        <v>0</v>
      </c>
      <c r="W14" s="63">
        <v>0</v>
      </c>
      <c r="X14" s="63">
        <v>0</v>
      </c>
      <c r="Y14" s="63">
        <v>0</v>
      </c>
      <c r="Z14" s="63">
        <v>0</v>
      </c>
      <c r="AA14" s="63">
        <v>0</v>
      </c>
      <c r="AB14" s="63">
        <v>0</v>
      </c>
      <c r="AC14" s="63">
        <v>0</v>
      </c>
      <c r="AD14" s="63">
        <v>4.2926829268292684E-4</v>
      </c>
      <c r="AE14" s="63">
        <v>0</v>
      </c>
      <c r="AF14" s="63">
        <v>1.3262599469496021E-3</v>
      </c>
      <c r="AG14" s="63">
        <v>0.18794749403341288</v>
      </c>
      <c r="AH14" s="63">
        <v>0</v>
      </c>
      <c r="AI14" s="63">
        <v>2.2261798753339269E-4</v>
      </c>
      <c r="AJ14" s="63">
        <v>2.5623505295524433E-3</v>
      </c>
      <c r="AK14" s="63">
        <v>0</v>
      </c>
      <c r="AL14" s="63">
        <v>0</v>
      </c>
      <c r="AM14" s="63">
        <v>0</v>
      </c>
      <c r="AN14" s="63">
        <v>0</v>
      </c>
      <c r="AO14" s="63">
        <v>0</v>
      </c>
      <c r="AP14" s="63">
        <v>0</v>
      </c>
      <c r="AQ14" s="63">
        <v>0</v>
      </c>
      <c r="AR14" s="63">
        <v>0</v>
      </c>
      <c r="AS14" s="63">
        <v>0</v>
      </c>
      <c r="AT14" s="63">
        <v>0</v>
      </c>
      <c r="AU14" s="63">
        <v>0</v>
      </c>
      <c r="AV14" s="63">
        <v>2.7179821700369644E-5</v>
      </c>
      <c r="AW14" s="63">
        <v>0</v>
      </c>
      <c r="AX14" s="63">
        <v>0</v>
      </c>
      <c r="AY14" s="63">
        <v>0</v>
      </c>
      <c r="AZ14" s="63">
        <v>0</v>
      </c>
      <c r="BA14" s="63">
        <v>0</v>
      </c>
      <c r="BB14" s="63">
        <v>0</v>
      </c>
      <c r="BC14" s="63">
        <v>0</v>
      </c>
      <c r="BD14" s="63">
        <v>0</v>
      </c>
      <c r="BE14" s="63">
        <v>0</v>
      </c>
      <c r="BF14" s="63">
        <v>0</v>
      </c>
      <c r="BG14" s="63">
        <v>0</v>
      </c>
      <c r="BH14" s="63">
        <v>0</v>
      </c>
      <c r="BI14" s="63">
        <v>0</v>
      </c>
      <c r="BJ14" s="63">
        <v>0</v>
      </c>
      <c r="BK14" s="63">
        <v>0</v>
      </c>
      <c r="BM14">
        <v>5397</v>
      </c>
    </row>
    <row r="15" spans="1:65">
      <c r="A15" s="30" t="s">
        <v>86</v>
      </c>
      <c r="B15" s="31" t="s">
        <v>100</v>
      </c>
      <c r="C15" s="63">
        <v>2.2055580061755624E-4</v>
      </c>
      <c r="D15" s="63">
        <v>4.431052818149593E-5</v>
      </c>
      <c r="E15" s="63">
        <v>1.0975743606629349E-4</v>
      </c>
      <c r="F15" s="63">
        <v>0</v>
      </c>
      <c r="G15" s="63">
        <v>8.1833060556464816E-4</v>
      </c>
      <c r="H15" s="63">
        <v>9.7218471509586818E-3</v>
      </c>
      <c r="I15" s="63">
        <v>0</v>
      </c>
      <c r="J15" s="63">
        <v>4.6322030757828423E-3</v>
      </c>
      <c r="K15" s="63">
        <v>7.8512396694214882E-3</v>
      </c>
      <c r="L15" s="63">
        <v>0</v>
      </c>
      <c r="M15" s="63">
        <v>2.2017614091273019E-3</v>
      </c>
      <c r="N15" s="63">
        <v>0</v>
      </c>
      <c r="O15" s="63">
        <v>2.9339279427297266E-4</v>
      </c>
      <c r="P15" s="63">
        <v>0</v>
      </c>
      <c r="Q15" s="63">
        <v>0</v>
      </c>
      <c r="R15" s="63">
        <v>0</v>
      </c>
      <c r="S15" s="63">
        <v>0</v>
      </c>
      <c r="T15" s="63">
        <v>2.0652622883106156E-4</v>
      </c>
      <c r="U15" s="63">
        <v>0</v>
      </c>
      <c r="V15" s="63">
        <v>3.9619651347068136E-4</v>
      </c>
      <c r="W15" s="63">
        <v>0</v>
      </c>
      <c r="X15" s="63">
        <v>0</v>
      </c>
      <c r="Y15" s="63">
        <v>0</v>
      </c>
      <c r="Z15" s="63">
        <v>0</v>
      </c>
      <c r="AA15" s="63">
        <v>8.3869164103997763E-4</v>
      </c>
      <c r="AB15" s="63">
        <v>0</v>
      </c>
      <c r="AC15" s="63">
        <v>0</v>
      </c>
      <c r="AD15" s="63">
        <v>3.6292682926829267E-3</v>
      </c>
      <c r="AE15" s="63">
        <v>1.2220457045093486E-4</v>
      </c>
      <c r="AF15" s="63">
        <v>4.6684350132625993E-2</v>
      </c>
      <c r="AG15" s="63">
        <v>7.1599045346062051E-4</v>
      </c>
      <c r="AH15" s="63">
        <v>1.898333684876608E-3</v>
      </c>
      <c r="AI15" s="63">
        <v>2.2261798753339269E-4</v>
      </c>
      <c r="AJ15" s="63">
        <v>1.7082336863682955E-4</v>
      </c>
      <c r="AK15" s="63">
        <v>0</v>
      </c>
      <c r="AL15" s="63">
        <v>4.9664037394098748E-3</v>
      </c>
      <c r="AM15" s="63">
        <v>0</v>
      </c>
      <c r="AN15" s="63">
        <v>0</v>
      </c>
      <c r="AO15" s="63">
        <v>0</v>
      </c>
      <c r="AP15" s="63">
        <v>0</v>
      </c>
      <c r="AQ15" s="63">
        <v>1.1959386898369619E-2</v>
      </c>
      <c r="AR15" s="63">
        <v>2.399388439534425E-2</v>
      </c>
      <c r="AS15" s="63">
        <v>0</v>
      </c>
      <c r="AT15" s="63">
        <v>0</v>
      </c>
      <c r="AU15" s="63">
        <v>0</v>
      </c>
      <c r="AV15" s="63">
        <v>0</v>
      </c>
      <c r="AW15" s="63">
        <v>0</v>
      </c>
      <c r="AX15" s="63">
        <v>0</v>
      </c>
      <c r="AY15" s="63">
        <v>0</v>
      </c>
      <c r="AZ15" s="63">
        <v>0</v>
      </c>
      <c r="BA15" s="63">
        <v>0</v>
      </c>
      <c r="BB15" s="63">
        <v>0</v>
      </c>
      <c r="BC15" s="63">
        <v>0</v>
      </c>
      <c r="BD15" s="63">
        <v>0</v>
      </c>
      <c r="BE15" s="63">
        <v>0</v>
      </c>
      <c r="BF15" s="63">
        <v>0</v>
      </c>
      <c r="BG15" s="63">
        <v>0</v>
      </c>
      <c r="BH15" s="63">
        <v>0</v>
      </c>
      <c r="BI15" s="63">
        <v>0</v>
      </c>
      <c r="BJ15" s="63">
        <v>0</v>
      </c>
      <c r="BK15" s="63">
        <v>0</v>
      </c>
      <c r="BM15">
        <v>2420</v>
      </c>
    </row>
    <row r="16" spans="1:65">
      <c r="A16" s="34" t="s">
        <v>101</v>
      </c>
      <c r="B16" s="35" t="s">
        <v>102</v>
      </c>
      <c r="C16" s="63">
        <v>0</v>
      </c>
      <c r="D16" s="63">
        <v>0</v>
      </c>
      <c r="E16" s="63">
        <v>0</v>
      </c>
      <c r="F16" s="63">
        <v>0</v>
      </c>
      <c r="G16" s="63">
        <v>0</v>
      </c>
      <c r="H16" s="63">
        <v>0</v>
      </c>
      <c r="I16" s="63">
        <v>0</v>
      </c>
      <c r="J16" s="63">
        <v>0</v>
      </c>
      <c r="K16" s="63">
        <v>0</v>
      </c>
      <c r="L16" s="63">
        <v>7.2124509679868401E-2</v>
      </c>
      <c r="M16" s="63">
        <v>0</v>
      </c>
      <c r="N16" s="63">
        <v>2.8276544606249118E-4</v>
      </c>
      <c r="O16" s="63">
        <v>1.6606032155850253E-2</v>
      </c>
      <c r="P16" s="63">
        <v>0</v>
      </c>
      <c r="Q16" s="63">
        <v>2.2773855613755409E-4</v>
      </c>
      <c r="R16" s="63">
        <v>0</v>
      </c>
      <c r="S16" s="63">
        <v>1.3621177075301978E-2</v>
      </c>
      <c r="T16" s="63">
        <v>0</v>
      </c>
      <c r="U16" s="63">
        <v>0</v>
      </c>
      <c r="V16" s="63">
        <v>0</v>
      </c>
      <c r="W16" s="63">
        <v>0</v>
      </c>
      <c r="X16" s="63">
        <v>1.3815732665572922E-3</v>
      </c>
      <c r="Y16" s="63">
        <v>0.10405288876113826</v>
      </c>
      <c r="Z16" s="63">
        <v>7.8577336641852749E-3</v>
      </c>
      <c r="AA16" s="63">
        <v>0</v>
      </c>
      <c r="AB16" s="63">
        <v>0</v>
      </c>
      <c r="AC16" s="63">
        <v>0</v>
      </c>
      <c r="AD16" s="63">
        <v>2.3414634146341464E-4</v>
      </c>
      <c r="AE16" s="63">
        <v>0</v>
      </c>
      <c r="AF16" s="63">
        <v>0</v>
      </c>
      <c r="AG16" s="63">
        <v>0</v>
      </c>
      <c r="AH16" s="63">
        <v>0</v>
      </c>
      <c r="AI16" s="63">
        <v>0</v>
      </c>
      <c r="AJ16" s="63">
        <v>0</v>
      </c>
      <c r="AK16" s="63">
        <v>0</v>
      </c>
      <c r="AL16" s="63">
        <v>0</v>
      </c>
      <c r="AM16" s="63">
        <v>0</v>
      </c>
      <c r="AN16" s="63">
        <v>0</v>
      </c>
      <c r="AO16" s="63">
        <v>0</v>
      </c>
      <c r="AP16" s="63">
        <v>0</v>
      </c>
      <c r="AQ16" s="63">
        <v>0</v>
      </c>
      <c r="AR16" s="63">
        <v>0</v>
      </c>
      <c r="AS16" s="63">
        <v>0</v>
      </c>
      <c r="AT16" s="63">
        <v>0</v>
      </c>
      <c r="AU16" s="63">
        <v>5.8358035829359452E-2</v>
      </c>
      <c r="AV16" s="63">
        <v>0</v>
      </c>
      <c r="AW16" s="63">
        <v>0</v>
      </c>
      <c r="AX16" s="63">
        <v>0</v>
      </c>
      <c r="AY16" s="63">
        <v>0</v>
      </c>
      <c r="AZ16" s="63">
        <v>0</v>
      </c>
      <c r="BA16" s="63">
        <v>0</v>
      </c>
      <c r="BB16" s="63">
        <v>0</v>
      </c>
      <c r="BC16" s="63">
        <v>0</v>
      </c>
      <c r="BD16" s="63">
        <v>2.0648241110837484E-3</v>
      </c>
      <c r="BE16" s="63">
        <v>0</v>
      </c>
      <c r="BF16" s="63">
        <v>0</v>
      </c>
      <c r="BG16" s="63">
        <v>0</v>
      </c>
      <c r="BH16" s="63">
        <v>0</v>
      </c>
      <c r="BI16" s="63">
        <v>0</v>
      </c>
      <c r="BJ16" s="63">
        <v>0</v>
      </c>
      <c r="BK16" s="63">
        <v>0</v>
      </c>
      <c r="BM16">
        <v>15806</v>
      </c>
    </row>
    <row r="17" spans="1:65">
      <c r="A17" s="30" t="s">
        <v>103</v>
      </c>
      <c r="B17" s="31" t="s">
        <v>104</v>
      </c>
      <c r="C17" s="63">
        <v>0</v>
      </c>
      <c r="D17" s="63">
        <v>4.431052818149593E-5</v>
      </c>
      <c r="E17" s="63">
        <v>2.4695423114916037E-3</v>
      </c>
      <c r="F17" s="63">
        <v>7.6982294072363352E-4</v>
      </c>
      <c r="G17" s="63">
        <v>0</v>
      </c>
      <c r="H17" s="63">
        <v>0</v>
      </c>
      <c r="I17" s="63">
        <v>0</v>
      </c>
      <c r="J17" s="63">
        <v>0</v>
      </c>
      <c r="K17" s="63">
        <v>0</v>
      </c>
      <c r="L17" s="63">
        <v>3.2758778172277008E-3</v>
      </c>
      <c r="M17" s="63">
        <v>0.353410014219597</v>
      </c>
      <c r="N17" s="63">
        <v>1.6654743553303594E-3</v>
      </c>
      <c r="O17" s="63">
        <v>6.5607621999892424E-2</v>
      </c>
      <c r="P17" s="63">
        <v>0</v>
      </c>
      <c r="Q17" s="63">
        <v>0</v>
      </c>
      <c r="R17" s="63">
        <v>4.3062200956937796E-3</v>
      </c>
      <c r="S17" s="63">
        <v>1.5506854919886147E-2</v>
      </c>
      <c r="T17" s="63">
        <v>0</v>
      </c>
      <c r="U17" s="63">
        <v>0</v>
      </c>
      <c r="V17" s="63">
        <v>0</v>
      </c>
      <c r="W17" s="63">
        <v>0</v>
      </c>
      <c r="X17" s="63">
        <v>0</v>
      </c>
      <c r="Y17" s="63">
        <v>0</v>
      </c>
      <c r="Z17" s="63">
        <v>0</v>
      </c>
      <c r="AA17" s="63">
        <v>1.3978194017332961E-4</v>
      </c>
      <c r="AB17" s="63">
        <v>0</v>
      </c>
      <c r="AC17" s="63">
        <v>0</v>
      </c>
      <c r="AD17" s="63">
        <v>2.5565584925461241E-2</v>
      </c>
      <c r="AE17" s="63">
        <v>0</v>
      </c>
      <c r="AF17" s="63">
        <v>0</v>
      </c>
      <c r="AG17" s="63">
        <v>0</v>
      </c>
      <c r="AH17" s="63">
        <v>0</v>
      </c>
      <c r="AI17" s="63">
        <v>0</v>
      </c>
      <c r="AJ17" s="63">
        <v>0</v>
      </c>
      <c r="AK17" s="63">
        <v>2.600780234070221E-4</v>
      </c>
      <c r="AL17" s="63">
        <v>0</v>
      </c>
      <c r="AM17" s="63">
        <v>0</v>
      </c>
      <c r="AN17" s="63">
        <v>0</v>
      </c>
      <c r="AO17" s="63">
        <v>0</v>
      </c>
      <c r="AP17" s="63">
        <v>0</v>
      </c>
      <c r="AQ17" s="63">
        <v>0</v>
      </c>
      <c r="AR17" s="63">
        <v>0</v>
      </c>
      <c r="AS17" s="63">
        <v>0</v>
      </c>
      <c r="AT17" s="63">
        <v>0</v>
      </c>
      <c r="AU17" s="63">
        <v>1.2424709074666095E-2</v>
      </c>
      <c r="AV17" s="63">
        <v>0</v>
      </c>
      <c r="AW17" s="63">
        <v>0</v>
      </c>
      <c r="AX17" s="63">
        <v>0</v>
      </c>
      <c r="AY17" s="63">
        <v>0</v>
      </c>
      <c r="AZ17" s="63">
        <v>0</v>
      </c>
      <c r="BA17" s="63">
        <v>0</v>
      </c>
      <c r="BB17" s="63">
        <v>0</v>
      </c>
      <c r="BC17" s="63">
        <v>0</v>
      </c>
      <c r="BD17" s="63">
        <v>8.9503826900456062E-4</v>
      </c>
      <c r="BE17" s="63">
        <v>0</v>
      </c>
      <c r="BF17" s="63">
        <v>0</v>
      </c>
      <c r="BG17" s="63">
        <v>0</v>
      </c>
      <c r="BH17" s="63">
        <v>0</v>
      </c>
      <c r="BI17" s="63">
        <v>0</v>
      </c>
      <c r="BJ17" s="63">
        <v>0</v>
      </c>
      <c r="BK17" s="63">
        <v>0</v>
      </c>
      <c r="BM17">
        <v>4996</v>
      </c>
    </row>
    <row r="18" spans="1:65">
      <c r="A18" s="34" t="s">
        <v>105</v>
      </c>
      <c r="B18" s="35" t="s">
        <v>106</v>
      </c>
      <c r="C18" s="63">
        <v>0</v>
      </c>
      <c r="D18" s="63">
        <v>0</v>
      </c>
      <c r="E18" s="63">
        <v>0</v>
      </c>
      <c r="F18" s="63">
        <v>0</v>
      </c>
      <c r="G18" s="63">
        <v>0</v>
      </c>
      <c r="H18" s="63">
        <v>0</v>
      </c>
      <c r="I18" s="63">
        <v>0</v>
      </c>
      <c r="J18" s="63">
        <v>0</v>
      </c>
      <c r="K18" s="63">
        <v>0</v>
      </c>
      <c r="L18" s="63">
        <v>5.9262866048304038E-5</v>
      </c>
      <c r="M18" s="63">
        <v>1.9128205790438803E-3</v>
      </c>
      <c r="N18" s="63">
        <v>1.8974929650693455E-2</v>
      </c>
      <c r="O18" s="63">
        <v>9.1478531482448496E-3</v>
      </c>
      <c r="P18" s="63">
        <v>0</v>
      </c>
      <c r="Q18" s="63">
        <v>0</v>
      </c>
      <c r="R18" s="63">
        <v>1.887444050007717E-2</v>
      </c>
      <c r="S18" s="63">
        <v>8.2740724976096795E-3</v>
      </c>
      <c r="T18" s="63">
        <v>9.8682895630970946E-5</v>
      </c>
      <c r="U18" s="63">
        <v>0</v>
      </c>
      <c r="V18" s="63">
        <v>0</v>
      </c>
      <c r="W18" s="63">
        <v>0</v>
      </c>
      <c r="X18" s="63">
        <v>0</v>
      </c>
      <c r="Y18" s="63">
        <v>0</v>
      </c>
      <c r="Z18" s="63">
        <v>0</v>
      </c>
      <c r="AA18" s="63">
        <v>0</v>
      </c>
      <c r="AB18" s="63">
        <v>0</v>
      </c>
      <c r="AC18" s="63">
        <v>0</v>
      </c>
      <c r="AD18" s="63">
        <v>3.8851298190401256E-4</v>
      </c>
      <c r="AE18" s="63">
        <v>0</v>
      </c>
      <c r="AF18" s="63">
        <v>0</v>
      </c>
      <c r="AG18" s="63">
        <v>0</v>
      </c>
      <c r="AH18" s="63">
        <v>0</v>
      </c>
      <c r="AI18" s="63">
        <v>0</v>
      </c>
      <c r="AJ18" s="63">
        <v>0</v>
      </c>
      <c r="AK18" s="63">
        <v>0</v>
      </c>
      <c r="AL18" s="63">
        <v>0</v>
      </c>
      <c r="AM18" s="63">
        <v>0</v>
      </c>
      <c r="AN18" s="63">
        <v>0</v>
      </c>
      <c r="AO18" s="63">
        <v>0</v>
      </c>
      <c r="AP18" s="63">
        <v>0</v>
      </c>
      <c r="AQ18" s="63">
        <v>0</v>
      </c>
      <c r="AR18" s="63">
        <v>0</v>
      </c>
      <c r="AS18" s="63">
        <v>0</v>
      </c>
      <c r="AT18" s="63">
        <v>0</v>
      </c>
      <c r="AU18" s="63">
        <v>1.9306235396442366E-2</v>
      </c>
      <c r="AV18" s="63">
        <v>0</v>
      </c>
      <c r="AW18" s="63">
        <v>0</v>
      </c>
      <c r="AX18" s="63">
        <v>0</v>
      </c>
      <c r="AY18" s="63">
        <v>0</v>
      </c>
      <c r="AZ18" s="63">
        <v>0</v>
      </c>
      <c r="BA18" s="63">
        <v>0</v>
      </c>
      <c r="BB18" s="63">
        <v>0</v>
      </c>
      <c r="BC18" s="63">
        <v>0</v>
      </c>
      <c r="BD18" s="63">
        <v>1.0581893859264407E-3</v>
      </c>
      <c r="BE18" s="63">
        <v>0</v>
      </c>
      <c r="BF18" s="63">
        <v>0</v>
      </c>
      <c r="BG18" s="63">
        <v>0</v>
      </c>
      <c r="BH18" s="63">
        <v>0</v>
      </c>
      <c r="BI18" s="63">
        <v>0</v>
      </c>
      <c r="BJ18" s="63">
        <v>0</v>
      </c>
      <c r="BK18" s="63">
        <v>0</v>
      </c>
      <c r="BM18">
        <v>7073</v>
      </c>
    </row>
    <row r="19" spans="1:65">
      <c r="A19" s="30" t="s">
        <v>107</v>
      </c>
      <c r="B19" s="31" t="s">
        <v>108</v>
      </c>
      <c r="C19" s="63">
        <v>0</v>
      </c>
      <c r="D19" s="63">
        <v>1.7724211272598372E-4</v>
      </c>
      <c r="E19" s="63">
        <v>0.19944662816252126</v>
      </c>
      <c r="F19" s="63">
        <v>0</v>
      </c>
      <c r="G19" s="63">
        <v>7.7620243984204015E-2</v>
      </c>
      <c r="H19" s="63">
        <v>0</v>
      </c>
      <c r="I19" s="63">
        <v>0</v>
      </c>
      <c r="J19" s="63">
        <v>0</v>
      </c>
      <c r="K19" s="63">
        <v>0</v>
      </c>
      <c r="L19" s="63">
        <v>8.5784333354155425E-4</v>
      </c>
      <c r="M19" s="63">
        <v>1.9095980024858692E-4</v>
      </c>
      <c r="N19" s="63">
        <v>6.5024121562893568E-4</v>
      </c>
      <c r="O19" s="63">
        <v>0.12481701913087372</v>
      </c>
      <c r="P19" s="63">
        <v>0</v>
      </c>
      <c r="Q19" s="63">
        <v>2.1860979544849603E-4</v>
      </c>
      <c r="R19" s="63">
        <v>5.2933397936729049E-2</v>
      </c>
      <c r="S19" s="63">
        <v>3.4918411018182112E-2</v>
      </c>
      <c r="T19" s="63">
        <v>7.2613140645233255E-3</v>
      </c>
      <c r="U19" s="63">
        <v>0</v>
      </c>
      <c r="V19" s="63">
        <v>4.183467404896119E-3</v>
      </c>
      <c r="W19" s="63">
        <v>0</v>
      </c>
      <c r="X19" s="63">
        <v>0</v>
      </c>
      <c r="Y19" s="63">
        <v>0</v>
      </c>
      <c r="Z19" s="63">
        <v>4.135649296939619E-4</v>
      </c>
      <c r="AA19" s="63">
        <v>5.7416758969930952E-3</v>
      </c>
      <c r="AB19" s="63">
        <v>0</v>
      </c>
      <c r="AC19" s="63">
        <v>0</v>
      </c>
      <c r="AD19" s="63">
        <v>8.9991874038683863E-4</v>
      </c>
      <c r="AE19" s="63">
        <v>0</v>
      </c>
      <c r="AF19" s="63">
        <v>0</v>
      </c>
      <c r="AG19" s="63">
        <v>0</v>
      </c>
      <c r="AH19" s="63">
        <v>0</v>
      </c>
      <c r="AI19" s="63">
        <v>0</v>
      </c>
      <c r="AJ19" s="63">
        <v>0</v>
      </c>
      <c r="AK19" s="63">
        <v>0</v>
      </c>
      <c r="AL19" s="63">
        <v>0</v>
      </c>
      <c r="AM19" s="63">
        <v>0</v>
      </c>
      <c r="AN19" s="63">
        <v>0</v>
      </c>
      <c r="AO19" s="63">
        <v>0</v>
      </c>
      <c r="AP19" s="63">
        <v>0</v>
      </c>
      <c r="AQ19" s="63">
        <v>0</v>
      </c>
      <c r="AR19" s="63">
        <v>0</v>
      </c>
      <c r="AS19" s="63">
        <v>0</v>
      </c>
      <c r="AT19" s="63">
        <v>0</v>
      </c>
      <c r="AU19" s="63">
        <v>4.5495553550715301E-2</v>
      </c>
      <c r="AV19" s="63">
        <v>0</v>
      </c>
      <c r="AW19" s="63">
        <v>0</v>
      </c>
      <c r="AX19" s="63">
        <v>0</v>
      </c>
      <c r="AY19" s="63">
        <v>0</v>
      </c>
      <c r="AZ19" s="63">
        <v>0</v>
      </c>
      <c r="BA19" s="63">
        <v>0</v>
      </c>
      <c r="BB19" s="63">
        <v>0</v>
      </c>
      <c r="BC19" s="63">
        <v>8.1895277402691137E-5</v>
      </c>
      <c r="BD19" s="63">
        <v>2.4700454767369699E-3</v>
      </c>
      <c r="BE19" s="63">
        <v>0</v>
      </c>
      <c r="BF19" s="63">
        <v>0</v>
      </c>
      <c r="BG19" s="63">
        <v>0</v>
      </c>
      <c r="BH19" s="63">
        <v>0</v>
      </c>
      <c r="BI19" s="63">
        <v>0</v>
      </c>
      <c r="BJ19" s="63">
        <v>0</v>
      </c>
      <c r="BK19" s="63">
        <v>0</v>
      </c>
      <c r="BM19">
        <v>17042</v>
      </c>
    </row>
    <row r="20" spans="1:65">
      <c r="A20" s="34" t="s">
        <v>109</v>
      </c>
      <c r="B20" s="35" t="s">
        <v>110</v>
      </c>
      <c r="C20" s="63">
        <v>0</v>
      </c>
      <c r="D20" s="63">
        <v>0</v>
      </c>
      <c r="E20" s="63">
        <v>0</v>
      </c>
      <c r="F20" s="63">
        <v>0</v>
      </c>
      <c r="G20" s="63">
        <v>0</v>
      </c>
      <c r="H20" s="63">
        <v>0</v>
      </c>
      <c r="I20" s="63">
        <v>0</v>
      </c>
      <c r="J20" s="63">
        <v>0</v>
      </c>
      <c r="K20" s="63">
        <v>0</v>
      </c>
      <c r="L20" s="63">
        <v>5.97522741012555E-5</v>
      </c>
      <c r="M20" s="63">
        <v>0</v>
      </c>
      <c r="N20" s="63">
        <v>2.1207408454686836E-3</v>
      </c>
      <c r="O20" s="63">
        <v>5.5418638918228169E-5</v>
      </c>
      <c r="P20" s="63">
        <v>0.13985494322572972</v>
      </c>
      <c r="Q20" s="63">
        <v>0</v>
      </c>
      <c r="R20" s="63">
        <v>2.8708133971291866E-3</v>
      </c>
      <c r="S20" s="63">
        <v>5.1400668208686714E-4</v>
      </c>
      <c r="T20" s="63">
        <v>0</v>
      </c>
      <c r="U20" s="63">
        <v>0</v>
      </c>
      <c r="V20" s="63">
        <v>0</v>
      </c>
      <c r="W20" s="63">
        <v>0</v>
      </c>
      <c r="X20" s="63">
        <v>8.155119976206238E-5</v>
      </c>
      <c r="Y20" s="63">
        <v>0</v>
      </c>
      <c r="Z20" s="63">
        <v>0</v>
      </c>
      <c r="AA20" s="63">
        <v>1.3201627683036683E-4</v>
      </c>
      <c r="AB20" s="63">
        <v>0</v>
      </c>
      <c r="AC20" s="63">
        <v>0</v>
      </c>
      <c r="AD20" s="63">
        <v>3.6856368563685635E-5</v>
      </c>
      <c r="AE20" s="63">
        <v>0</v>
      </c>
      <c r="AF20" s="63">
        <v>0</v>
      </c>
      <c r="AG20" s="63">
        <v>5.6351100503845131E-5</v>
      </c>
      <c r="AH20" s="63">
        <v>0</v>
      </c>
      <c r="AI20" s="63">
        <v>0</v>
      </c>
      <c r="AJ20" s="63">
        <v>0</v>
      </c>
      <c r="AK20" s="63">
        <v>0</v>
      </c>
      <c r="AL20" s="63">
        <v>0</v>
      </c>
      <c r="AM20" s="63">
        <v>0</v>
      </c>
      <c r="AN20" s="63">
        <v>0</v>
      </c>
      <c r="AO20" s="63">
        <v>0</v>
      </c>
      <c r="AP20" s="63">
        <v>0</v>
      </c>
      <c r="AQ20" s="63">
        <v>0</v>
      </c>
      <c r="AR20" s="63">
        <v>0</v>
      </c>
      <c r="AS20" s="63">
        <v>0</v>
      </c>
      <c r="AT20" s="63">
        <v>1.423749822031272E-4</v>
      </c>
      <c r="AU20" s="63">
        <v>5.1911042373730867E-3</v>
      </c>
      <c r="AV20" s="63">
        <v>0</v>
      </c>
      <c r="AW20" s="63">
        <v>0</v>
      </c>
      <c r="AX20" s="63">
        <v>0</v>
      </c>
      <c r="AY20" s="63">
        <v>0</v>
      </c>
      <c r="AZ20" s="63">
        <v>7.9817827546540841E-5</v>
      </c>
      <c r="BA20" s="63">
        <v>7.2752171866307194E-5</v>
      </c>
      <c r="BB20" s="63">
        <v>0</v>
      </c>
      <c r="BC20" s="63">
        <v>6.548864157296013E-5</v>
      </c>
      <c r="BD20" s="63">
        <v>1.9574785150946853E-4</v>
      </c>
      <c r="BE20" s="63">
        <v>0</v>
      </c>
      <c r="BF20" s="63">
        <v>5.0659467062406502E-5</v>
      </c>
      <c r="BG20" s="63">
        <v>6.2331338730493954E-5</v>
      </c>
      <c r="BH20" s="63">
        <v>0</v>
      </c>
      <c r="BI20" s="63">
        <v>3.4178663038990744E-4</v>
      </c>
      <c r="BJ20" s="63">
        <v>2.1689644805222693E-3</v>
      </c>
      <c r="BK20" s="63">
        <v>0</v>
      </c>
      <c r="BM20">
        <v>5607</v>
      </c>
    </row>
    <row r="21" spans="1:65">
      <c r="A21" s="30" t="s">
        <v>111</v>
      </c>
      <c r="B21" s="31" t="s">
        <v>112</v>
      </c>
      <c r="C21" s="63">
        <v>0</v>
      </c>
      <c r="D21" s="63">
        <v>0</v>
      </c>
      <c r="E21" s="63">
        <v>0</v>
      </c>
      <c r="F21" s="63">
        <v>0</v>
      </c>
      <c r="G21" s="63">
        <v>0</v>
      </c>
      <c r="H21" s="63">
        <v>0</v>
      </c>
      <c r="I21" s="63">
        <v>0</v>
      </c>
      <c r="J21" s="63">
        <v>0</v>
      </c>
      <c r="K21" s="63">
        <v>0</v>
      </c>
      <c r="L21" s="63">
        <v>6.2624590594951595E-5</v>
      </c>
      <c r="M21" s="63">
        <v>0</v>
      </c>
      <c r="N21" s="63">
        <v>6.6729390692154104E-3</v>
      </c>
      <c r="O21" s="63">
        <v>1.0918939603355189E-2</v>
      </c>
      <c r="P21" s="63">
        <v>0</v>
      </c>
      <c r="Q21" s="63">
        <v>9.9487981433062991E-3</v>
      </c>
      <c r="R21" s="63">
        <v>6.9606048728024283E-2</v>
      </c>
      <c r="S21" s="63">
        <v>2.3666405835246068E-2</v>
      </c>
      <c r="T21" s="63">
        <v>4.5353831026587771E-2</v>
      </c>
      <c r="U21" s="63">
        <v>0</v>
      </c>
      <c r="V21" s="63">
        <v>0</v>
      </c>
      <c r="W21" s="63">
        <v>0</v>
      </c>
      <c r="X21" s="63">
        <v>0</v>
      </c>
      <c r="Y21" s="63">
        <v>0</v>
      </c>
      <c r="Z21" s="63">
        <v>0</v>
      </c>
      <c r="AA21" s="63">
        <v>0</v>
      </c>
      <c r="AB21" s="63">
        <v>0</v>
      </c>
      <c r="AC21" s="63">
        <v>0</v>
      </c>
      <c r="AD21" s="63">
        <v>2.3618607262579057E-3</v>
      </c>
      <c r="AE21" s="63">
        <v>0</v>
      </c>
      <c r="AF21" s="63">
        <v>0</v>
      </c>
      <c r="AG21" s="63">
        <v>0</v>
      </c>
      <c r="AH21" s="63">
        <v>0</v>
      </c>
      <c r="AI21" s="63">
        <v>0</v>
      </c>
      <c r="AJ21" s="63">
        <v>0</v>
      </c>
      <c r="AK21" s="63">
        <v>0</v>
      </c>
      <c r="AL21" s="63">
        <v>0</v>
      </c>
      <c r="AM21" s="63">
        <v>0</v>
      </c>
      <c r="AN21" s="63">
        <v>0</v>
      </c>
      <c r="AO21" s="63">
        <v>0</v>
      </c>
      <c r="AP21" s="63">
        <v>0</v>
      </c>
      <c r="AQ21" s="63">
        <v>0</v>
      </c>
      <c r="AR21" s="63">
        <v>0</v>
      </c>
      <c r="AS21" s="63">
        <v>0</v>
      </c>
      <c r="AT21" s="63">
        <v>0</v>
      </c>
      <c r="AU21" s="63">
        <v>8.780211383151007E-3</v>
      </c>
      <c r="AV21" s="63">
        <v>0</v>
      </c>
      <c r="AW21" s="63">
        <v>0</v>
      </c>
      <c r="AX21" s="63">
        <v>0</v>
      </c>
      <c r="AY21" s="63">
        <v>0</v>
      </c>
      <c r="AZ21" s="63">
        <v>4.1827351740705895E-5</v>
      </c>
      <c r="BA21" s="63">
        <v>3.047368244002944E-4</v>
      </c>
      <c r="BB21" s="63">
        <v>3.7529640907821991E-5</v>
      </c>
      <c r="BC21" s="63">
        <v>5.9951488119640826E-4</v>
      </c>
      <c r="BD21" s="63">
        <v>6.7830497451992452E-4</v>
      </c>
      <c r="BE21" s="63">
        <v>0</v>
      </c>
      <c r="BF21" s="63">
        <v>5.3094688566421983E-5</v>
      </c>
      <c r="BG21" s="63">
        <v>3.2663815963034745E-5</v>
      </c>
      <c r="BH21" s="63">
        <v>0</v>
      </c>
      <c r="BI21" s="63">
        <v>3.0146929370280959E-4</v>
      </c>
      <c r="BJ21" s="63">
        <v>1.1478673509205315E-3</v>
      </c>
      <c r="BK21" s="63">
        <v>0</v>
      </c>
      <c r="BM21">
        <v>4391</v>
      </c>
    </row>
    <row r="22" spans="1:65">
      <c r="A22" s="34" t="s">
        <v>113</v>
      </c>
      <c r="B22" s="35" t="s">
        <v>114</v>
      </c>
      <c r="C22" s="63">
        <v>0</v>
      </c>
      <c r="D22" s="63">
        <v>0</v>
      </c>
      <c r="E22" s="63">
        <v>0</v>
      </c>
      <c r="F22" s="63">
        <v>0</v>
      </c>
      <c r="G22" s="63">
        <v>0</v>
      </c>
      <c r="H22" s="63">
        <v>0</v>
      </c>
      <c r="I22" s="63">
        <v>0</v>
      </c>
      <c r="J22" s="63">
        <v>0</v>
      </c>
      <c r="K22" s="63">
        <v>0</v>
      </c>
      <c r="L22" s="63">
        <v>0</v>
      </c>
      <c r="M22" s="63">
        <v>0</v>
      </c>
      <c r="N22" s="63">
        <v>1.8379753994061925E-3</v>
      </c>
      <c r="O22" s="63">
        <v>2.1711066776199978E-3</v>
      </c>
      <c r="P22" s="63">
        <v>0</v>
      </c>
      <c r="Q22" s="63">
        <v>0</v>
      </c>
      <c r="R22" s="63">
        <v>1.0047846889952153E-2</v>
      </c>
      <c r="S22" s="63">
        <v>1.5420200462606013E-3</v>
      </c>
      <c r="T22" s="63">
        <v>0</v>
      </c>
      <c r="U22" s="63">
        <v>0</v>
      </c>
      <c r="V22" s="63">
        <v>0</v>
      </c>
      <c r="W22" s="63">
        <v>0</v>
      </c>
      <c r="X22" s="63">
        <v>0</v>
      </c>
      <c r="Y22" s="63">
        <v>0</v>
      </c>
      <c r="Z22" s="63">
        <v>0</v>
      </c>
      <c r="AA22" s="63">
        <v>0</v>
      </c>
      <c r="AB22" s="63">
        <v>0</v>
      </c>
      <c r="AC22" s="63">
        <v>0</v>
      </c>
      <c r="AD22" s="63">
        <v>0</v>
      </c>
      <c r="AE22" s="63">
        <v>0</v>
      </c>
      <c r="AF22" s="63">
        <v>0</v>
      </c>
      <c r="AG22" s="63">
        <v>0</v>
      </c>
      <c r="AH22" s="63">
        <v>0</v>
      </c>
      <c r="AI22" s="63">
        <v>0</v>
      </c>
      <c r="AJ22" s="63">
        <v>0</v>
      </c>
      <c r="AK22" s="63">
        <v>0</v>
      </c>
      <c r="AL22" s="63">
        <v>0</v>
      </c>
      <c r="AM22" s="63">
        <v>0</v>
      </c>
      <c r="AN22" s="63">
        <v>0</v>
      </c>
      <c r="AO22" s="63">
        <v>0</v>
      </c>
      <c r="AP22" s="63">
        <v>0</v>
      </c>
      <c r="AQ22" s="63">
        <v>0</v>
      </c>
      <c r="AR22" s="63">
        <v>0</v>
      </c>
      <c r="AS22" s="63">
        <v>0</v>
      </c>
      <c r="AT22" s="63">
        <v>0</v>
      </c>
      <c r="AU22" s="63">
        <v>5.5161747647892766E-3</v>
      </c>
      <c r="AV22" s="63">
        <v>0</v>
      </c>
      <c r="AW22" s="63">
        <v>0</v>
      </c>
      <c r="AX22" s="63">
        <v>0</v>
      </c>
      <c r="AY22" s="63">
        <v>0</v>
      </c>
      <c r="AZ22" s="63">
        <v>0</v>
      </c>
      <c r="BA22" s="63">
        <v>0</v>
      </c>
      <c r="BB22" s="63">
        <v>0</v>
      </c>
      <c r="BC22" s="63">
        <v>0</v>
      </c>
      <c r="BD22" s="63">
        <v>1.3260338328060771E-4</v>
      </c>
      <c r="BE22" s="63">
        <v>0</v>
      </c>
      <c r="BF22" s="63">
        <v>0</v>
      </c>
      <c r="BG22" s="63">
        <v>0</v>
      </c>
      <c r="BH22" s="63">
        <v>0</v>
      </c>
      <c r="BI22" s="63">
        <v>0</v>
      </c>
      <c r="BJ22" s="63">
        <v>0</v>
      </c>
      <c r="BK22" s="63">
        <v>0</v>
      </c>
      <c r="BM22">
        <v>2090</v>
      </c>
    </row>
    <row r="23" spans="1:65">
      <c r="A23" s="30" t="s">
        <v>115</v>
      </c>
      <c r="B23" s="38" t="s">
        <v>116</v>
      </c>
      <c r="C23" s="63">
        <v>0</v>
      </c>
      <c r="D23" s="63">
        <v>0</v>
      </c>
      <c r="E23" s="63">
        <v>0</v>
      </c>
      <c r="F23" s="63">
        <v>0</v>
      </c>
      <c r="G23" s="63">
        <v>0</v>
      </c>
      <c r="H23" s="63">
        <v>0</v>
      </c>
      <c r="I23" s="63">
        <v>0</v>
      </c>
      <c r="J23" s="63">
        <v>0</v>
      </c>
      <c r="K23" s="63">
        <v>0</v>
      </c>
      <c r="L23" s="63">
        <v>4.1130570856932813E-3</v>
      </c>
      <c r="M23" s="63">
        <v>3.7742225338456168E-4</v>
      </c>
      <c r="N23" s="63">
        <v>6.0673260450523799E-3</v>
      </c>
      <c r="O23" s="63">
        <v>6.1101585176825506E-3</v>
      </c>
      <c r="P23" s="63">
        <v>0</v>
      </c>
      <c r="Q23" s="63">
        <v>0</v>
      </c>
      <c r="R23" s="63">
        <v>5.8097637854722878E-3</v>
      </c>
      <c r="S23" s="63">
        <v>5.8006124141022158E-2</v>
      </c>
      <c r="T23" s="63">
        <v>3.2424108739521951E-2</v>
      </c>
      <c r="U23" s="63">
        <v>0</v>
      </c>
      <c r="V23" s="63">
        <v>0</v>
      </c>
      <c r="W23" s="63">
        <v>0</v>
      </c>
      <c r="X23" s="63">
        <v>8.1409272856802968E-5</v>
      </c>
      <c r="Y23" s="63">
        <v>0</v>
      </c>
      <c r="Z23" s="63">
        <v>0</v>
      </c>
      <c r="AA23" s="63">
        <v>0</v>
      </c>
      <c r="AB23" s="63">
        <v>0</v>
      </c>
      <c r="AC23" s="63">
        <v>0</v>
      </c>
      <c r="AD23" s="63">
        <v>7.6147592245153232E-4</v>
      </c>
      <c r="AE23" s="63">
        <v>0</v>
      </c>
      <c r="AF23" s="63">
        <v>0</v>
      </c>
      <c r="AG23" s="63">
        <v>0</v>
      </c>
      <c r="AH23" s="63">
        <v>0</v>
      </c>
      <c r="AI23" s="63">
        <v>0</v>
      </c>
      <c r="AJ23" s="63">
        <v>0</v>
      </c>
      <c r="AK23" s="63">
        <v>0</v>
      </c>
      <c r="AL23" s="63">
        <v>2.4621699940246423E-3</v>
      </c>
      <c r="AM23" s="63">
        <v>0</v>
      </c>
      <c r="AN23" s="63">
        <v>0</v>
      </c>
      <c r="AO23" s="63">
        <v>0</v>
      </c>
      <c r="AP23" s="63">
        <v>0</v>
      </c>
      <c r="AQ23" s="63">
        <v>0</v>
      </c>
      <c r="AR23" s="63">
        <v>0</v>
      </c>
      <c r="AS23" s="63">
        <v>0</v>
      </c>
      <c r="AT23" s="63">
        <v>0</v>
      </c>
      <c r="AU23" s="63">
        <v>1.2645519334679983E-2</v>
      </c>
      <c r="AV23" s="63">
        <v>0</v>
      </c>
      <c r="AW23" s="63">
        <v>0</v>
      </c>
      <c r="AX23" s="63">
        <v>0</v>
      </c>
      <c r="AY23" s="63">
        <v>0</v>
      </c>
      <c r="AZ23" s="63">
        <v>0</v>
      </c>
      <c r="BA23" s="63">
        <v>0</v>
      </c>
      <c r="BB23" s="63">
        <v>0</v>
      </c>
      <c r="BC23" s="63">
        <v>0</v>
      </c>
      <c r="BD23" s="63">
        <v>2.2117115950767196E-3</v>
      </c>
      <c r="BE23" s="63">
        <v>0</v>
      </c>
      <c r="BF23" s="63">
        <v>0</v>
      </c>
      <c r="BG23" s="63">
        <v>0</v>
      </c>
      <c r="BH23" s="63">
        <v>0</v>
      </c>
      <c r="BI23" s="63">
        <v>0</v>
      </c>
      <c r="BJ23" s="63">
        <v>0</v>
      </c>
      <c r="BK23" s="63">
        <v>0</v>
      </c>
      <c r="BM23">
        <v>3891</v>
      </c>
    </row>
    <row r="24" spans="1:65">
      <c r="A24" s="34" t="s">
        <v>117</v>
      </c>
      <c r="B24" s="35" t="s">
        <v>118</v>
      </c>
      <c r="C24" s="63">
        <v>0</v>
      </c>
      <c r="D24" s="63">
        <v>0</v>
      </c>
      <c r="E24" s="63">
        <v>0</v>
      </c>
      <c r="F24" s="63">
        <v>0</v>
      </c>
      <c r="G24" s="63">
        <v>0</v>
      </c>
      <c r="H24" s="63">
        <v>0</v>
      </c>
      <c r="I24" s="63">
        <v>0</v>
      </c>
      <c r="J24" s="63">
        <v>0</v>
      </c>
      <c r="K24" s="63">
        <v>0</v>
      </c>
      <c r="L24" s="63">
        <v>1.100388414141933E-4</v>
      </c>
      <c r="M24" s="63">
        <v>0</v>
      </c>
      <c r="N24" s="63">
        <v>0</v>
      </c>
      <c r="O24" s="63">
        <v>1.760356765637836E-4</v>
      </c>
      <c r="P24" s="63">
        <v>0</v>
      </c>
      <c r="Q24" s="63">
        <v>0</v>
      </c>
      <c r="R24" s="63">
        <v>2.3017101577473094E-3</v>
      </c>
      <c r="S24" s="63">
        <v>5.1400668208686714E-4</v>
      </c>
      <c r="T24" s="63">
        <v>2.9393180237811772E-2</v>
      </c>
      <c r="U24" s="63">
        <v>0</v>
      </c>
      <c r="V24" s="63">
        <v>0</v>
      </c>
      <c r="W24" s="63">
        <v>0</v>
      </c>
      <c r="X24" s="63">
        <v>0</v>
      </c>
      <c r="Y24" s="63">
        <v>0</v>
      </c>
      <c r="Z24" s="63">
        <v>0</v>
      </c>
      <c r="AA24" s="63">
        <v>1.3978194017332961E-4</v>
      </c>
      <c r="AB24" s="63">
        <v>0</v>
      </c>
      <c r="AC24" s="63">
        <v>4.2800890258517374E-5</v>
      </c>
      <c r="AD24" s="63">
        <v>1.2878048780487804E-3</v>
      </c>
      <c r="AE24" s="63">
        <v>3.6661371135280458E-4</v>
      </c>
      <c r="AF24" s="63">
        <v>0</v>
      </c>
      <c r="AG24" s="63">
        <v>0</v>
      </c>
      <c r="AH24" s="63">
        <v>0</v>
      </c>
      <c r="AI24" s="63">
        <v>0</v>
      </c>
      <c r="AJ24" s="63">
        <v>0</v>
      </c>
      <c r="AK24" s="63">
        <v>0</v>
      </c>
      <c r="AL24" s="63">
        <v>0</v>
      </c>
      <c r="AM24" s="63">
        <v>0</v>
      </c>
      <c r="AN24" s="63">
        <v>0</v>
      </c>
      <c r="AO24" s="63">
        <v>0</v>
      </c>
      <c r="AP24" s="63">
        <v>0</v>
      </c>
      <c r="AQ24" s="63">
        <v>0</v>
      </c>
      <c r="AR24" s="63">
        <v>0</v>
      </c>
      <c r="AS24" s="63">
        <v>3.8591280925919397E-4</v>
      </c>
      <c r="AT24" s="63">
        <v>0</v>
      </c>
      <c r="AU24" s="63">
        <v>7.0692090829407833E-2</v>
      </c>
      <c r="AV24" s="63">
        <v>0</v>
      </c>
      <c r="AW24" s="63">
        <v>0</v>
      </c>
      <c r="AX24" s="63">
        <v>9.62277202198178E-4</v>
      </c>
      <c r="AY24" s="63">
        <v>0</v>
      </c>
      <c r="AZ24" s="63">
        <v>0</v>
      </c>
      <c r="BA24" s="63">
        <v>0</v>
      </c>
      <c r="BB24" s="63">
        <v>0</v>
      </c>
      <c r="BC24" s="63">
        <v>0</v>
      </c>
      <c r="BD24" s="63">
        <v>1.350833145410811E-4</v>
      </c>
      <c r="BE24" s="63">
        <v>0</v>
      </c>
      <c r="BF24" s="63">
        <v>0</v>
      </c>
      <c r="BG24" s="63">
        <v>0</v>
      </c>
      <c r="BH24" s="63">
        <v>0</v>
      </c>
      <c r="BI24" s="63">
        <v>0</v>
      </c>
      <c r="BJ24" s="63">
        <v>0</v>
      </c>
      <c r="BK24" s="63">
        <v>0</v>
      </c>
      <c r="BM24">
        <v>9684</v>
      </c>
    </row>
    <row r="25" spans="1:65">
      <c r="A25" s="30" t="s">
        <v>119</v>
      </c>
      <c r="B25" s="31" t="s">
        <v>120</v>
      </c>
      <c r="C25" s="63">
        <v>0</v>
      </c>
      <c r="D25" s="63">
        <v>0</v>
      </c>
      <c r="E25" s="63">
        <v>0</v>
      </c>
      <c r="F25" s="63">
        <v>0</v>
      </c>
      <c r="G25" s="63">
        <v>0</v>
      </c>
      <c r="H25" s="63">
        <v>0</v>
      </c>
      <c r="I25" s="63">
        <v>0</v>
      </c>
      <c r="J25" s="63">
        <v>0</v>
      </c>
      <c r="K25" s="63">
        <v>0</v>
      </c>
      <c r="L25" s="63">
        <v>0</v>
      </c>
      <c r="M25" s="63">
        <v>0</v>
      </c>
      <c r="N25" s="63">
        <v>0</v>
      </c>
      <c r="O25" s="63">
        <v>0</v>
      </c>
      <c r="P25" s="63">
        <v>0</v>
      </c>
      <c r="Q25" s="63">
        <v>0</v>
      </c>
      <c r="R25" s="63">
        <v>0</v>
      </c>
      <c r="S25" s="63">
        <v>0</v>
      </c>
      <c r="T25" s="63">
        <v>0</v>
      </c>
      <c r="U25" s="63">
        <v>7.9840319361277438E-3</v>
      </c>
      <c r="V25" s="63">
        <v>0</v>
      </c>
      <c r="W25" s="63">
        <v>0</v>
      </c>
      <c r="X25" s="63">
        <v>0</v>
      </c>
      <c r="Y25" s="63">
        <v>0</v>
      </c>
      <c r="Z25" s="63">
        <v>0</v>
      </c>
      <c r="AA25" s="63">
        <v>0</v>
      </c>
      <c r="AB25" s="63">
        <v>0</v>
      </c>
      <c r="AC25" s="63">
        <v>0</v>
      </c>
      <c r="AD25" s="63">
        <v>0</v>
      </c>
      <c r="AE25" s="63">
        <v>0</v>
      </c>
      <c r="AF25" s="63">
        <v>0</v>
      </c>
      <c r="AG25" s="63">
        <v>0</v>
      </c>
      <c r="AH25" s="63">
        <v>0</v>
      </c>
      <c r="AI25" s="63">
        <v>0</v>
      </c>
      <c r="AJ25" s="63">
        <v>0</v>
      </c>
      <c r="AK25" s="63">
        <v>0</v>
      </c>
      <c r="AL25" s="63">
        <v>0</v>
      </c>
      <c r="AM25" s="63">
        <v>0</v>
      </c>
      <c r="AN25" s="63">
        <v>0</v>
      </c>
      <c r="AO25" s="63">
        <v>0</v>
      </c>
      <c r="AP25" s="63">
        <v>0</v>
      </c>
      <c r="AQ25" s="63">
        <v>0</v>
      </c>
      <c r="AR25" s="63">
        <v>0</v>
      </c>
      <c r="AS25" s="63">
        <v>0</v>
      </c>
      <c r="AT25" s="63">
        <v>0</v>
      </c>
      <c r="AU25" s="63">
        <v>0</v>
      </c>
      <c r="AV25" s="63">
        <v>0</v>
      </c>
      <c r="AW25" s="63">
        <v>0</v>
      </c>
      <c r="AX25" s="63">
        <v>0</v>
      </c>
      <c r="AY25" s="63">
        <v>0</v>
      </c>
      <c r="AZ25" s="63">
        <v>0</v>
      </c>
      <c r="BA25" s="63">
        <v>0</v>
      </c>
      <c r="BB25" s="63">
        <v>0</v>
      </c>
      <c r="BC25" s="63">
        <v>0</v>
      </c>
      <c r="BD25" s="63">
        <v>0</v>
      </c>
      <c r="BE25" s="63">
        <v>0</v>
      </c>
      <c r="BF25" s="63">
        <v>0</v>
      </c>
      <c r="BG25" s="63">
        <v>0</v>
      </c>
      <c r="BH25" s="63">
        <v>0</v>
      </c>
      <c r="BI25" s="63">
        <v>0</v>
      </c>
      <c r="BJ25" s="63">
        <v>0</v>
      </c>
      <c r="BK25" s="63">
        <v>0</v>
      </c>
      <c r="BM25">
        <v>501</v>
      </c>
    </row>
    <row r="26" spans="1:65" ht="24">
      <c r="A26" s="34" t="s">
        <v>121</v>
      </c>
      <c r="B26" s="35" t="s">
        <v>122</v>
      </c>
      <c r="C26" s="63">
        <v>0</v>
      </c>
      <c r="D26" s="63">
        <v>8.862105636299186E-5</v>
      </c>
      <c r="E26" s="63">
        <v>0</v>
      </c>
      <c r="F26" s="63">
        <v>0</v>
      </c>
      <c r="G26" s="63">
        <v>0</v>
      </c>
      <c r="H26" s="63">
        <v>0</v>
      </c>
      <c r="I26" s="63">
        <v>0</v>
      </c>
      <c r="J26" s="63">
        <v>0</v>
      </c>
      <c r="K26" s="63">
        <v>0</v>
      </c>
      <c r="L26" s="63">
        <v>6.3267113754270532E-5</v>
      </c>
      <c r="M26" s="63">
        <v>0</v>
      </c>
      <c r="N26" s="63">
        <v>0</v>
      </c>
      <c r="O26" s="63">
        <v>5.8678558854594528E-5</v>
      </c>
      <c r="P26" s="63">
        <v>0</v>
      </c>
      <c r="Q26" s="63">
        <v>0</v>
      </c>
      <c r="R26" s="63">
        <v>0</v>
      </c>
      <c r="S26" s="63">
        <v>0</v>
      </c>
      <c r="T26" s="63">
        <v>0</v>
      </c>
      <c r="U26" s="63">
        <v>0</v>
      </c>
      <c r="V26" s="63">
        <v>0.21077654516640248</v>
      </c>
      <c r="W26" s="63">
        <v>0.11955469506292353</v>
      </c>
      <c r="X26" s="63">
        <v>0.14299283308867974</v>
      </c>
      <c r="Y26" s="63">
        <v>8.3644725495832142E-2</v>
      </c>
      <c r="Z26" s="63">
        <v>1.2406947890818856E-3</v>
      </c>
      <c r="AA26" s="63">
        <v>6.7095331283198211E-3</v>
      </c>
      <c r="AB26" s="63">
        <v>3.817522427944264E-4</v>
      </c>
      <c r="AC26" s="63">
        <v>0</v>
      </c>
      <c r="AD26" s="63">
        <v>6.2439024390243899E-4</v>
      </c>
      <c r="AE26" s="63">
        <v>1.0998411340584137E-3</v>
      </c>
      <c r="AF26" s="63">
        <v>2.652519893899204E-4</v>
      </c>
      <c r="AG26" s="63">
        <v>2.3866348448687351E-4</v>
      </c>
      <c r="AH26" s="63">
        <v>2.1092596498628976E-4</v>
      </c>
      <c r="AI26" s="63">
        <v>1.3357079252003562E-3</v>
      </c>
      <c r="AJ26" s="63">
        <v>1.3665869490946364E-3</v>
      </c>
      <c r="AK26" s="63">
        <v>8.816644993498049E-2</v>
      </c>
      <c r="AL26" s="63">
        <v>2.3371311714869996E-3</v>
      </c>
      <c r="AM26" s="63">
        <v>0</v>
      </c>
      <c r="AN26" s="63">
        <v>0</v>
      </c>
      <c r="AO26" s="63">
        <v>0</v>
      </c>
      <c r="AP26" s="63">
        <v>0</v>
      </c>
      <c r="AQ26" s="63">
        <v>4.8813824074978031E-5</v>
      </c>
      <c r="AR26" s="63">
        <v>0</v>
      </c>
      <c r="AS26" s="63">
        <v>0</v>
      </c>
      <c r="AT26" s="63">
        <v>8.8188738976407617E-3</v>
      </c>
      <c r="AU26" s="63">
        <v>0</v>
      </c>
      <c r="AV26" s="63">
        <v>0</v>
      </c>
      <c r="AW26" s="63">
        <v>0</v>
      </c>
      <c r="AX26" s="63">
        <v>0</v>
      </c>
      <c r="AY26" s="63">
        <v>0</v>
      </c>
      <c r="AZ26" s="63">
        <v>0</v>
      </c>
      <c r="BA26" s="63">
        <v>0</v>
      </c>
      <c r="BB26" s="63">
        <v>0</v>
      </c>
      <c r="BC26" s="63">
        <v>0</v>
      </c>
      <c r="BD26" s="63">
        <v>0</v>
      </c>
      <c r="BE26" s="63">
        <v>0</v>
      </c>
      <c r="BF26" s="63">
        <v>0</v>
      </c>
      <c r="BG26" s="63">
        <v>0</v>
      </c>
      <c r="BH26" s="63">
        <v>0</v>
      </c>
      <c r="BI26" s="63">
        <v>0</v>
      </c>
      <c r="BJ26" s="63">
        <v>0</v>
      </c>
      <c r="BK26" s="63">
        <v>0</v>
      </c>
      <c r="BM26">
        <v>2524.0000000000005</v>
      </c>
    </row>
    <row r="27" spans="1:65">
      <c r="A27" s="30" t="s">
        <v>123</v>
      </c>
      <c r="B27" s="31" t="s">
        <v>124</v>
      </c>
      <c r="C27" s="63">
        <v>1.3012792236435818E-2</v>
      </c>
      <c r="D27" s="63">
        <v>7.5327897908543081E-3</v>
      </c>
      <c r="E27" s="63">
        <v>0</v>
      </c>
      <c r="F27" s="63">
        <v>0</v>
      </c>
      <c r="G27" s="63">
        <v>0</v>
      </c>
      <c r="H27" s="63">
        <v>0</v>
      </c>
      <c r="I27" s="63">
        <v>0</v>
      </c>
      <c r="J27" s="63">
        <v>0</v>
      </c>
      <c r="K27" s="63">
        <v>0</v>
      </c>
      <c r="L27" s="63">
        <v>1.2653422750854106E-4</v>
      </c>
      <c r="M27" s="63">
        <v>0</v>
      </c>
      <c r="N27" s="63">
        <v>0</v>
      </c>
      <c r="O27" s="63">
        <v>1.760356765637836E-4</v>
      </c>
      <c r="P27" s="63">
        <v>8.9174246477617268E-4</v>
      </c>
      <c r="Q27" s="63">
        <v>0</v>
      </c>
      <c r="R27" s="63">
        <v>0</v>
      </c>
      <c r="S27" s="63">
        <v>0</v>
      </c>
      <c r="T27" s="63">
        <v>0</v>
      </c>
      <c r="U27" s="63">
        <v>0</v>
      </c>
      <c r="V27" s="63">
        <v>0</v>
      </c>
      <c r="W27" s="63">
        <v>1.8992140482943971E-2</v>
      </c>
      <c r="X27" s="63">
        <v>9.2424916706066867E-3</v>
      </c>
      <c r="Y27" s="63">
        <v>5.8734022516718689E-3</v>
      </c>
      <c r="Z27" s="63">
        <v>6.6170388751033904E-3</v>
      </c>
      <c r="AA27" s="63">
        <v>8.9424600187809587E-3</v>
      </c>
      <c r="AB27" s="63">
        <v>1.580845825930766E-3</v>
      </c>
      <c r="AC27" s="63">
        <v>0</v>
      </c>
      <c r="AD27" s="63">
        <v>7.2954687588833926E-5</v>
      </c>
      <c r="AE27" s="63">
        <v>5.8601221988732683E-3</v>
      </c>
      <c r="AF27" s="63">
        <v>0</v>
      </c>
      <c r="AG27" s="63">
        <v>4.9805008038898257E-4</v>
      </c>
      <c r="AH27" s="63">
        <v>1.0270963656325391E-3</v>
      </c>
      <c r="AI27" s="63">
        <v>4.1617628438643577E-4</v>
      </c>
      <c r="AJ27" s="63">
        <v>2.8406851092194455E-3</v>
      </c>
      <c r="AK27" s="63">
        <v>2.9002640185995195E-3</v>
      </c>
      <c r="AL27" s="63">
        <v>2.9466103085734989E-3</v>
      </c>
      <c r="AM27" s="63">
        <v>0</v>
      </c>
      <c r="AN27" s="63">
        <v>0</v>
      </c>
      <c r="AO27" s="63">
        <v>0</v>
      </c>
      <c r="AP27" s="63">
        <v>0</v>
      </c>
      <c r="AQ27" s="63">
        <v>1.299881413129485E-3</v>
      </c>
      <c r="AR27" s="63">
        <v>0</v>
      </c>
      <c r="AS27" s="63">
        <v>0</v>
      </c>
      <c r="AT27" s="63">
        <v>0</v>
      </c>
      <c r="AU27" s="63">
        <v>2.0363448898053872E-3</v>
      </c>
      <c r="AV27" s="63">
        <v>0</v>
      </c>
      <c r="AW27" s="63">
        <v>0</v>
      </c>
      <c r="AX27" s="63">
        <v>0</v>
      </c>
      <c r="AY27" s="63">
        <v>0</v>
      </c>
      <c r="AZ27" s="63">
        <v>0</v>
      </c>
      <c r="BA27" s="63">
        <v>0</v>
      </c>
      <c r="BB27" s="63">
        <v>0</v>
      </c>
      <c r="BC27" s="63">
        <v>0</v>
      </c>
      <c r="BD27" s="63">
        <v>2.3300308776449639E-3</v>
      </c>
      <c r="BE27" s="63">
        <v>0</v>
      </c>
      <c r="BF27" s="63">
        <v>0</v>
      </c>
      <c r="BG27" s="63">
        <v>1.3199577613516366E-4</v>
      </c>
      <c r="BH27" s="63">
        <v>0</v>
      </c>
      <c r="BI27" s="63">
        <v>9.7459950051775597E-4</v>
      </c>
      <c r="BJ27" s="63">
        <v>0</v>
      </c>
      <c r="BK27" s="63">
        <v>0</v>
      </c>
      <c r="BM27">
        <v>2066</v>
      </c>
    </row>
    <row r="28" spans="1:65">
      <c r="A28" s="34" t="s">
        <v>125</v>
      </c>
      <c r="B28" s="35" t="s">
        <v>126</v>
      </c>
      <c r="C28" s="63">
        <v>0</v>
      </c>
      <c r="D28" s="63">
        <v>0</v>
      </c>
      <c r="E28" s="63">
        <v>5.9412177348928431E-4</v>
      </c>
      <c r="F28" s="63">
        <v>0</v>
      </c>
      <c r="G28" s="63">
        <v>0</v>
      </c>
      <c r="H28" s="63">
        <v>4.140786749482402E-3</v>
      </c>
      <c r="I28" s="63">
        <v>1.0443318886742206E-4</v>
      </c>
      <c r="J28" s="63">
        <v>2.0059453319477001E-3</v>
      </c>
      <c r="K28" s="63">
        <v>1.6409150796502575E-3</v>
      </c>
      <c r="L28" s="63">
        <v>0</v>
      </c>
      <c r="M28" s="63">
        <v>0</v>
      </c>
      <c r="N28" s="63">
        <v>0</v>
      </c>
      <c r="O28" s="63">
        <v>1.7348443487445338E-4</v>
      </c>
      <c r="P28" s="63">
        <v>0</v>
      </c>
      <c r="Q28" s="63">
        <v>0</v>
      </c>
      <c r="R28" s="63">
        <v>0</v>
      </c>
      <c r="S28" s="63">
        <v>0</v>
      </c>
      <c r="T28" s="63">
        <v>0</v>
      </c>
      <c r="U28" s="63">
        <v>0</v>
      </c>
      <c r="V28" s="63">
        <v>0</v>
      </c>
      <c r="W28" s="63">
        <v>9.6805421103581804E-4</v>
      </c>
      <c r="X28" s="63">
        <v>0.12425149138581561</v>
      </c>
      <c r="Y28" s="63">
        <v>1.7246335153779822E-3</v>
      </c>
      <c r="Z28" s="63">
        <v>9.5119933829611227E-3</v>
      </c>
      <c r="AA28" s="63">
        <v>1.3978194017332962E-3</v>
      </c>
      <c r="AB28" s="63">
        <v>0</v>
      </c>
      <c r="AC28" s="63">
        <v>0</v>
      </c>
      <c r="AD28" s="63">
        <v>3.9024390243902437E-5</v>
      </c>
      <c r="AE28" s="63">
        <v>2.1996822681168275E-3</v>
      </c>
      <c r="AF28" s="63">
        <v>0</v>
      </c>
      <c r="AG28" s="63">
        <v>0</v>
      </c>
      <c r="AH28" s="63">
        <v>0</v>
      </c>
      <c r="AI28" s="63">
        <v>0</v>
      </c>
      <c r="AJ28" s="63">
        <v>1.7082336863682955E-4</v>
      </c>
      <c r="AK28" s="63">
        <v>1.0403120936280884E-3</v>
      </c>
      <c r="AL28" s="63">
        <v>5.842827928717499E-4</v>
      </c>
      <c r="AM28" s="63">
        <v>0</v>
      </c>
      <c r="AN28" s="63">
        <v>0</v>
      </c>
      <c r="AO28" s="63">
        <v>0</v>
      </c>
      <c r="AP28" s="63">
        <v>0</v>
      </c>
      <c r="AQ28" s="63">
        <v>0</v>
      </c>
      <c r="AR28" s="63">
        <v>0</v>
      </c>
      <c r="AS28" s="63">
        <v>1.4368246175951148E-3</v>
      </c>
      <c r="AT28" s="63">
        <v>1.1306248586718925E-3</v>
      </c>
      <c r="AU28" s="63">
        <v>1.5465910555483955E-3</v>
      </c>
      <c r="AV28" s="63">
        <v>2.9897803870406608E-4</v>
      </c>
      <c r="AW28" s="63">
        <v>0</v>
      </c>
      <c r="AX28" s="63">
        <v>5.2766763147071827E-4</v>
      </c>
      <c r="AY28" s="63">
        <v>0</v>
      </c>
      <c r="AZ28" s="63">
        <v>3.6763152334671457E-3</v>
      </c>
      <c r="BA28" s="63">
        <v>3.0812684555141869E-4</v>
      </c>
      <c r="BB28" s="63">
        <v>0</v>
      </c>
      <c r="BC28" s="63">
        <v>0</v>
      </c>
      <c r="BD28" s="63">
        <v>2.2185671641627137E-3</v>
      </c>
      <c r="BE28" s="63">
        <v>9.0966472357331164E-4</v>
      </c>
      <c r="BF28" s="63">
        <v>1.2663571127057831E-3</v>
      </c>
      <c r="BG28" s="63">
        <v>3.2998944033790916E-5</v>
      </c>
      <c r="BH28" s="63">
        <v>0</v>
      </c>
      <c r="BI28" s="63">
        <v>7.8577084729244077E-3</v>
      </c>
      <c r="BJ28" s="63">
        <v>0</v>
      </c>
      <c r="BK28" s="63">
        <v>0</v>
      </c>
      <c r="BM28">
        <v>11581</v>
      </c>
    </row>
    <row r="29" spans="1:65" ht="24">
      <c r="A29" s="30" t="s">
        <v>127</v>
      </c>
      <c r="B29" s="31" t="s">
        <v>128</v>
      </c>
      <c r="C29" s="63">
        <v>0</v>
      </c>
      <c r="D29" s="63">
        <v>0</v>
      </c>
      <c r="E29" s="63">
        <v>1.0015366041049281E-4</v>
      </c>
      <c r="F29" s="63">
        <v>0</v>
      </c>
      <c r="G29" s="63">
        <v>1.4934533551554828E-3</v>
      </c>
      <c r="H29" s="63">
        <v>0</v>
      </c>
      <c r="I29" s="63">
        <v>0</v>
      </c>
      <c r="J29" s="63">
        <v>0</v>
      </c>
      <c r="K29" s="63">
        <v>0</v>
      </c>
      <c r="L29" s="63">
        <v>0</v>
      </c>
      <c r="M29" s="63">
        <v>0</v>
      </c>
      <c r="N29" s="63">
        <v>0</v>
      </c>
      <c r="O29" s="63">
        <v>0</v>
      </c>
      <c r="P29" s="63">
        <v>0</v>
      </c>
      <c r="Q29" s="63">
        <v>0</v>
      </c>
      <c r="R29" s="63">
        <v>0</v>
      </c>
      <c r="S29" s="63">
        <v>0</v>
      </c>
      <c r="T29" s="63">
        <v>0</v>
      </c>
      <c r="U29" s="63">
        <v>0</v>
      </c>
      <c r="V29" s="63">
        <v>0</v>
      </c>
      <c r="W29" s="63">
        <v>0</v>
      </c>
      <c r="X29" s="63">
        <v>2.4177532164752612E-3</v>
      </c>
      <c r="Y29" s="63">
        <v>0.16284372904091213</v>
      </c>
      <c r="Z29" s="63">
        <v>4.0529363110008265E-2</v>
      </c>
      <c r="AA29" s="63">
        <v>0</v>
      </c>
      <c r="AB29" s="63">
        <v>3.817522427944264E-4</v>
      </c>
      <c r="AC29" s="63">
        <v>0</v>
      </c>
      <c r="AD29" s="63">
        <v>0</v>
      </c>
      <c r="AE29" s="63">
        <v>3.6661371135280458E-4</v>
      </c>
      <c r="AF29" s="63">
        <v>0</v>
      </c>
      <c r="AG29" s="63">
        <v>5.9665871121718378E-5</v>
      </c>
      <c r="AH29" s="63">
        <v>0</v>
      </c>
      <c r="AI29" s="63">
        <v>0</v>
      </c>
      <c r="AJ29" s="63">
        <v>5.1247010591048861E-4</v>
      </c>
      <c r="AK29" s="63">
        <v>3.6410923276983093E-3</v>
      </c>
      <c r="AL29" s="63">
        <v>1.7528483786152498E-3</v>
      </c>
      <c r="AM29" s="63">
        <v>0</v>
      </c>
      <c r="AN29" s="63">
        <v>0</v>
      </c>
      <c r="AO29" s="63">
        <v>0</v>
      </c>
      <c r="AP29" s="63">
        <v>0</v>
      </c>
      <c r="AQ29" s="63">
        <v>0</v>
      </c>
      <c r="AR29" s="63">
        <v>0</v>
      </c>
      <c r="AS29" s="63">
        <v>0</v>
      </c>
      <c r="AT29" s="63">
        <v>2.261249717343785E-4</v>
      </c>
      <c r="AU29" s="63">
        <v>0</v>
      </c>
      <c r="AV29" s="63">
        <v>5.1188664202362834E-5</v>
      </c>
      <c r="AW29" s="63">
        <v>0</v>
      </c>
      <c r="AX29" s="63">
        <v>3.3612945445892081E-4</v>
      </c>
      <c r="AY29" s="63">
        <v>0</v>
      </c>
      <c r="AZ29" s="63">
        <v>4.225649693640397E-5</v>
      </c>
      <c r="BA29" s="63">
        <v>0</v>
      </c>
      <c r="BB29" s="63">
        <v>0</v>
      </c>
      <c r="BC29" s="63">
        <v>1.7335228651665916E-5</v>
      </c>
      <c r="BD29" s="63">
        <v>2.2580461838640625E-3</v>
      </c>
      <c r="BE29" s="63">
        <v>1.3153525002372144E-3</v>
      </c>
      <c r="BF29" s="63">
        <v>0</v>
      </c>
      <c r="BG29" s="63">
        <v>0</v>
      </c>
      <c r="BH29" s="63">
        <v>0</v>
      </c>
      <c r="BI29" s="63">
        <v>2.8243081358754136E-3</v>
      </c>
      <c r="BJ29" s="63">
        <v>0</v>
      </c>
      <c r="BK29" s="63">
        <v>0</v>
      </c>
      <c r="BM29">
        <v>3479</v>
      </c>
    </row>
    <row r="30" spans="1:65">
      <c r="A30" s="34" t="s">
        <v>129</v>
      </c>
      <c r="B30" s="35" t="s">
        <v>130</v>
      </c>
      <c r="C30" s="63">
        <v>0</v>
      </c>
      <c r="D30" s="63">
        <v>2.7527774695959876E-3</v>
      </c>
      <c r="E30" s="63">
        <v>1.1513359546648726E-3</v>
      </c>
      <c r="F30" s="63">
        <v>1.6497325208077462E-2</v>
      </c>
      <c r="G30" s="63">
        <v>8.0167247618928637E-4</v>
      </c>
      <c r="H30" s="63">
        <v>0</v>
      </c>
      <c r="I30" s="63">
        <v>2.5576830606843193E-5</v>
      </c>
      <c r="J30" s="63">
        <v>9.3898174511237754E-3</v>
      </c>
      <c r="K30" s="63">
        <v>7.640947994868883E-3</v>
      </c>
      <c r="L30" s="63">
        <v>0</v>
      </c>
      <c r="M30" s="63">
        <v>0</v>
      </c>
      <c r="N30" s="63">
        <v>2.8276544606249118E-4</v>
      </c>
      <c r="O30" s="63">
        <v>5.8678558854594528E-5</v>
      </c>
      <c r="P30" s="63">
        <v>0</v>
      </c>
      <c r="Q30" s="63">
        <v>0</v>
      </c>
      <c r="R30" s="63">
        <v>9.5693779904306223E-4</v>
      </c>
      <c r="S30" s="63">
        <v>0</v>
      </c>
      <c r="T30" s="63">
        <v>0</v>
      </c>
      <c r="U30" s="63">
        <v>0</v>
      </c>
      <c r="V30" s="63">
        <v>0</v>
      </c>
      <c r="W30" s="63">
        <v>0</v>
      </c>
      <c r="X30" s="63">
        <v>8.6348329159830761E-5</v>
      </c>
      <c r="Y30" s="63">
        <v>0</v>
      </c>
      <c r="Z30" s="63">
        <v>8.1389157232545542E-2</v>
      </c>
      <c r="AA30" s="63">
        <v>1.3978194017332961E-4</v>
      </c>
      <c r="AB30" s="63">
        <v>1.8699060238658291E-4</v>
      </c>
      <c r="AC30" s="63">
        <v>0</v>
      </c>
      <c r="AD30" s="63">
        <v>1.9432756159622666E-4</v>
      </c>
      <c r="AE30" s="63">
        <v>1.7058887366255182E-3</v>
      </c>
      <c r="AF30" s="63">
        <v>9.6899094003595194E-4</v>
      </c>
      <c r="AG30" s="63">
        <v>1.0630545282296999E-3</v>
      </c>
      <c r="AH30" s="63">
        <v>2.3073046398881928E-3</v>
      </c>
      <c r="AI30" s="63">
        <v>2.8895021740657409E-3</v>
      </c>
      <c r="AJ30" s="63">
        <v>1.1818542985331795E-3</v>
      </c>
      <c r="AK30" s="63">
        <v>0.13019849975348838</v>
      </c>
      <c r="AL30" s="63">
        <v>3.4521746693338502E-3</v>
      </c>
      <c r="AM30" s="63">
        <v>0</v>
      </c>
      <c r="AN30" s="63">
        <v>0</v>
      </c>
      <c r="AO30" s="63">
        <v>0</v>
      </c>
      <c r="AP30" s="63">
        <v>0</v>
      </c>
      <c r="AQ30" s="63">
        <v>2.4577822525853315E-2</v>
      </c>
      <c r="AR30" s="63">
        <v>9.2862266623898095E-3</v>
      </c>
      <c r="AS30" s="63">
        <v>2.2899392342922141E-3</v>
      </c>
      <c r="AT30" s="63">
        <v>2.261249717343785E-4</v>
      </c>
      <c r="AU30" s="63">
        <v>1.8043562314731281E-4</v>
      </c>
      <c r="AV30" s="63">
        <v>2.7179821700369644E-5</v>
      </c>
      <c r="AW30" s="63">
        <v>0</v>
      </c>
      <c r="AX30" s="63">
        <v>0</v>
      </c>
      <c r="AY30" s="63">
        <v>0</v>
      </c>
      <c r="AZ30" s="63">
        <v>2.1128248468201986E-4</v>
      </c>
      <c r="BA30" s="63">
        <v>0</v>
      </c>
      <c r="BB30" s="63">
        <v>0</v>
      </c>
      <c r="BC30" s="63">
        <v>0</v>
      </c>
      <c r="BD30" s="63">
        <v>1.3260338328060771E-4</v>
      </c>
      <c r="BE30" s="63">
        <v>0</v>
      </c>
      <c r="BF30" s="63">
        <v>0</v>
      </c>
      <c r="BG30" s="63">
        <v>0</v>
      </c>
      <c r="BH30" s="63">
        <v>0</v>
      </c>
      <c r="BI30" s="63">
        <v>0</v>
      </c>
      <c r="BJ30" s="63">
        <v>0</v>
      </c>
      <c r="BK30" s="63">
        <v>0</v>
      </c>
      <c r="BM30">
        <v>2418.0000000000005</v>
      </c>
    </row>
    <row r="31" spans="1:65">
      <c r="A31" s="30" t="s">
        <v>131</v>
      </c>
      <c r="B31" s="31" t="s">
        <v>132</v>
      </c>
      <c r="C31" s="63">
        <v>0</v>
      </c>
      <c r="D31" s="63">
        <v>2.1548572976604913E-3</v>
      </c>
      <c r="E31" s="63">
        <v>9.8781692459664152E-4</v>
      </c>
      <c r="F31" s="63">
        <v>0</v>
      </c>
      <c r="G31" s="63">
        <v>3.1262769009755354E-3</v>
      </c>
      <c r="H31" s="63">
        <v>3.330632820235845E-3</v>
      </c>
      <c r="I31" s="63">
        <v>2.6108297216855516E-5</v>
      </c>
      <c r="J31" s="63">
        <v>0</v>
      </c>
      <c r="K31" s="63">
        <v>3.9466016249918432E-4</v>
      </c>
      <c r="L31" s="63">
        <v>9.9602383501094256E-3</v>
      </c>
      <c r="M31" s="63">
        <v>7.5837964136623755E-3</v>
      </c>
      <c r="N31" s="63">
        <v>1.1994051070765305E-2</v>
      </c>
      <c r="O31" s="63">
        <v>6.8141574795768101E-3</v>
      </c>
      <c r="P31" s="63">
        <v>1.3867287259211932E-3</v>
      </c>
      <c r="Q31" s="63">
        <v>3.4392056171624968E-3</v>
      </c>
      <c r="R31" s="63">
        <v>4.5412469371086304E-2</v>
      </c>
      <c r="S31" s="63">
        <v>3.8594652833127727E-2</v>
      </c>
      <c r="T31" s="63">
        <v>1.5369251241490843E-2</v>
      </c>
      <c r="U31" s="63">
        <v>8.7309725770348776E-2</v>
      </c>
      <c r="V31" s="63">
        <v>6.3615806094328622E-3</v>
      </c>
      <c r="W31" s="63">
        <v>5.0851178730533823E-3</v>
      </c>
      <c r="X31" s="63">
        <v>5.3770348190645169E-3</v>
      </c>
      <c r="Y31" s="63">
        <v>5.4259671834437058E-3</v>
      </c>
      <c r="Z31" s="63">
        <v>1.1394034711530297E-2</v>
      </c>
      <c r="AA31" s="63">
        <v>0.23863642850559064</v>
      </c>
      <c r="AB31" s="63">
        <v>0.19867668230174049</v>
      </c>
      <c r="AC31" s="63">
        <v>4.0493627456669723E-4</v>
      </c>
      <c r="AD31" s="63">
        <v>1.1963711460692063E-2</v>
      </c>
      <c r="AE31" s="63">
        <v>1.4504148717073262E-2</v>
      </c>
      <c r="AF31" s="63">
        <v>1.1473695182398958E-2</v>
      </c>
      <c r="AG31" s="63">
        <v>2.7762092857184627E-3</v>
      </c>
      <c r="AH31" s="63">
        <v>7.453674530727053E-3</v>
      </c>
      <c r="AI31" s="63">
        <v>1.8902952133920386E-2</v>
      </c>
      <c r="AJ31" s="63">
        <v>2.5796979612163523E-3</v>
      </c>
      <c r="AK31" s="63">
        <v>1.3059768733778315E-2</v>
      </c>
      <c r="AL31" s="63">
        <v>1.4269273875520086E-2</v>
      </c>
      <c r="AM31" s="63">
        <v>0</v>
      </c>
      <c r="AN31" s="63">
        <v>0</v>
      </c>
      <c r="AO31" s="63">
        <v>0</v>
      </c>
      <c r="AP31" s="63">
        <v>0</v>
      </c>
      <c r="AQ31" s="63">
        <v>9.7627648149956062E-5</v>
      </c>
      <c r="AR31" s="63">
        <v>6.9547996966662671E-5</v>
      </c>
      <c r="AS31" s="63">
        <v>3.9281714500526395E-3</v>
      </c>
      <c r="AT31" s="63">
        <v>1.138279329536483E-3</v>
      </c>
      <c r="AU31" s="63">
        <v>4.8658177165100273E-4</v>
      </c>
      <c r="AV31" s="63">
        <v>1.0261437177212792E-4</v>
      </c>
      <c r="AW31" s="63">
        <v>0</v>
      </c>
      <c r="AX31" s="63">
        <v>2.5328211098455239E-3</v>
      </c>
      <c r="AY31" s="63">
        <v>2.4936751781932799E-3</v>
      </c>
      <c r="AZ31" s="63">
        <v>1.9179824748858296E-2</v>
      </c>
      <c r="BA31" s="63">
        <v>6.1629843227289649E-3</v>
      </c>
      <c r="BB31" s="63">
        <v>2.4644549763033177E-4</v>
      </c>
      <c r="BC31" s="63">
        <v>6.7656145597193157E-3</v>
      </c>
      <c r="BD31" s="63">
        <v>3.4668530764260844E-3</v>
      </c>
      <c r="BE31" s="63">
        <v>4.2307948951461763E-3</v>
      </c>
      <c r="BF31" s="63">
        <v>2.1462053881594473E-3</v>
      </c>
      <c r="BG31" s="63">
        <v>2.7275024286072835E-3</v>
      </c>
      <c r="BH31" s="63">
        <v>6.0559505835846704E-4</v>
      </c>
      <c r="BI31" s="63">
        <v>2.053295806520639E-3</v>
      </c>
      <c r="BJ31" s="63">
        <v>1.032429735432908E-2</v>
      </c>
      <c r="BK31" s="63">
        <v>0</v>
      </c>
      <c r="BM31">
        <v>7154</v>
      </c>
    </row>
    <row r="32" spans="1:65">
      <c r="A32" s="34" t="s">
        <v>133</v>
      </c>
      <c r="B32" s="35" t="s">
        <v>134</v>
      </c>
      <c r="C32" s="63">
        <v>0</v>
      </c>
      <c r="D32" s="63">
        <v>1.329315845444878E-4</v>
      </c>
      <c r="E32" s="63">
        <v>0</v>
      </c>
      <c r="F32" s="63">
        <v>0</v>
      </c>
      <c r="G32" s="63">
        <v>0</v>
      </c>
      <c r="H32" s="63">
        <v>3.6006841299846969E-4</v>
      </c>
      <c r="I32" s="63">
        <v>7.832489165056655E-5</v>
      </c>
      <c r="J32" s="63">
        <v>0</v>
      </c>
      <c r="K32" s="63">
        <v>0</v>
      </c>
      <c r="L32" s="63">
        <v>1.20207516133114E-3</v>
      </c>
      <c r="M32" s="63">
        <v>3.2025620496397116E-3</v>
      </c>
      <c r="N32" s="63">
        <v>6.7863707054997878E-3</v>
      </c>
      <c r="O32" s="63">
        <v>2.1711066776199978E-3</v>
      </c>
      <c r="P32" s="63">
        <v>3.5669698591046908E-4</v>
      </c>
      <c r="Q32" s="63">
        <v>4.5547711227510819E-4</v>
      </c>
      <c r="R32" s="63">
        <v>2.1052631578947368E-2</v>
      </c>
      <c r="S32" s="63">
        <v>1.0794140323824209E-2</v>
      </c>
      <c r="T32" s="63">
        <v>1.7141676992978108E-2</v>
      </c>
      <c r="U32" s="63">
        <v>1.996007984031936E-3</v>
      </c>
      <c r="V32" s="63">
        <v>7.9239302694136273E-4</v>
      </c>
      <c r="W32" s="63">
        <v>9.6805421103581804E-4</v>
      </c>
      <c r="X32" s="63">
        <v>2.5904498747949226E-3</v>
      </c>
      <c r="Y32" s="63">
        <v>1.4371945961483186E-3</v>
      </c>
      <c r="Z32" s="63">
        <v>8.2712985938792379E-4</v>
      </c>
      <c r="AA32" s="63">
        <v>7.9675705898797876E-3</v>
      </c>
      <c r="AB32" s="63">
        <v>3.7029967551059362E-2</v>
      </c>
      <c r="AC32" s="63">
        <v>1.712035610340695E-4</v>
      </c>
      <c r="AD32" s="63">
        <v>7.297560975609756E-3</v>
      </c>
      <c r="AE32" s="63">
        <v>2.1996822681168275E-3</v>
      </c>
      <c r="AF32" s="63">
        <v>1.3262599469496021E-3</v>
      </c>
      <c r="AG32" s="63">
        <v>8.949880668257757E-4</v>
      </c>
      <c r="AH32" s="63">
        <v>2.7420375448217672E-3</v>
      </c>
      <c r="AI32" s="63">
        <v>3.5618878005342831E-3</v>
      </c>
      <c r="AJ32" s="63">
        <v>3.416467372736591E-3</v>
      </c>
      <c r="AK32" s="63">
        <v>1.3003901170351106E-3</v>
      </c>
      <c r="AL32" s="63">
        <v>3.7978381536663743E-3</v>
      </c>
      <c r="AM32" s="63">
        <v>0</v>
      </c>
      <c r="AN32" s="63">
        <v>7.2513394835434881E-4</v>
      </c>
      <c r="AO32" s="63">
        <v>4.406499586890664E-3</v>
      </c>
      <c r="AP32" s="63">
        <v>2.2107590272660281E-3</v>
      </c>
      <c r="AQ32" s="63">
        <v>2.4406912037489015E-5</v>
      </c>
      <c r="AR32" s="63">
        <v>9.863878477017163E-5</v>
      </c>
      <c r="AS32" s="63">
        <v>1.887329002903583E-2</v>
      </c>
      <c r="AT32" s="63">
        <v>4.4471244441094439E-3</v>
      </c>
      <c r="AU32" s="63">
        <v>1.1599432916612965E-3</v>
      </c>
      <c r="AV32" s="63">
        <v>8.1539465101108932E-5</v>
      </c>
      <c r="AW32" s="63">
        <v>0</v>
      </c>
      <c r="AX32" s="63">
        <v>1.6062823487417454E-3</v>
      </c>
      <c r="AY32" s="63">
        <v>1.5955903684363214E-3</v>
      </c>
      <c r="AZ32" s="63">
        <v>9.592224804563702E-3</v>
      </c>
      <c r="BA32" s="63">
        <v>3.4921042495827449E-3</v>
      </c>
      <c r="BB32" s="63">
        <v>5.3080568720379146E-4</v>
      </c>
      <c r="BC32" s="63">
        <v>6.53538120167805E-3</v>
      </c>
      <c r="BD32" s="63">
        <v>4.0349315198242057E-3</v>
      </c>
      <c r="BE32" s="63">
        <v>4.2698548249359529E-3</v>
      </c>
      <c r="BF32" s="63">
        <v>1.1800675856889985E-3</v>
      </c>
      <c r="BG32" s="63">
        <v>2.045934530095037E-3</v>
      </c>
      <c r="BH32" s="63">
        <v>1.9480519480519481E-3</v>
      </c>
      <c r="BI32" s="63">
        <v>1.1329719193518913E-2</v>
      </c>
      <c r="BJ32" s="63">
        <v>1.8554310011596443E-2</v>
      </c>
      <c r="BK32" s="63">
        <v>0</v>
      </c>
      <c r="BM32">
        <v>5239</v>
      </c>
    </row>
    <row r="33" spans="1:65" ht="24">
      <c r="A33" s="30" t="s">
        <v>135</v>
      </c>
      <c r="B33" s="31" t="s">
        <v>136</v>
      </c>
      <c r="C33" s="63">
        <v>2.4426959687748689E-3</v>
      </c>
      <c r="D33" s="63">
        <v>4.8161766887310116E-3</v>
      </c>
      <c r="E33" s="63">
        <v>8.8686546072402374E-3</v>
      </c>
      <c r="F33" s="63">
        <v>0</v>
      </c>
      <c r="G33" s="63">
        <v>1.0737608477198117E-2</v>
      </c>
      <c r="H33" s="63">
        <v>1.0601520023355121E-2</v>
      </c>
      <c r="I33" s="63">
        <v>2.5645688362762984E-3</v>
      </c>
      <c r="J33" s="63">
        <v>2.6354332702617639E-2</v>
      </c>
      <c r="K33" s="63">
        <v>2.7629579320432265E-2</v>
      </c>
      <c r="L33" s="63">
        <v>2.6320796076190374E-3</v>
      </c>
      <c r="M33" s="63">
        <v>3.0434901925126159E-3</v>
      </c>
      <c r="N33" s="63">
        <v>3.0784908380485335E-3</v>
      </c>
      <c r="O33" s="63">
        <v>3.2685314440059053E-3</v>
      </c>
      <c r="P33" s="63">
        <v>5.793095022800245E-4</v>
      </c>
      <c r="Q33" s="63">
        <v>1.6102709389865553E-2</v>
      </c>
      <c r="R33" s="63">
        <v>2.7087992410906184E-3</v>
      </c>
      <c r="S33" s="63">
        <v>2.5069347740902356E-3</v>
      </c>
      <c r="T33" s="63">
        <v>1.2677816878354515E-3</v>
      </c>
      <c r="U33" s="63">
        <v>3.1501311175778286E-3</v>
      </c>
      <c r="V33" s="63">
        <v>7.9979305301751194E-3</v>
      </c>
      <c r="W33" s="63">
        <v>4.6111303468058312E-3</v>
      </c>
      <c r="X33" s="63">
        <v>4.5295640864372998E-3</v>
      </c>
      <c r="Y33" s="63">
        <v>2.9039985226325181E-3</v>
      </c>
      <c r="Z33" s="63">
        <v>1.8595437380348196E-3</v>
      </c>
      <c r="AA33" s="63">
        <v>4.7646778610049637E-3</v>
      </c>
      <c r="AB33" s="63">
        <v>6.6977023502949691E-3</v>
      </c>
      <c r="AC33" s="63">
        <v>3.3343271037411554E-2</v>
      </c>
      <c r="AD33" s="63">
        <v>1.5460655792058475E-2</v>
      </c>
      <c r="AE33" s="63">
        <v>4.2924162162441869E-3</v>
      </c>
      <c r="AF33" s="63">
        <v>6.0830554469705644E-2</v>
      </c>
      <c r="AG33" s="63">
        <v>2.98714114462344E-3</v>
      </c>
      <c r="AH33" s="63">
        <v>2.1266606285015202E-3</v>
      </c>
      <c r="AI33" s="63">
        <v>7.3757988380208804E-3</v>
      </c>
      <c r="AJ33" s="63">
        <v>6.3998611677966175E-3</v>
      </c>
      <c r="AK33" s="63">
        <v>3.1335818469303431E-2</v>
      </c>
      <c r="AL33" s="63">
        <v>6.9204187710848936E-2</v>
      </c>
      <c r="AM33" s="63">
        <v>0</v>
      </c>
      <c r="AN33" s="63">
        <v>8.176642773448287E-4</v>
      </c>
      <c r="AO33" s="63">
        <v>1.2281399260000378E-3</v>
      </c>
      <c r="AP33" s="63">
        <v>1.6995215285218062E-3</v>
      </c>
      <c r="AQ33" s="63">
        <v>1.4275313565077421E-3</v>
      </c>
      <c r="AR33" s="63">
        <v>6.2548431789120514E-3</v>
      </c>
      <c r="AS33" s="63">
        <v>7.2821107441847907E-3</v>
      </c>
      <c r="AT33" s="63">
        <v>1.5297337956031888E-2</v>
      </c>
      <c r="AU33" s="63">
        <v>2.8151529650029964E-3</v>
      </c>
      <c r="AV33" s="63">
        <v>0.20046191875977859</v>
      </c>
      <c r="AW33" s="63">
        <v>0.28973870033716442</v>
      </c>
      <c r="AX33" s="63">
        <v>0.17310100483630303</v>
      </c>
      <c r="AY33" s="63">
        <v>2.3702986721937505E-2</v>
      </c>
      <c r="AZ33" s="63">
        <v>4.5856983378720151E-3</v>
      </c>
      <c r="BA33" s="63">
        <v>3.8168152277195503E-5</v>
      </c>
      <c r="BB33" s="63">
        <v>0</v>
      </c>
      <c r="BC33" s="63">
        <v>1.0011210414394437E-2</v>
      </c>
      <c r="BD33" s="63">
        <v>1.5636075008426838E-2</v>
      </c>
      <c r="BE33" s="63">
        <v>1.0212813545964396E-3</v>
      </c>
      <c r="BF33" s="63">
        <v>4.6462379916483197E-4</v>
      </c>
      <c r="BG33" s="63">
        <v>1.0207160515189875E-3</v>
      </c>
      <c r="BH33" s="63">
        <v>1.1904683861997039E-2</v>
      </c>
      <c r="BI33" s="63">
        <v>4.2473761228426372E-4</v>
      </c>
      <c r="BJ33" s="63">
        <v>2.5542389832127854E-3</v>
      </c>
      <c r="BK33" s="63">
        <v>0</v>
      </c>
      <c r="BM33">
        <v>23364</v>
      </c>
    </row>
    <row r="34" spans="1:65">
      <c r="A34" s="34" t="s">
        <v>137</v>
      </c>
      <c r="B34" s="35" t="s">
        <v>138</v>
      </c>
      <c r="C34" s="63">
        <v>4.9745393209830277E-2</v>
      </c>
      <c r="D34" s="63">
        <v>9.1074960087208459E-2</v>
      </c>
      <c r="E34" s="63">
        <v>2.1948319189003765E-2</v>
      </c>
      <c r="F34" s="63">
        <v>2.9712163416898793E-2</v>
      </c>
      <c r="G34" s="63">
        <v>1.718494271685761E-2</v>
      </c>
      <c r="H34" s="63">
        <v>1.2730557306523563E-2</v>
      </c>
      <c r="I34" s="63">
        <v>4.3353514589041658E-4</v>
      </c>
      <c r="J34" s="63">
        <v>1.7617891486012959E-2</v>
      </c>
      <c r="K34" s="63">
        <v>9.2080154969632899E-3</v>
      </c>
      <c r="L34" s="63">
        <v>2.2733876268081839E-3</v>
      </c>
      <c r="M34" s="63">
        <v>4.8049872624240488E-3</v>
      </c>
      <c r="N34" s="63">
        <v>5.9794504236276571E-3</v>
      </c>
      <c r="O34" s="63">
        <v>2.3736254658803947E-2</v>
      </c>
      <c r="P34" s="63">
        <v>3.4664265929415549E-4</v>
      </c>
      <c r="Q34" s="63">
        <v>4.7240652894334273E-3</v>
      </c>
      <c r="R34" s="63">
        <v>6.5457715647653111E-2</v>
      </c>
      <c r="S34" s="63">
        <v>5.1062180658048732E-2</v>
      </c>
      <c r="T34" s="63">
        <v>1.0069511235594155E-2</v>
      </c>
      <c r="U34" s="63">
        <v>8.1823580950054389E-2</v>
      </c>
      <c r="V34" s="63">
        <v>6.1730569708539004E-2</v>
      </c>
      <c r="W34" s="63">
        <v>0.10759715543917689</v>
      </c>
      <c r="X34" s="63">
        <v>8.456836043404508E-3</v>
      </c>
      <c r="Y34" s="63">
        <v>0.10318230595954199</v>
      </c>
      <c r="Z34" s="63">
        <v>2.3082182689082416E-2</v>
      </c>
      <c r="AA34" s="63">
        <v>5.840151883626387E-2</v>
      </c>
      <c r="AB34" s="63">
        <v>3.9703276997986703E-2</v>
      </c>
      <c r="AC34" s="63">
        <v>3.5217778401583785E-2</v>
      </c>
      <c r="AD34" s="63">
        <v>0.29607100952601467</v>
      </c>
      <c r="AE34" s="63">
        <v>0.39482525529251322</v>
      </c>
      <c r="AF34" s="63">
        <v>2.7906071697421823E-2</v>
      </c>
      <c r="AG34" s="63">
        <v>5.5159410274587808E-3</v>
      </c>
      <c r="AH34" s="63">
        <v>5.237465095149698E-2</v>
      </c>
      <c r="AI34" s="63">
        <v>4.8871195804053649E-2</v>
      </c>
      <c r="AJ34" s="63">
        <v>2.0249979828239725E-2</v>
      </c>
      <c r="AK34" s="63">
        <v>2.4321496461499208E-2</v>
      </c>
      <c r="AL34" s="63">
        <v>5.2420180133429278E-2</v>
      </c>
      <c r="AM34" s="63">
        <v>0</v>
      </c>
      <c r="AN34" s="63">
        <v>1.0187039577532356E-3</v>
      </c>
      <c r="AO34" s="63">
        <v>2.8627239977016238E-2</v>
      </c>
      <c r="AP34" s="63">
        <v>1.3623354345326577E-2</v>
      </c>
      <c r="AQ34" s="63">
        <v>1.711213886847486E-2</v>
      </c>
      <c r="AR34" s="63">
        <v>5.0796644644192125E-3</v>
      </c>
      <c r="AS34" s="63">
        <v>6.7351153949771008E-4</v>
      </c>
      <c r="AT34" s="63">
        <v>1.9220622597422174E-2</v>
      </c>
      <c r="AU34" s="63">
        <v>1.4692615027709756E-3</v>
      </c>
      <c r="AV34" s="63">
        <v>1.0616479228076715E-4</v>
      </c>
      <c r="AW34" s="63">
        <v>0</v>
      </c>
      <c r="AX34" s="63">
        <v>2.0805926032092538E-3</v>
      </c>
      <c r="AY34" s="63">
        <v>0</v>
      </c>
      <c r="AZ34" s="63">
        <v>4.0941015138510836E-4</v>
      </c>
      <c r="BA34" s="63">
        <v>1.4379252792399537E-3</v>
      </c>
      <c r="BB34" s="63">
        <v>3.7914691943127961E-5</v>
      </c>
      <c r="BC34" s="63">
        <v>2.08022743819991E-3</v>
      </c>
      <c r="BD34" s="63">
        <v>5.3059121598776852E-3</v>
      </c>
      <c r="BE34" s="63">
        <v>2.2772559066325079E-3</v>
      </c>
      <c r="BF34" s="63">
        <v>8.0459153569704446E-4</v>
      </c>
      <c r="BG34" s="63">
        <v>8.5826899028430589E-2</v>
      </c>
      <c r="BH34" s="63">
        <v>5.6865201092932902E-3</v>
      </c>
      <c r="BI34" s="63">
        <v>1.4778291338755365E-2</v>
      </c>
      <c r="BJ34" s="63">
        <v>3.8654812524159255E-4</v>
      </c>
      <c r="BK34" s="63">
        <v>0</v>
      </c>
      <c r="BM34">
        <v>25625</v>
      </c>
    </row>
    <row r="35" spans="1:65">
      <c r="A35" s="30" t="s">
        <v>139</v>
      </c>
      <c r="B35" s="31" t="s">
        <v>140</v>
      </c>
      <c r="C35" s="63">
        <v>1.8892273541732114E-3</v>
      </c>
      <c r="D35" s="63">
        <v>6.3778877308986745E-3</v>
      </c>
      <c r="E35" s="63">
        <v>1.7429099555986234E-3</v>
      </c>
      <c r="F35" s="63">
        <v>0</v>
      </c>
      <c r="G35" s="63">
        <v>3.5489799855964843E-2</v>
      </c>
      <c r="H35" s="63">
        <v>2.7305913462049082E-3</v>
      </c>
      <c r="I35" s="63">
        <v>0</v>
      </c>
      <c r="J35" s="63">
        <v>7.8795428411983087E-3</v>
      </c>
      <c r="K35" s="63">
        <v>6.7698570015257186E-3</v>
      </c>
      <c r="L35" s="63">
        <v>2.7494676361206866E-2</v>
      </c>
      <c r="M35" s="63">
        <v>3.2736177119071772E-2</v>
      </c>
      <c r="N35" s="63">
        <v>4.3133315058622584E-2</v>
      </c>
      <c r="O35" s="63">
        <v>1.7275598098388661E-2</v>
      </c>
      <c r="P35" s="63">
        <v>1.1682991035433579E-3</v>
      </c>
      <c r="Q35" s="63">
        <v>1.2495711684255256E-2</v>
      </c>
      <c r="R35" s="63">
        <v>6.3416386090093715E-2</v>
      </c>
      <c r="S35" s="63">
        <v>3.0156041860544273E-2</v>
      </c>
      <c r="T35" s="63">
        <v>3.6530513061773719E-2</v>
      </c>
      <c r="U35" s="63">
        <v>7.6744773480334613E-3</v>
      </c>
      <c r="V35" s="63">
        <v>5.545794705801182E-3</v>
      </c>
      <c r="W35" s="63">
        <v>1.0162993814748096E-2</v>
      </c>
      <c r="X35" s="63">
        <v>9.9194038036620955E-3</v>
      </c>
      <c r="Y35" s="63">
        <v>5.1334935899469821E-3</v>
      </c>
      <c r="Z35" s="63">
        <v>1.8663623109771887E-2</v>
      </c>
      <c r="AA35" s="63">
        <v>3.4846695319737803E-2</v>
      </c>
      <c r="AB35" s="63">
        <v>7.1553897985276206E-3</v>
      </c>
      <c r="AC35" s="63">
        <v>1.1956144068987508E-3</v>
      </c>
      <c r="AD35" s="63">
        <v>2.7294104234380077E-2</v>
      </c>
      <c r="AE35" s="63">
        <v>4.9508397900256906E-2</v>
      </c>
      <c r="AF35" s="63">
        <v>5.6439692352826393E-3</v>
      </c>
      <c r="AG35" s="63">
        <v>2.9461156887237291E-3</v>
      </c>
      <c r="AH35" s="63">
        <v>1.8390155132347499E-2</v>
      </c>
      <c r="AI35" s="63">
        <v>7.9730585429980863E-2</v>
      </c>
      <c r="AJ35" s="63">
        <v>1.4786353481615057E-2</v>
      </c>
      <c r="AK35" s="63">
        <v>2.2825196046376471E-2</v>
      </c>
      <c r="AL35" s="63">
        <v>1.4065567898212212E-2</v>
      </c>
      <c r="AM35" s="63">
        <v>0</v>
      </c>
      <c r="AN35" s="63">
        <v>4.1152901000622872E-3</v>
      </c>
      <c r="AO35" s="63">
        <v>0</v>
      </c>
      <c r="AP35" s="63">
        <v>2.4563989191844754E-4</v>
      </c>
      <c r="AQ35" s="63">
        <v>2.0778350739519627E-2</v>
      </c>
      <c r="AR35" s="63">
        <v>2.5165861580364435E-2</v>
      </c>
      <c r="AS35" s="63">
        <v>1.0777088621075992E-2</v>
      </c>
      <c r="AT35" s="63">
        <v>3.661694525363619E-3</v>
      </c>
      <c r="AU35" s="63">
        <v>8.8007342062381387E-4</v>
      </c>
      <c r="AV35" s="63">
        <v>2.7850861298349881E-2</v>
      </c>
      <c r="AW35" s="63">
        <v>0</v>
      </c>
      <c r="AX35" s="63">
        <v>2.4921714016841626E-2</v>
      </c>
      <c r="AY35" s="63">
        <v>1.3937216731505937E-4</v>
      </c>
      <c r="AZ35" s="63">
        <v>8.1986089972779438E-4</v>
      </c>
      <c r="BA35" s="63">
        <v>2.2003206923020192E-4</v>
      </c>
      <c r="BB35" s="63">
        <v>3.6429638728721111E-5</v>
      </c>
      <c r="BC35" s="63">
        <v>2.3779495957678698E-3</v>
      </c>
      <c r="BD35" s="63">
        <v>9.0111858410218449E-4</v>
      </c>
      <c r="BE35" s="63">
        <v>0</v>
      </c>
      <c r="BF35" s="63">
        <v>1.0307694270986637E-4</v>
      </c>
      <c r="BG35" s="63">
        <v>7.3827205739679152E-4</v>
      </c>
      <c r="BH35" s="63">
        <v>2.5764441457262824E-3</v>
      </c>
      <c r="BI35" s="63">
        <v>1.3334859634276892E-2</v>
      </c>
      <c r="BJ35" s="63">
        <v>2.9409807555856953E-3</v>
      </c>
      <c r="BK35" s="63">
        <v>0</v>
      </c>
      <c r="BM35">
        <v>8183</v>
      </c>
    </row>
    <row r="36" spans="1:65">
      <c r="A36" s="34" t="s">
        <v>141</v>
      </c>
      <c r="B36" s="35" t="s">
        <v>142</v>
      </c>
      <c r="C36" s="63">
        <v>3.2205473700734285E-4</v>
      </c>
      <c r="D36" s="63">
        <v>9.8210840015332105E-4</v>
      </c>
      <c r="E36" s="63">
        <v>1.1328691991386009E-3</v>
      </c>
      <c r="F36" s="63">
        <v>0</v>
      </c>
      <c r="G36" s="63">
        <v>1.4585839453825529E-3</v>
      </c>
      <c r="H36" s="63">
        <v>0</v>
      </c>
      <c r="I36" s="63">
        <v>1.3054148608427759E-4</v>
      </c>
      <c r="J36" s="63">
        <v>0</v>
      </c>
      <c r="K36" s="63">
        <v>4.1322314049586778E-3</v>
      </c>
      <c r="L36" s="63">
        <v>0</v>
      </c>
      <c r="M36" s="63">
        <v>0</v>
      </c>
      <c r="N36" s="63">
        <v>1.1310617842499647E-3</v>
      </c>
      <c r="O36" s="63">
        <v>5.8678558854594528E-5</v>
      </c>
      <c r="P36" s="63">
        <v>1.0700909577314071E-3</v>
      </c>
      <c r="Q36" s="63">
        <v>1.6612911733778998E-3</v>
      </c>
      <c r="R36" s="63">
        <v>0</v>
      </c>
      <c r="S36" s="63">
        <v>5.9110768439989718E-3</v>
      </c>
      <c r="T36" s="63">
        <v>3.232135481206113E-2</v>
      </c>
      <c r="U36" s="63">
        <v>0</v>
      </c>
      <c r="V36" s="63">
        <v>0</v>
      </c>
      <c r="W36" s="63">
        <v>4.8402710551790902E-4</v>
      </c>
      <c r="X36" s="63">
        <v>0</v>
      </c>
      <c r="Y36" s="63">
        <v>2.6491423277130586E-4</v>
      </c>
      <c r="Z36" s="63">
        <v>4.135649296939619E-4</v>
      </c>
      <c r="AA36" s="63">
        <v>1.2882815429289532E-4</v>
      </c>
      <c r="AB36" s="63">
        <v>0</v>
      </c>
      <c r="AC36" s="63">
        <v>4.2800890258517374E-5</v>
      </c>
      <c r="AD36" s="63">
        <v>4.5498325496431107E-3</v>
      </c>
      <c r="AE36" s="63">
        <v>2.0774776976658928E-3</v>
      </c>
      <c r="AF36" s="63">
        <v>0.10545808138422623</v>
      </c>
      <c r="AG36" s="63">
        <v>2.151025951124182E-3</v>
      </c>
      <c r="AH36" s="63">
        <v>8.2095837620357239E-3</v>
      </c>
      <c r="AI36" s="63">
        <v>1.2962829454180902E-2</v>
      </c>
      <c r="AJ36" s="63">
        <v>1.1269780281610183E-2</v>
      </c>
      <c r="AK36" s="63">
        <v>4.421326397919376E-3</v>
      </c>
      <c r="AL36" s="63">
        <v>8.7642418930762491E-4</v>
      </c>
      <c r="AM36" s="63">
        <v>0</v>
      </c>
      <c r="AN36" s="63">
        <v>3.7158891262285707E-5</v>
      </c>
      <c r="AO36" s="63">
        <v>0</v>
      </c>
      <c r="AP36" s="63">
        <v>1.1138223892955806E-3</v>
      </c>
      <c r="AQ36" s="63">
        <v>0.1293593593571537</v>
      </c>
      <c r="AR36" s="63">
        <v>9.8786364788458536E-2</v>
      </c>
      <c r="AS36" s="63">
        <v>0</v>
      </c>
      <c r="AT36" s="63">
        <v>8.8942488882188878E-3</v>
      </c>
      <c r="AU36" s="63">
        <v>1.9067739081981183E-3</v>
      </c>
      <c r="AV36" s="63">
        <v>0</v>
      </c>
      <c r="AW36" s="63">
        <v>0</v>
      </c>
      <c r="AX36" s="63">
        <v>0</v>
      </c>
      <c r="AY36" s="63">
        <v>0</v>
      </c>
      <c r="AZ36" s="63">
        <v>2.1128248468201986E-4</v>
      </c>
      <c r="BA36" s="63">
        <v>0</v>
      </c>
      <c r="BB36" s="63">
        <v>0</v>
      </c>
      <c r="BC36" s="63">
        <v>0</v>
      </c>
      <c r="BD36" s="63">
        <v>6.0809173852546567E-4</v>
      </c>
      <c r="BE36" s="63">
        <v>0</v>
      </c>
      <c r="BF36" s="63">
        <v>0</v>
      </c>
      <c r="BG36" s="63">
        <v>0</v>
      </c>
      <c r="BH36" s="63">
        <v>1.197915789355478E-3</v>
      </c>
      <c r="BI36" s="63">
        <v>0</v>
      </c>
      <c r="BJ36" s="63">
        <v>0</v>
      </c>
      <c r="BK36" s="63">
        <v>0</v>
      </c>
      <c r="BM36">
        <v>11310</v>
      </c>
    </row>
    <row r="37" spans="1:65" ht="24">
      <c r="A37" s="30" t="s">
        <v>143</v>
      </c>
      <c r="B37" s="31" t="s">
        <v>144</v>
      </c>
      <c r="C37" s="63">
        <v>5.077213596824893E-3</v>
      </c>
      <c r="D37" s="63">
        <v>2.6033928097115521E-3</v>
      </c>
      <c r="E37" s="63">
        <v>2.3608871939416127E-3</v>
      </c>
      <c r="F37" s="63">
        <v>2.6885669842846901E-2</v>
      </c>
      <c r="G37" s="63">
        <v>1.3637803087143366E-2</v>
      </c>
      <c r="H37" s="63">
        <v>0</v>
      </c>
      <c r="I37" s="63">
        <v>0</v>
      </c>
      <c r="J37" s="63">
        <v>2.5163757153179197E-2</v>
      </c>
      <c r="K37" s="63">
        <v>1.5702479338842976E-2</v>
      </c>
      <c r="L37" s="63">
        <v>1.0115724607599923E-2</v>
      </c>
      <c r="M37" s="63">
        <v>7.9470984194763216E-4</v>
      </c>
      <c r="N37" s="63">
        <v>5.8891470061222832E-3</v>
      </c>
      <c r="O37" s="63">
        <v>1.7213839379134597E-3</v>
      </c>
      <c r="P37" s="63">
        <v>3.481718100458405E-4</v>
      </c>
      <c r="Q37" s="63">
        <v>0</v>
      </c>
      <c r="R37" s="63">
        <v>7.1080875802060914E-3</v>
      </c>
      <c r="S37" s="63">
        <v>1.751796110072882E-2</v>
      </c>
      <c r="T37" s="63">
        <v>3.4957491724510285E-2</v>
      </c>
      <c r="U37" s="63">
        <v>9.9061136985288678E-3</v>
      </c>
      <c r="V37" s="63">
        <v>0</v>
      </c>
      <c r="W37" s="63">
        <v>1.9173692423275406E-3</v>
      </c>
      <c r="X37" s="63">
        <v>1.1758565505065384E-3</v>
      </c>
      <c r="Y37" s="63">
        <v>3.0841301973817893E-3</v>
      </c>
      <c r="Z37" s="63">
        <v>1.9904204636371658E-2</v>
      </c>
      <c r="AA37" s="63">
        <v>1.3828543583544546E-3</v>
      </c>
      <c r="AB37" s="63">
        <v>2.5796117545071333E-3</v>
      </c>
      <c r="AC37" s="63">
        <v>4.1573343749196057E-4</v>
      </c>
      <c r="AD37" s="63">
        <v>6.879809161173229E-3</v>
      </c>
      <c r="AE37" s="63">
        <v>2.3459885868139813E-3</v>
      </c>
      <c r="AF37" s="63">
        <v>7.8077928066256266E-3</v>
      </c>
      <c r="AG37" s="63">
        <v>0.23841227613793978</v>
      </c>
      <c r="AH37" s="63">
        <v>0.22009236063257689</v>
      </c>
      <c r="AI37" s="63">
        <v>0.16214695655513464</v>
      </c>
      <c r="AJ37" s="63">
        <v>5.8610536922213755E-2</v>
      </c>
      <c r="AK37" s="63">
        <v>2.4854731426843937E-2</v>
      </c>
      <c r="AL37" s="63">
        <v>0.12670365242606729</v>
      </c>
      <c r="AM37" s="63">
        <v>0</v>
      </c>
      <c r="AN37" s="63">
        <v>0</v>
      </c>
      <c r="AO37" s="63">
        <v>0</v>
      </c>
      <c r="AP37" s="63">
        <v>0</v>
      </c>
      <c r="AQ37" s="63">
        <v>9.1743003426350653E-2</v>
      </c>
      <c r="AR37" s="63">
        <v>8.7209954646442281E-2</v>
      </c>
      <c r="AS37" s="63">
        <v>0</v>
      </c>
      <c r="AT37" s="63">
        <v>1.7696922696709031E-2</v>
      </c>
      <c r="AU37" s="63">
        <v>3.077485503002722E-3</v>
      </c>
      <c r="AV37" s="63">
        <v>2.7179821700369644E-4</v>
      </c>
      <c r="AW37" s="63">
        <v>0</v>
      </c>
      <c r="AX37" s="63">
        <v>0</v>
      </c>
      <c r="AY37" s="63">
        <v>0</v>
      </c>
      <c r="AZ37" s="63">
        <v>4.225649693640397E-5</v>
      </c>
      <c r="BA37" s="63">
        <v>5.3541794458471822E-4</v>
      </c>
      <c r="BB37" s="63">
        <v>0</v>
      </c>
      <c r="BC37" s="63">
        <v>0</v>
      </c>
      <c r="BD37" s="63">
        <v>1.5722972588986341E-3</v>
      </c>
      <c r="BE37" s="63">
        <v>7.6069568054552242E-4</v>
      </c>
      <c r="BF37" s="63">
        <v>0</v>
      </c>
      <c r="BG37" s="63">
        <v>9.8996832101372762E-5</v>
      </c>
      <c r="BH37" s="63">
        <v>0</v>
      </c>
      <c r="BI37" s="63">
        <v>0</v>
      </c>
      <c r="BJ37" s="63">
        <v>7.7309625048318511E-4</v>
      </c>
      <c r="BK37" s="63">
        <v>0</v>
      </c>
      <c r="BM37">
        <v>16760</v>
      </c>
    </row>
    <row r="38" spans="1:65">
      <c r="A38" s="34" t="s">
        <v>145</v>
      </c>
      <c r="B38" s="35" t="s">
        <v>146</v>
      </c>
      <c r="C38" s="63">
        <v>0</v>
      </c>
      <c r="D38" s="63">
        <v>4.431052818149593E-5</v>
      </c>
      <c r="E38" s="63">
        <v>2.6890571836241904E-3</v>
      </c>
      <c r="F38" s="63">
        <v>3.0792917628945341E-3</v>
      </c>
      <c r="G38" s="63">
        <v>2.20949263502455E-2</v>
      </c>
      <c r="H38" s="63">
        <v>4.6808893689801066E-3</v>
      </c>
      <c r="I38" s="63">
        <v>1.4359563469270534E-3</v>
      </c>
      <c r="J38" s="63">
        <v>1.1117287381878821E-3</v>
      </c>
      <c r="K38" s="63">
        <v>2.1074380165289255E-2</v>
      </c>
      <c r="L38" s="63">
        <v>1.6449449576110338E-3</v>
      </c>
      <c r="M38" s="63">
        <v>4.2033626901521216E-3</v>
      </c>
      <c r="N38" s="63">
        <v>2.6862717375936659E-3</v>
      </c>
      <c r="O38" s="63">
        <v>2.3471423541837812E-3</v>
      </c>
      <c r="P38" s="63">
        <v>3.5669698591046908E-4</v>
      </c>
      <c r="Q38" s="63">
        <v>5.6934639034388525E-3</v>
      </c>
      <c r="R38" s="63">
        <v>5.263157894736842E-3</v>
      </c>
      <c r="S38" s="63">
        <v>6.1680801850424053E-3</v>
      </c>
      <c r="T38" s="63">
        <v>5.0598926063610081E-3</v>
      </c>
      <c r="U38" s="63">
        <v>3.9920159680638719E-3</v>
      </c>
      <c r="V38" s="63">
        <v>7.5277337559429463E-3</v>
      </c>
      <c r="W38" s="63">
        <v>3.3881897386253629E-3</v>
      </c>
      <c r="X38" s="63">
        <v>6.0443830411881531E-3</v>
      </c>
      <c r="Y38" s="63">
        <v>2.012072434607646E-3</v>
      </c>
      <c r="Z38" s="63">
        <v>2.8949545078577332E-3</v>
      </c>
      <c r="AA38" s="63">
        <v>6.5697511881464919E-3</v>
      </c>
      <c r="AB38" s="63">
        <v>4.3901507921359035E-3</v>
      </c>
      <c r="AC38" s="63">
        <v>9.4161958568738226E-4</v>
      </c>
      <c r="AD38" s="63">
        <v>4.6439024390243899E-3</v>
      </c>
      <c r="AE38" s="63">
        <v>6.7212513748014175E-3</v>
      </c>
      <c r="AF38" s="63">
        <v>1.1847922192749778E-2</v>
      </c>
      <c r="AG38" s="63">
        <v>3.9976133651551315E-3</v>
      </c>
      <c r="AH38" s="63">
        <v>8.1839274414680432E-2</v>
      </c>
      <c r="AI38" s="63">
        <v>5.3428317008014248E-3</v>
      </c>
      <c r="AJ38" s="63">
        <v>4.4414075845575683E-2</v>
      </c>
      <c r="AK38" s="63">
        <v>1.1963589076723017E-2</v>
      </c>
      <c r="AL38" s="63">
        <v>5.5506865322816241E-3</v>
      </c>
      <c r="AM38" s="63">
        <v>0</v>
      </c>
      <c r="AN38" s="63">
        <v>1.611408774120775E-4</v>
      </c>
      <c r="AO38" s="63">
        <v>0</v>
      </c>
      <c r="AP38" s="63">
        <v>0</v>
      </c>
      <c r="AQ38" s="63">
        <v>7.0780044908718151E-3</v>
      </c>
      <c r="AR38" s="63">
        <v>1.1516078121917538E-2</v>
      </c>
      <c r="AS38" s="63">
        <v>4.4900769299847336E-5</v>
      </c>
      <c r="AT38" s="63">
        <v>5.3290118338735197E-2</v>
      </c>
      <c r="AU38" s="63">
        <v>0</v>
      </c>
      <c r="AV38" s="63">
        <v>3.0713198521417698E-3</v>
      </c>
      <c r="AW38" s="63">
        <v>4.2830540037243951E-2</v>
      </c>
      <c r="AX38" s="63">
        <v>4.6403712296983757E-3</v>
      </c>
      <c r="AY38" s="63">
        <v>9.4284885407600813E-3</v>
      </c>
      <c r="AZ38" s="63">
        <v>5.8313965772237479E-3</v>
      </c>
      <c r="BA38" s="63">
        <v>0</v>
      </c>
      <c r="BB38" s="63">
        <v>0</v>
      </c>
      <c r="BC38" s="63">
        <v>0</v>
      </c>
      <c r="BD38" s="63">
        <v>1.2710981454469682E-2</v>
      </c>
      <c r="BE38" s="63">
        <v>0</v>
      </c>
      <c r="BF38" s="63">
        <v>1.072788714262726E-4</v>
      </c>
      <c r="BG38" s="63">
        <v>0</v>
      </c>
      <c r="BH38" s="63">
        <v>0</v>
      </c>
      <c r="BI38" s="63">
        <v>1.218249375647195E-4</v>
      </c>
      <c r="BJ38" s="63">
        <v>3.8654812524159259E-3</v>
      </c>
      <c r="BK38" s="63">
        <v>0</v>
      </c>
      <c r="BM38">
        <v>4741.0000000000009</v>
      </c>
    </row>
    <row r="39" spans="1:65">
      <c r="A39" s="30" t="s">
        <v>147</v>
      </c>
      <c r="B39" s="31" t="s">
        <v>148</v>
      </c>
      <c r="C39" s="63">
        <v>0</v>
      </c>
      <c r="D39" s="63">
        <v>0</v>
      </c>
      <c r="E39" s="63">
        <v>0</v>
      </c>
      <c r="F39" s="63">
        <v>0</v>
      </c>
      <c r="G39" s="63">
        <v>0</v>
      </c>
      <c r="H39" s="63">
        <v>0</v>
      </c>
      <c r="I39" s="63">
        <v>0</v>
      </c>
      <c r="J39" s="63">
        <v>3.8910505836575876E-3</v>
      </c>
      <c r="K39" s="63">
        <v>0</v>
      </c>
      <c r="L39" s="63">
        <v>7.5920536505124639E-4</v>
      </c>
      <c r="M39" s="63">
        <v>1.2009607686148918E-3</v>
      </c>
      <c r="N39" s="63">
        <v>7.0691361515622792E-4</v>
      </c>
      <c r="O39" s="63">
        <v>7.0414270625513439E-4</v>
      </c>
      <c r="P39" s="63">
        <v>0</v>
      </c>
      <c r="Q39" s="63">
        <v>1.3664313368253246E-3</v>
      </c>
      <c r="R39" s="63">
        <v>1.4354066985645933E-3</v>
      </c>
      <c r="S39" s="63">
        <v>1.5420200462606013E-3</v>
      </c>
      <c r="T39" s="63">
        <v>9.2936802973977691E-4</v>
      </c>
      <c r="U39" s="63">
        <v>0</v>
      </c>
      <c r="V39" s="63">
        <v>1.9809825673534069E-3</v>
      </c>
      <c r="W39" s="63">
        <v>4.8402710551790902E-4</v>
      </c>
      <c r="X39" s="63">
        <v>6.0443830411881531E-4</v>
      </c>
      <c r="Y39" s="63">
        <v>5.7487783845932736E-4</v>
      </c>
      <c r="Z39" s="63">
        <v>8.2712985938792379E-4</v>
      </c>
      <c r="AA39" s="63">
        <v>2.2365110427732737E-3</v>
      </c>
      <c r="AB39" s="63">
        <v>4.1992746707386905E-3</v>
      </c>
      <c r="AC39" s="63">
        <v>2.9960623180962163E-4</v>
      </c>
      <c r="AD39" s="63">
        <v>2.8856628207000632E-3</v>
      </c>
      <c r="AE39" s="63">
        <v>2.5592222618187801E-3</v>
      </c>
      <c r="AF39" s="63">
        <v>2.27883155664548E-3</v>
      </c>
      <c r="AG39" s="63">
        <v>1.9371461294908918E-3</v>
      </c>
      <c r="AH39" s="63">
        <v>5.1735049354471103E-2</v>
      </c>
      <c r="AI39" s="63">
        <v>9.3235713759462907E-2</v>
      </c>
      <c r="AJ39" s="63">
        <v>1.6921136661303116E-2</v>
      </c>
      <c r="AK39" s="63">
        <v>1.8107318988149273E-3</v>
      </c>
      <c r="AL39" s="63">
        <v>1.4607069821793749E-3</v>
      </c>
      <c r="AM39" s="63">
        <v>0</v>
      </c>
      <c r="AN39" s="63">
        <v>8.9463590902837363E-3</v>
      </c>
      <c r="AO39" s="63">
        <v>7.7113742770586616E-3</v>
      </c>
      <c r="AP39" s="63">
        <v>6.3866371898796369E-3</v>
      </c>
      <c r="AQ39" s="63">
        <v>2.0751132133847792E-2</v>
      </c>
      <c r="AR39" s="63">
        <v>1.8655585589321903E-2</v>
      </c>
      <c r="AS39" s="63">
        <v>3.0896770235779489E-3</v>
      </c>
      <c r="AT39" s="63">
        <v>1.4936110928493051E-2</v>
      </c>
      <c r="AU39" s="63">
        <v>0</v>
      </c>
      <c r="AV39" s="63">
        <v>5.3901805182783955E-3</v>
      </c>
      <c r="AW39" s="63">
        <v>0</v>
      </c>
      <c r="AX39" s="63">
        <v>3.0340888809566305E-3</v>
      </c>
      <c r="AY39" s="63">
        <v>1.7406440382941688E-3</v>
      </c>
      <c r="AZ39" s="63">
        <v>9.1817217139684541E-3</v>
      </c>
      <c r="BA39" s="63">
        <v>4.3421357712656386E-3</v>
      </c>
      <c r="BB39" s="63">
        <v>0</v>
      </c>
      <c r="BC39" s="63">
        <v>2.2534650581769807E-3</v>
      </c>
      <c r="BD39" s="63">
        <v>2.4130565077187648E-3</v>
      </c>
      <c r="BE39" s="63">
        <v>8.9884279263846359E-3</v>
      </c>
      <c r="BF39" s="63">
        <v>7.3260192230653332E-3</v>
      </c>
      <c r="BG39" s="63">
        <v>3.0263555518319222E-2</v>
      </c>
      <c r="BH39" s="63">
        <v>1.6233766233766235E-3</v>
      </c>
      <c r="BI39" s="63">
        <v>1.5915653130789235E-2</v>
      </c>
      <c r="BJ39" s="63">
        <v>1.5461925009663702E-3</v>
      </c>
      <c r="BK39" s="63">
        <v>0</v>
      </c>
      <c r="BM39">
        <v>4492</v>
      </c>
    </row>
    <row r="40" spans="1:65">
      <c r="A40" s="34" t="s">
        <v>149</v>
      </c>
      <c r="B40" s="35" t="s">
        <v>150</v>
      </c>
      <c r="C40" s="63">
        <v>0</v>
      </c>
      <c r="D40" s="63">
        <v>1.0634526763559024E-3</v>
      </c>
      <c r="E40" s="63">
        <v>0</v>
      </c>
      <c r="F40" s="63">
        <v>0</v>
      </c>
      <c r="G40" s="63">
        <v>0</v>
      </c>
      <c r="H40" s="63">
        <v>0</v>
      </c>
      <c r="I40" s="63">
        <v>0</v>
      </c>
      <c r="J40" s="63">
        <v>1.5436135543711647E-3</v>
      </c>
      <c r="K40" s="63">
        <v>0</v>
      </c>
      <c r="L40" s="63">
        <v>1.7775908462492362E-4</v>
      </c>
      <c r="M40" s="63">
        <v>1.9296874625448861E-4</v>
      </c>
      <c r="N40" s="63">
        <v>1.3630310423970381E-4</v>
      </c>
      <c r="O40" s="63">
        <v>2.2747759208658347E-4</v>
      </c>
      <c r="P40" s="63">
        <v>0</v>
      </c>
      <c r="Q40" s="63">
        <v>2.1955633256374974E-4</v>
      </c>
      <c r="R40" s="63">
        <v>4.6127840013752394E-4</v>
      </c>
      <c r="S40" s="63">
        <v>2.4776968807181318E-4</v>
      </c>
      <c r="T40" s="63">
        <v>1.9910612480120304E-4</v>
      </c>
      <c r="U40" s="63">
        <v>0</v>
      </c>
      <c r="V40" s="63">
        <v>3.8196190819628564E-4</v>
      </c>
      <c r="W40" s="63">
        <v>0</v>
      </c>
      <c r="X40" s="63">
        <v>2.5284031712070204E-4</v>
      </c>
      <c r="Y40" s="63">
        <v>0</v>
      </c>
      <c r="Z40" s="63">
        <v>0</v>
      </c>
      <c r="AA40" s="63">
        <v>4.0427950361507901E-4</v>
      </c>
      <c r="AB40" s="63">
        <v>1.8401829667635523E-4</v>
      </c>
      <c r="AC40" s="63">
        <v>4.1263133722283221E-5</v>
      </c>
      <c r="AD40" s="63">
        <v>2.6195414049948879E-4</v>
      </c>
      <c r="AE40" s="63">
        <v>3.534419612443206E-4</v>
      </c>
      <c r="AF40" s="63">
        <v>5.9350794432355442E-4</v>
      </c>
      <c r="AG40" s="63">
        <v>2.897546196390036E-4</v>
      </c>
      <c r="AH40" s="63">
        <v>2.5498991470760228E-3</v>
      </c>
      <c r="AI40" s="63">
        <v>4.2577944524758033E-4</v>
      </c>
      <c r="AJ40" s="63">
        <v>0.40914850296994398</v>
      </c>
      <c r="AK40" s="63">
        <v>1.2704454168233565E-3</v>
      </c>
      <c r="AL40" s="63">
        <v>2.816452983603345E-4</v>
      </c>
      <c r="AM40" s="63">
        <v>0</v>
      </c>
      <c r="AN40" s="63">
        <v>7.6423430831463221E-5</v>
      </c>
      <c r="AO40" s="63">
        <v>0</v>
      </c>
      <c r="AP40" s="63">
        <v>4.6599332437470195E-4</v>
      </c>
      <c r="AQ40" s="63">
        <v>0</v>
      </c>
      <c r="AR40" s="63">
        <v>0</v>
      </c>
      <c r="AS40" s="63">
        <v>2.6273553094719494E-3</v>
      </c>
      <c r="AT40" s="63">
        <v>9.5750574279637166E-2</v>
      </c>
      <c r="AU40" s="63">
        <v>0</v>
      </c>
      <c r="AV40" s="63">
        <v>1.1361165470754511E-2</v>
      </c>
      <c r="AW40" s="63">
        <v>5.8659217877094973E-2</v>
      </c>
      <c r="AX40" s="63">
        <v>4.0901954791113831E-2</v>
      </c>
      <c r="AY40" s="63">
        <v>0</v>
      </c>
      <c r="AZ40" s="63">
        <v>7.6061694485527148E-4</v>
      </c>
      <c r="BA40" s="63">
        <v>1.0270894851713955E-4</v>
      </c>
      <c r="BB40" s="63">
        <v>0</v>
      </c>
      <c r="BC40" s="63">
        <v>0</v>
      </c>
      <c r="BD40" s="63">
        <v>7.3451409774540821E-3</v>
      </c>
      <c r="BE40" s="63">
        <v>0</v>
      </c>
      <c r="BF40" s="63">
        <v>0</v>
      </c>
      <c r="BG40" s="63">
        <v>1.3199577613516366E-4</v>
      </c>
      <c r="BH40" s="63">
        <v>5.1184110007639425E-3</v>
      </c>
      <c r="BI40" s="63">
        <v>0</v>
      </c>
      <c r="BJ40" s="63">
        <v>7.7309625048318511E-4</v>
      </c>
      <c r="BK40" s="63">
        <v>0</v>
      </c>
      <c r="BM40">
        <v>5853.9999999999991</v>
      </c>
    </row>
    <row r="41" spans="1:65">
      <c r="A41" s="30" t="s">
        <v>151</v>
      </c>
      <c r="B41" s="31" t="s">
        <v>152</v>
      </c>
      <c r="C41" s="63">
        <v>0</v>
      </c>
      <c r="D41" s="63">
        <v>2.5886437797107776E-4</v>
      </c>
      <c r="E41" s="63">
        <v>0</v>
      </c>
      <c r="F41" s="63">
        <v>0</v>
      </c>
      <c r="G41" s="63">
        <v>0</v>
      </c>
      <c r="H41" s="63">
        <v>0</v>
      </c>
      <c r="I41" s="63">
        <v>0</v>
      </c>
      <c r="J41" s="63">
        <v>0</v>
      </c>
      <c r="K41" s="63">
        <v>0</v>
      </c>
      <c r="L41" s="63">
        <v>0</v>
      </c>
      <c r="M41" s="63">
        <v>0</v>
      </c>
      <c r="N41" s="63">
        <v>0</v>
      </c>
      <c r="O41" s="63">
        <v>0</v>
      </c>
      <c r="P41" s="63">
        <v>0</v>
      </c>
      <c r="Q41" s="63">
        <v>0</v>
      </c>
      <c r="R41" s="63">
        <v>0</v>
      </c>
      <c r="S41" s="63">
        <v>0</v>
      </c>
      <c r="T41" s="63">
        <v>0</v>
      </c>
      <c r="U41" s="63">
        <v>0</v>
      </c>
      <c r="V41" s="63">
        <v>0</v>
      </c>
      <c r="W41" s="63">
        <v>0</v>
      </c>
      <c r="X41" s="63">
        <v>0</v>
      </c>
      <c r="Y41" s="63">
        <v>0</v>
      </c>
      <c r="Z41" s="63">
        <v>2.0118343195266266E-3</v>
      </c>
      <c r="AA41" s="63">
        <v>0</v>
      </c>
      <c r="AB41" s="63">
        <v>0</v>
      </c>
      <c r="AC41" s="63">
        <v>0</v>
      </c>
      <c r="AD41" s="63">
        <v>0</v>
      </c>
      <c r="AE41" s="63">
        <v>1.1944713398947788E-4</v>
      </c>
      <c r="AF41" s="63">
        <v>0</v>
      </c>
      <c r="AG41" s="63">
        <v>0</v>
      </c>
      <c r="AH41" s="63">
        <v>0</v>
      </c>
      <c r="AI41" s="63">
        <v>0</v>
      </c>
      <c r="AJ41" s="63">
        <v>1.2877103536481742E-2</v>
      </c>
      <c r="AK41" s="63">
        <v>6.8011336734353625E-2</v>
      </c>
      <c r="AL41" s="63">
        <v>8.566484640104272E-4</v>
      </c>
      <c r="AM41" s="63">
        <v>0</v>
      </c>
      <c r="AN41" s="63">
        <v>0</v>
      </c>
      <c r="AO41" s="63">
        <v>0</v>
      </c>
      <c r="AP41" s="63">
        <v>0</v>
      </c>
      <c r="AQ41" s="63">
        <v>1.5841587876148065E-2</v>
      </c>
      <c r="AR41" s="63">
        <v>0</v>
      </c>
      <c r="AS41" s="63">
        <v>0</v>
      </c>
      <c r="AT41" s="63">
        <v>9.5436334224304354E-4</v>
      </c>
      <c r="AU41" s="63">
        <v>0</v>
      </c>
      <c r="AV41" s="63">
        <v>0</v>
      </c>
      <c r="AW41" s="63">
        <v>0</v>
      </c>
      <c r="AX41" s="63">
        <v>0</v>
      </c>
      <c r="AY41" s="63">
        <v>0</v>
      </c>
      <c r="AZ41" s="63">
        <v>3.7077367311890872E-4</v>
      </c>
      <c r="BA41" s="63">
        <v>3.8515855693927332E-4</v>
      </c>
      <c r="BB41" s="63">
        <v>0</v>
      </c>
      <c r="BC41" s="63">
        <v>0</v>
      </c>
      <c r="BD41" s="63">
        <v>0</v>
      </c>
      <c r="BE41" s="63">
        <v>0</v>
      </c>
      <c r="BF41" s="63">
        <v>0</v>
      </c>
      <c r="BG41" s="63">
        <v>0</v>
      </c>
      <c r="BH41" s="63">
        <v>0</v>
      </c>
      <c r="BI41" s="63">
        <v>0</v>
      </c>
      <c r="BJ41" s="63">
        <v>0</v>
      </c>
      <c r="BK41" s="63">
        <v>0</v>
      </c>
      <c r="BM41">
        <v>3845</v>
      </c>
    </row>
    <row r="42" spans="1:65">
      <c r="A42" s="34" t="s">
        <v>153</v>
      </c>
      <c r="B42" s="39" t="s">
        <v>116</v>
      </c>
      <c r="C42" s="63">
        <v>0</v>
      </c>
      <c r="D42" s="63">
        <v>0</v>
      </c>
      <c r="E42" s="63">
        <v>0</v>
      </c>
      <c r="F42" s="63">
        <v>0</v>
      </c>
      <c r="G42" s="63">
        <v>0</v>
      </c>
      <c r="H42" s="63">
        <v>0</v>
      </c>
      <c r="I42" s="63">
        <v>0</v>
      </c>
      <c r="J42" s="63">
        <v>7.2262367982212344E-3</v>
      </c>
      <c r="K42" s="63">
        <v>0</v>
      </c>
      <c r="L42" s="63">
        <v>0</v>
      </c>
      <c r="M42" s="63">
        <v>0</v>
      </c>
      <c r="N42" s="63">
        <v>8.4829633818747348E-4</v>
      </c>
      <c r="O42" s="63">
        <v>0</v>
      </c>
      <c r="P42" s="63">
        <v>0</v>
      </c>
      <c r="Q42" s="63">
        <v>0</v>
      </c>
      <c r="R42" s="63">
        <v>0</v>
      </c>
      <c r="S42" s="63">
        <v>0</v>
      </c>
      <c r="T42" s="63">
        <v>0</v>
      </c>
      <c r="U42" s="63">
        <v>1.996007984031936E-3</v>
      </c>
      <c r="V42" s="63">
        <v>0</v>
      </c>
      <c r="W42" s="63">
        <v>4.8402710551790902E-4</v>
      </c>
      <c r="X42" s="63">
        <v>5.2672480787496765E-3</v>
      </c>
      <c r="Y42" s="63">
        <v>2.8743891922966368E-4</v>
      </c>
      <c r="Z42" s="63">
        <v>0</v>
      </c>
      <c r="AA42" s="63">
        <v>0</v>
      </c>
      <c r="AB42" s="63">
        <v>1.1452567283832794E-3</v>
      </c>
      <c r="AC42" s="63">
        <v>0</v>
      </c>
      <c r="AD42" s="63">
        <v>3.9024390243902441E-4</v>
      </c>
      <c r="AE42" s="63">
        <v>1.2220457045093486E-4</v>
      </c>
      <c r="AF42" s="63">
        <v>0</v>
      </c>
      <c r="AG42" s="63">
        <v>0</v>
      </c>
      <c r="AH42" s="63">
        <v>0</v>
      </c>
      <c r="AI42" s="63">
        <v>2.4487978628673196E-3</v>
      </c>
      <c r="AJ42" s="63">
        <v>0</v>
      </c>
      <c r="AK42" s="63">
        <v>0</v>
      </c>
      <c r="AL42" s="63">
        <v>2.4407408327330835E-2</v>
      </c>
      <c r="AM42" s="63">
        <v>0</v>
      </c>
      <c r="AN42" s="63">
        <v>0</v>
      </c>
      <c r="AO42" s="63">
        <v>0</v>
      </c>
      <c r="AP42" s="63">
        <v>0</v>
      </c>
      <c r="AQ42" s="63">
        <v>6.060226377567618E-4</v>
      </c>
      <c r="AR42" s="63">
        <v>0</v>
      </c>
      <c r="AS42" s="63">
        <v>0</v>
      </c>
      <c r="AT42" s="63">
        <v>0</v>
      </c>
      <c r="AU42" s="63">
        <v>0</v>
      </c>
      <c r="AV42" s="63">
        <v>2.7179821700369644E-5</v>
      </c>
      <c r="AW42" s="63">
        <v>0</v>
      </c>
      <c r="AX42" s="63">
        <v>0</v>
      </c>
      <c r="AY42" s="63">
        <v>0</v>
      </c>
      <c r="AZ42" s="63">
        <v>0</v>
      </c>
      <c r="BA42" s="63">
        <v>2.5677237129284888E-5</v>
      </c>
      <c r="BB42" s="63">
        <v>0</v>
      </c>
      <c r="BC42" s="63">
        <v>0</v>
      </c>
      <c r="BD42" s="63">
        <v>5.7934410485928898E-4</v>
      </c>
      <c r="BE42" s="63">
        <v>1.1294659166473632E-2</v>
      </c>
      <c r="BF42" s="63">
        <v>5.9103274589826617E-3</v>
      </c>
      <c r="BG42" s="63">
        <v>3.1128558541997102E-5</v>
      </c>
      <c r="BH42" s="63">
        <v>0</v>
      </c>
      <c r="BI42" s="63">
        <v>2.2671522237120156E-2</v>
      </c>
      <c r="BJ42" s="63">
        <v>0</v>
      </c>
      <c r="BK42" s="63">
        <v>0</v>
      </c>
      <c r="BM42">
        <v>3423</v>
      </c>
    </row>
    <row r="43" spans="1:65">
      <c r="A43" s="30" t="s">
        <v>154</v>
      </c>
      <c r="B43" s="31" t="s">
        <v>155</v>
      </c>
      <c r="C43" s="63">
        <v>0</v>
      </c>
      <c r="D43" s="63">
        <v>0</v>
      </c>
      <c r="E43" s="63">
        <v>0</v>
      </c>
      <c r="F43" s="63">
        <v>0</v>
      </c>
      <c r="G43" s="63">
        <v>0</v>
      </c>
      <c r="H43" s="63">
        <v>0</v>
      </c>
      <c r="I43" s="63">
        <v>0</v>
      </c>
      <c r="J43" s="63">
        <v>0</v>
      </c>
      <c r="K43" s="63">
        <v>0</v>
      </c>
      <c r="L43" s="63">
        <v>0</v>
      </c>
      <c r="M43" s="63">
        <v>4.0032025620496394E-4</v>
      </c>
      <c r="N43" s="63">
        <v>0</v>
      </c>
      <c r="O43" s="63">
        <v>1.1735711770918906E-4</v>
      </c>
      <c r="P43" s="63">
        <v>0</v>
      </c>
      <c r="Q43" s="63">
        <v>2.2318378501480302E-2</v>
      </c>
      <c r="R43" s="63">
        <v>0</v>
      </c>
      <c r="S43" s="63">
        <v>0</v>
      </c>
      <c r="T43" s="63">
        <v>0</v>
      </c>
      <c r="U43" s="63">
        <v>0</v>
      </c>
      <c r="V43" s="63">
        <v>3.9619651347068136E-4</v>
      </c>
      <c r="W43" s="63">
        <v>1.9361084220716361E-3</v>
      </c>
      <c r="X43" s="63">
        <v>0</v>
      </c>
      <c r="Y43" s="63">
        <v>2.8743891922966368E-4</v>
      </c>
      <c r="Z43" s="63">
        <v>4.135649296939619E-4</v>
      </c>
      <c r="AA43" s="63">
        <v>6.9611406206318144E-2</v>
      </c>
      <c r="AB43" s="63">
        <v>0</v>
      </c>
      <c r="AC43" s="63">
        <v>0</v>
      </c>
      <c r="AD43" s="63">
        <v>1.0536585365853658E-3</v>
      </c>
      <c r="AE43" s="63">
        <v>3.4217279726261761E-3</v>
      </c>
      <c r="AF43" s="63">
        <v>5.7471264367816091E-3</v>
      </c>
      <c r="AG43" s="63">
        <v>5.3221957040572795E-2</v>
      </c>
      <c r="AH43" s="63">
        <v>9.4916684243830391E-3</v>
      </c>
      <c r="AI43" s="63">
        <v>9.7951914514692786E-3</v>
      </c>
      <c r="AJ43" s="63">
        <v>8.5411684318414775E-4</v>
      </c>
      <c r="AK43" s="63">
        <v>5.201560468140442E-4</v>
      </c>
      <c r="AL43" s="63">
        <v>8.7642418930762491E-4</v>
      </c>
      <c r="AM43" s="63">
        <v>0</v>
      </c>
      <c r="AN43" s="63">
        <v>0</v>
      </c>
      <c r="AO43" s="63">
        <v>0</v>
      </c>
      <c r="AP43" s="63">
        <v>0</v>
      </c>
      <c r="AQ43" s="63">
        <v>0</v>
      </c>
      <c r="AR43" s="63">
        <v>0</v>
      </c>
      <c r="AS43" s="63">
        <v>0</v>
      </c>
      <c r="AT43" s="63">
        <v>0</v>
      </c>
      <c r="AU43" s="63">
        <v>0</v>
      </c>
      <c r="AV43" s="63">
        <v>0</v>
      </c>
      <c r="AW43" s="63">
        <v>0</v>
      </c>
      <c r="AX43" s="63">
        <v>0</v>
      </c>
      <c r="AY43" s="63">
        <v>0</v>
      </c>
      <c r="AZ43" s="63">
        <v>0</v>
      </c>
      <c r="BA43" s="63">
        <v>2.5677237129284888E-5</v>
      </c>
      <c r="BB43" s="63">
        <v>0</v>
      </c>
      <c r="BC43" s="63">
        <v>0</v>
      </c>
      <c r="BD43" s="63">
        <v>0</v>
      </c>
      <c r="BE43" s="63">
        <v>0</v>
      </c>
      <c r="BF43" s="63">
        <v>0</v>
      </c>
      <c r="BG43" s="63">
        <v>2.3099260823653643E-4</v>
      </c>
      <c r="BH43" s="63">
        <v>0</v>
      </c>
      <c r="BI43" s="63">
        <v>0</v>
      </c>
      <c r="BJ43" s="63">
        <v>0</v>
      </c>
      <c r="BK43" s="63">
        <v>0</v>
      </c>
      <c r="BM43">
        <v>2098</v>
      </c>
    </row>
    <row r="44" spans="1:65">
      <c r="A44" s="34" t="s">
        <v>156</v>
      </c>
      <c r="B44" s="35" t="s">
        <v>157</v>
      </c>
      <c r="C44" s="63">
        <v>4.4111160123511248E-4</v>
      </c>
      <c r="D44" s="63">
        <v>3.0695773644649462E-4</v>
      </c>
      <c r="E44" s="63">
        <v>3.3657056542738726E-3</v>
      </c>
      <c r="F44" s="63">
        <v>0</v>
      </c>
      <c r="G44" s="63">
        <v>9.99180227825547E-3</v>
      </c>
      <c r="H44" s="63">
        <v>4.3980041469182723E-3</v>
      </c>
      <c r="I44" s="63">
        <v>5.844333900070929E-4</v>
      </c>
      <c r="J44" s="63">
        <v>4.3739051218185089E-2</v>
      </c>
      <c r="K44" s="63">
        <v>1.5121880201685893E-2</v>
      </c>
      <c r="L44" s="63">
        <v>7.9868285522143902E-3</v>
      </c>
      <c r="M44" s="63">
        <v>9.5721439159548415E-3</v>
      </c>
      <c r="N44" s="63">
        <v>1.1486271139851092E-2</v>
      </c>
      <c r="O44" s="63">
        <v>1.3791935271244136E-2</v>
      </c>
      <c r="P44" s="63">
        <v>7.2587731906712959E-4</v>
      </c>
      <c r="Q44" s="63">
        <v>1.9629351822369811E-2</v>
      </c>
      <c r="R44" s="63">
        <v>8.7715177550452758E-3</v>
      </c>
      <c r="S44" s="63">
        <v>1.2304016088439331E-2</v>
      </c>
      <c r="T44" s="63">
        <v>1.4407247894293497E-2</v>
      </c>
      <c r="U44" s="63">
        <v>8.1237407744698519E-3</v>
      </c>
      <c r="V44" s="63">
        <v>3.2049296803533987E-2</v>
      </c>
      <c r="W44" s="63">
        <v>1.8664062451149644E-2</v>
      </c>
      <c r="X44" s="63">
        <v>1.1338382369770318E-2</v>
      </c>
      <c r="Y44" s="63">
        <v>1.1713836411641561E-2</v>
      </c>
      <c r="Z44" s="63">
        <v>1.6861015470679627E-2</v>
      </c>
      <c r="AA44" s="63">
        <v>4.5994151648384482E-2</v>
      </c>
      <c r="AB44" s="63">
        <v>1.4777129431607226E-2</v>
      </c>
      <c r="AC44" s="63">
        <v>2.2901668133910335E-3</v>
      </c>
      <c r="AD44" s="63">
        <v>1.5740665396789023E-2</v>
      </c>
      <c r="AE44" s="63">
        <v>3.5551397713877553E-2</v>
      </c>
      <c r="AF44" s="63">
        <v>4.0158663159047876E-2</v>
      </c>
      <c r="AG44" s="63">
        <v>1.3724621859220777E-2</v>
      </c>
      <c r="AH44" s="63">
        <v>1.1604074004669103E-2</v>
      </c>
      <c r="AI44" s="63">
        <v>9.5213569474851614E-3</v>
      </c>
      <c r="AJ44" s="63">
        <v>9.2884579775516247E-4</v>
      </c>
      <c r="AK44" s="63">
        <v>1.0334184224733069E-2</v>
      </c>
      <c r="AL44" s="63">
        <v>1.0408982515946408E-2</v>
      </c>
      <c r="AM44" s="63">
        <v>0</v>
      </c>
      <c r="AN44" s="63">
        <v>0.32252547685292438</v>
      </c>
      <c r="AO44" s="63">
        <v>3.0872989215169886E-3</v>
      </c>
      <c r="AP44" s="63">
        <v>4.2222367423332727E-2</v>
      </c>
      <c r="AQ44" s="63">
        <v>2.4833997168855532E-5</v>
      </c>
      <c r="AR44" s="63">
        <v>1.5807458945587881E-3</v>
      </c>
      <c r="AS44" s="63">
        <v>1.3339963191036594E-2</v>
      </c>
      <c r="AT44" s="63">
        <v>2.0162593105042856E-2</v>
      </c>
      <c r="AU44" s="63">
        <v>7.9166663198012178E-3</v>
      </c>
      <c r="AV44" s="63">
        <v>1.7976028642137606E-3</v>
      </c>
      <c r="AW44" s="63">
        <v>0</v>
      </c>
      <c r="AX44" s="63">
        <v>1.8159888131400121E-3</v>
      </c>
      <c r="AY44" s="63">
        <v>5.1848280164306711E-2</v>
      </c>
      <c r="AZ44" s="63">
        <v>2.7474395180625433E-2</v>
      </c>
      <c r="BA44" s="63">
        <v>1.0318639736677898E-2</v>
      </c>
      <c r="BB44" s="63">
        <v>2.7004700375417789E-4</v>
      </c>
      <c r="BC44" s="63">
        <v>4.769132112133828E-3</v>
      </c>
      <c r="BD44" s="63">
        <v>2.3574383206558483E-2</v>
      </c>
      <c r="BE44" s="63">
        <v>3.8377043976746722E-3</v>
      </c>
      <c r="BF44" s="63">
        <v>7.3699135806641527E-3</v>
      </c>
      <c r="BG44" s="63">
        <v>1.1649270558632786E-2</v>
      </c>
      <c r="BH44" s="63">
        <v>4.9667126766363414E-3</v>
      </c>
      <c r="BI44" s="63">
        <v>6.1999665142376545E-3</v>
      </c>
      <c r="BJ44" s="63">
        <v>8.3745435701929848E-3</v>
      </c>
      <c r="BK44" s="63">
        <v>0</v>
      </c>
      <c r="BM44">
        <v>24823</v>
      </c>
    </row>
    <row r="45" spans="1:65">
      <c r="A45" s="30" t="s">
        <v>158</v>
      </c>
      <c r="B45" s="31" t="s">
        <v>159</v>
      </c>
      <c r="C45" s="63">
        <v>0</v>
      </c>
      <c r="D45" s="63">
        <v>0</v>
      </c>
      <c r="E45" s="63">
        <v>0</v>
      </c>
      <c r="F45" s="63">
        <v>7.7532167601451665E-4</v>
      </c>
      <c r="G45" s="63">
        <v>0</v>
      </c>
      <c r="H45" s="63">
        <v>0</v>
      </c>
      <c r="I45" s="63">
        <v>0</v>
      </c>
      <c r="J45" s="63">
        <v>0</v>
      </c>
      <c r="K45" s="63">
        <v>0</v>
      </c>
      <c r="L45" s="63">
        <v>1.7841326078704288E-3</v>
      </c>
      <c r="M45" s="63">
        <v>4.434976552670708E-3</v>
      </c>
      <c r="N45" s="63">
        <v>3.1346569449213304E-3</v>
      </c>
      <c r="O45" s="63">
        <v>4.1950978255402621E-3</v>
      </c>
      <c r="P45" s="63">
        <v>7.1848964304823055E-4</v>
      </c>
      <c r="Q45" s="63">
        <v>0</v>
      </c>
      <c r="R45" s="63">
        <v>4.3335611756664385E-3</v>
      </c>
      <c r="S45" s="63">
        <v>4.9216139809817525E-3</v>
      </c>
      <c r="T45" s="63">
        <v>4.7847701658110583E-3</v>
      </c>
      <c r="U45" s="63">
        <v>0</v>
      </c>
      <c r="V45" s="63">
        <v>6.384423817070408E-3</v>
      </c>
      <c r="W45" s="63">
        <v>3.4089337574332735E-3</v>
      </c>
      <c r="X45" s="63">
        <v>1.6523369558513329E-3</v>
      </c>
      <c r="Y45" s="63">
        <v>8.6847616310105531E-4</v>
      </c>
      <c r="Z45" s="63">
        <v>2.4991137894363694E-3</v>
      </c>
      <c r="AA45" s="63">
        <v>9.7128479571867883E-3</v>
      </c>
      <c r="AB45" s="63">
        <v>0</v>
      </c>
      <c r="AC45" s="63">
        <v>0</v>
      </c>
      <c r="AD45" s="63">
        <v>7.3491289198606277E-3</v>
      </c>
      <c r="AE45" s="63">
        <v>2.9538590457568827E-3</v>
      </c>
      <c r="AF45" s="63">
        <v>1.8877731463938362E-2</v>
      </c>
      <c r="AG45" s="63">
        <v>3.0651210364814187E-3</v>
      </c>
      <c r="AH45" s="63">
        <v>1.2745954741314367E-3</v>
      </c>
      <c r="AI45" s="63">
        <v>1.7936649281261926E-3</v>
      </c>
      <c r="AJ45" s="63">
        <v>5.1613060666699209E-4</v>
      </c>
      <c r="AK45" s="63">
        <v>7.8580717072264535E-4</v>
      </c>
      <c r="AL45" s="63">
        <v>1.7653687241767871E-3</v>
      </c>
      <c r="AM45" s="63">
        <v>0</v>
      </c>
      <c r="AN45" s="63">
        <v>4.0572970919826658E-5</v>
      </c>
      <c r="AO45" s="63">
        <v>5.5474682299248531E-4</v>
      </c>
      <c r="AP45" s="63">
        <v>2.4739446257500788E-4</v>
      </c>
      <c r="AQ45" s="63">
        <v>0</v>
      </c>
      <c r="AR45" s="63">
        <v>0</v>
      </c>
      <c r="AS45" s="63">
        <v>1.9595978601576232E-4</v>
      </c>
      <c r="AT45" s="63">
        <v>1.5182676673593985E-4</v>
      </c>
      <c r="AU45" s="63">
        <v>5.2440483862058809E-3</v>
      </c>
      <c r="AV45" s="63">
        <v>0</v>
      </c>
      <c r="AW45" s="63">
        <v>0</v>
      </c>
      <c r="AX45" s="63">
        <v>0</v>
      </c>
      <c r="AY45" s="63">
        <v>7.8815947614903226E-3</v>
      </c>
      <c r="AZ45" s="63">
        <v>2.6386164015574538E-3</v>
      </c>
      <c r="BA45" s="63">
        <v>4.1377033545476221E-4</v>
      </c>
      <c r="BB45" s="63">
        <v>0</v>
      </c>
      <c r="BC45" s="63">
        <v>0</v>
      </c>
      <c r="BD45" s="63">
        <v>4.6945656968578409E-3</v>
      </c>
      <c r="BE45" s="63">
        <v>9.3174332072709545E-4</v>
      </c>
      <c r="BF45" s="63">
        <v>1.5666546616501021E-3</v>
      </c>
      <c r="BG45" s="63">
        <v>7.643969678684568E-4</v>
      </c>
      <c r="BH45" s="63">
        <v>0</v>
      </c>
      <c r="BI45" s="63">
        <v>1.7177316196625449E-3</v>
      </c>
      <c r="BJ45" s="63">
        <v>2.3358550996741951E-3</v>
      </c>
      <c r="BK45" s="63">
        <v>0</v>
      </c>
      <c r="BM45">
        <v>3631</v>
      </c>
    </row>
    <row r="46" spans="1:65">
      <c r="A46" s="34" t="s">
        <v>160</v>
      </c>
      <c r="B46" s="35" t="s">
        <v>161</v>
      </c>
      <c r="C46" s="63">
        <v>4.5346272606969565E-4</v>
      </c>
      <c r="D46" s="63">
        <v>1.9587025877348461E-3</v>
      </c>
      <c r="E46" s="63">
        <v>0</v>
      </c>
      <c r="F46" s="63">
        <v>0</v>
      </c>
      <c r="G46" s="63">
        <v>1.6824877250409165E-3</v>
      </c>
      <c r="H46" s="63">
        <v>0</v>
      </c>
      <c r="I46" s="63">
        <v>1.3419664769463734E-4</v>
      </c>
      <c r="J46" s="63">
        <v>1.9047619047619048E-4</v>
      </c>
      <c r="K46" s="63">
        <v>1.6991735537190084E-3</v>
      </c>
      <c r="L46" s="63">
        <v>8.4550170821207137E-4</v>
      </c>
      <c r="M46" s="63">
        <v>6.1729383506805441E-4</v>
      </c>
      <c r="N46" s="63">
        <v>1.0173900749328431E-3</v>
      </c>
      <c r="O46" s="63">
        <v>8.4450181903532448E-4</v>
      </c>
      <c r="P46" s="63">
        <v>1.8334225075798111E-4</v>
      </c>
      <c r="Q46" s="63">
        <v>4.682304714188112E-4</v>
      </c>
      <c r="R46" s="63">
        <v>9.8373205741626789E-4</v>
      </c>
      <c r="S46" s="63">
        <v>2.1135954767411975E-3</v>
      </c>
      <c r="T46" s="63">
        <v>2.6538620404791408E-3</v>
      </c>
      <c r="U46" s="63">
        <v>0</v>
      </c>
      <c r="V46" s="63">
        <v>3.6656101426307446E-3</v>
      </c>
      <c r="W46" s="63">
        <v>9.9515972894482097E-4</v>
      </c>
      <c r="X46" s="63">
        <v>1.9528538122787324E-3</v>
      </c>
      <c r="Y46" s="63">
        <v>1.4774360448404713E-3</v>
      </c>
      <c r="Z46" s="63">
        <v>8.502894954507856E-4</v>
      </c>
      <c r="AA46" s="63">
        <v>1.0058708414872799E-3</v>
      </c>
      <c r="AB46" s="63">
        <v>1.3735445695743462E-3</v>
      </c>
      <c r="AC46" s="63">
        <v>1.3199794555726759E-4</v>
      </c>
      <c r="AD46" s="63">
        <v>7.2210731707317082E-4</v>
      </c>
      <c r="AE46" s="63">
        <v>7.5375779054136628E-4</v>
      </c>
      <c r="AF46" s="63">
        <v>5.4535809018567644E-4</v>
      </c>
      <c r="AG46" s="63">
        <v>5.5202863961813849E-4</v>
      </c>
      <c r="AH46" s="63">
        <v>6.5049567601771767E-4</v>
      </c>
      <c r="AI46" s="63">
        <v>6.8655387355298311E-4</v>
      </c>
      <c r="AJ46" s="63">
        <v>5.2681926887598234E-4</v>
      </c>
      <c r="AK46" s="63">
        <v>1.0694408322496748E-3</v>
      </c>
      <c r="AL46" s="63">
        <v>1.2012854221443178E-3</v>
      </c>
      <c r="AM46" s="63">
        <v>0</v>
      </c>
      <c r="AN46" s="63">
        <v>4.96958465938847E-4</v>
      </c>
      <c r="AO46" s="63">
        <v>1.6987055907463509E-3</v>
      </c>
      <c r="AP46" s="63">
        <v>6.5654630311962666E-3</v>
      </c>
      <c r="AQ46" s="63">
        <v>1.0036122229815484E-4</v>
      </c>
      <c r="AR46" s="63">
        <v>4.0560268297494577E-4</v>
      </c>
      <c r="AS46" s="63">
        <v>1.4308977160475348E-3</v>
      </c>
      <c r="AT46" s="63">
        <v>1.9371372578578425E-3</v>
      </c>
      <c r="AU46" s="63">
        <v>3.2814537955922155E-3</v>
      </c>
      <c r="AV46" s="63">
        <v>5.5881713415959991E-5</v>
      </c>
      <c r="AW46" s="63">
        <v>0</v>
      </c>
      <c r="AX46" s="63">
        <v>1.2843119757272889E-3</v>
      </c>
      <c r="AY46" s="63">
        <v>1.2973020017406439E-2</v>
      </c>
      <c r="AZ46" s="63">
        <v>1.7375871540249311E-3</v>
      </c>
      <c r="BA46" s="63">
        <v>4.7513159584028759E-4</v>
      </c>
      <c r="BB46" s="63">
        <v>1.9488151658767772E-5</v>
      </c>
      <c r="BC46" s="63">
        <v>1.2108310508615609E-3</v>
      </c>
      <c r="BD46" s="63">
        <v>7.7895016007122693E-4</v>
      </c>
      <c r="BE46" s="63">
        <v>2.4141759180187875E-3</v>
      </c>
      <c r="BF46" s="63">
        <v>1.6006007616799871E-3</v>
      </c>
      <c r="BG46" s="63">
        <v>1.9675290390707497E-3</v>
      </c>
      <c r="BH46" s="63">
        <v>3.3376623376623372E-3</v>
      </c>
      <c r="BI46" s="63">
        <v>3.4456965340805262E-3</v>
      </c>
      <c r="BJ46" s="63">
        <v>4.6231155778894462E-4</v>
      </c>
      <c r="BK46" s="63">
        <v>0</v>
      </c>
      <c r="BM46">
        <v>4071</v>
      </c>
    </row>
    <row r="47" spans="1:65" ht="36">
      <c r="A47" s="30" t="s">
        <v>162</v>
      </c>
      <c r="B47" s="31" t="s">
        <v>163</v>
      </c>
      <c r="C47" s="63">
        <v>0</v>
      </c>
      <c r="D47" s="63">
        <v>2.1221299512142386E-4</v>
      </c>
      <c r="E47" s="63">
        <v>0</v>
      </c>
      <c r="F47" s="63">
        <v>0</v>
      </c>
      <c r="G47" s="63">
        <v>0</v>
      </c>
      <c r="H47" s="63">
        <v>8.6222393985062445E-5</v>
      </c>
      <c r="I47" s="63">
        <v>0</v>
      </c>
      <c r="J47" s="63">
        <v>0</v>
      </c>
      <c r="K47" s="63">
        <v>3.9580354329754494E-4</v>
      </c>
      <c r="L47" s="63">
        <v>1.2120012334304172E-4</v>
      </c>
      <c r="M47" s="63">
        <v>3.8344458558048789E-4</v>
      </c>
      <c r="N47" s="63">
        <v>1.3542267422311024E-4</v>
      </c>
      <c r="O47" s="63">
        <v>1.6861481776435724E-4</v>
      </c>
      <c r="P47" s="63">
        <v>0</v>
      </c>
      <c r="Q47" s="63">
        <v>0</v>
      </c>
      <c r="R47" s="63">
        <v>0</v>
      </c>
      <c r="S47" s="63">
        <v>7.3850776775640609E-4</v>
      </c>
      <c r="T47" s="63">
        <v>3.956400556712345E-4</v>
      </c>
      <c r="U47" s="63">
        <v>0</v>
      </c>
      <c r="V47" s="63">
        <v>3.794946809746666E-4</v>
      </c>
      <c r="W47" s="63">
        <v>0</v>
      </c>
      <c r="X47" s="63">
        <v>4.1354139313533312E-4</v>
      </c>
      <c r="Y47" s="63">
        <v>2.7532180936477683E-4</v>
      </c>
      <c r="Z47" s="63">
        <v>3.9613092422665779E-4</v>
      </c>
      <c r="AA47" s="63">
        <v>1.3388937304725451E-4</v>
      </c>
      <c r="AB47" s="63">
        <v>5.4848897200614167E-4</v>
      </c>
      <c r="AC47" s="63">
        <v>4.0996600529877533E-5</v>
      </c>
      <c r="AD47" s="63">
        <v>5.2331020670910527E-4</v>
      </c>
      <c r="AE47" s="63">
        <v>2.3410596963951085E-4</v>
      </c>
      <c r="AF47" s="63">
        <v>1.1856608352715139E-3</v>
      </c>
      <c r="AG47" s="63">
        <v>2.286025238138565E-4</v>
      </c>
      <c r="AH47" s="63">
        <v>6.0610287372709877E-4</v>
      </c>
      <c r="AI47" s="63">
        <v>2.1323343160731495E-4</v>
      </c>
      <c r="AJ47" s="63">
        <v>1.636222368944412E-4</v>
      </c>
      <c r="AK47" s="63">
        <v>2.4911432373993724E-4</v>
      </c>
      <c r="AL47" s="63">
        <v>1.1193042065790928E-3</v>
      </c>
      <c r="AM47" s="63">
        <v>0</v>
      </c>
      <c r="AN47" s="63">
        <v>7.7173957602228469E-4</v>
      </c>
      <c r="AO47" s="63">
        <v>3.4293526499974557E-3</v>
      </c>
      <c r="AP47" s="63">
        <v>1.4117090269418699E-3</v>
      </c>
      <c r="AQ47" s="63">
        <v>5.4661194126422938E-3</v>
      </c>
      <c r="AR47" s="63">
        <v>7.0860468641255084E-5</v>
      </c>
      <c r="AS47" s="63">
        <v>1.0035190264705617E-4</v>
      </c>
      <c r="AT47" s="63">
        <v>6.4977773219420569E-4</v>
      </c>
      <c r="AU47" s="63">
        <v>2.3756632634356319E-3</v>
      </c>
      <c r="AV47" s="63">
        <v>0</v>
      </c>
      <c r="AW47" s="63">
        <v>8.9184783499074362E-4</v>
      </c>
      <c r="AX47" s="63">
        <v>1.196664648127862E-3</v>
      </c>
      <c r="AY47" s="63">
        <v>1.9451441901538759E-3</v>
      </c>
      <c r="AZ47" s="63">
        <v>9.7140375215387317E-4</v>
      </c>
      <c r="BA47" s="63">
        <v>3.2711087031903402E-3</v>
      </c>
      <c r="BB47" s="63">
        <v>1.7861489068949701E-2</v>
      </c>
      <c r="BC47" s="63">
        <v>1.5146592488833521E-3</v>
      </c>
      <c r="BD47" s="63">
        <v>1.0893031844977478E-2</v>
      </c>
      <c r="BE47" s="63">
        <v>1.2542228989434303E-2</v>
      </c>
      <c r="BF47" s="63">
        <v>1.6336019919263998E-2</v>
      </c>
      <c r="BG47" s="63">
        <v>1.1694908021007843E-3</v>
      </c>
      <c r="BH47" s="63">
        <v>2.1769194881364972E-3</v>
      </c>
      <c r="BI47" s="63">
        <v>3.2038216947349297E-3</v>
      </c>
      <c r="BJ47" s="63">
        <v>1.4325802257395709E-2</v>
      </c>
      <c r="BK47" s="63">
        <v>0</v>
      </c>
      <c r="BM47">
        <v>40972</v>
      </c>
    </row>
    <row r="48" spans="1:65" ht="24">
      <c r="A48" s="34" t="s">
        <v>164</v>
      </c>
      <c r="B48" s="35" t="s">
        <v>165</v>
      </c>
      <c r="C48" s="63">
        <v>2.2055580061755624E-4</v>
      </c>
      <c r="D48" s="63">
        <v>4.8741580999645522E-3</v>
      </c>
      <c r="E48" s="63">
        <v>2.5792997475578968E-3</v>
      </c>
      <c r="F48" s="63">
        <v>3.8491147036181679E-3</v>
      </c>
      <c r="G48" s="63">
        <v>8.1833060556464816E-4</v>
      </c>
      <c r="H48" s="63">
        <v>4.8249167341794942E-2</v>
      </c>
      <c r="I48" s="63">
        <v>1.9581222912641639E-3</v>
      </c>
      <c r="J48" s="63">
        <v>0</v>
      </c>
      <c r="K48" s="63">
        <v>0</v>
      </c>
      <c r="L48" s="63">
        <v>0</v>
      </c>
      <c r="M48" s="63">
        <v>0</v>
      </c>
      <c r="N48" s="63">
        <v>0</v>
      </c>
      <c r="O48" s="63">
        <v>5.8678558854594528E-5</v>
      </c>
      <c r="P48" s="63">
        <v>0</v>
      </c>
      <c r="Q48" s="63">
        <v>0</v>
      </c>
      <c r="R48" s="63">
        <v>0</v>
      </c>
      <c r="S48" s="63">
        <v>0</v>
      </c>
      <c r="T48" s="63">
        <v>0</v>
      </c>
      <c r="U48" s="63">
        <v>0</v>
      </c>
      <c r="V48" s="63">
        <v>0</v>
      </c>
      <c r="W48" s="63">
        <v>0</v>
      </c>
      <c r="X48" s="63">
        <v>0</v>
      </c>
      <c r="Y48" s="63">
        <v>0</v>
      </c>
      <c r="Z48" s="63">
        <v>0</v>
      </c>
      <c r="AA48" s="63">
        <v>0</v>
      </c>
      <c r="AB48" s="63">
        <v>0</v>
      </c>
      <c r="AC48" s="63">
        <v>0</v>
      </c>
      <c r="AD48" s="63">
        <v>0</v>
      </c>
      <c r="AE48" s="63">
        <v>0</v>
      </c>
      <c r="AF48" s="63">
        <v>0</v>
      </c>
      <c r="AG48" s="63">
        <v>0</v>
      </c>
      <c r="AH48" s="63">
        <v>0</v>
      </c>
      <c r="AI48" s="63">
        <v>0</v>
      </c>
      <c r="AJ48" s="63">
        <v>0</v>
      </c>
      <c r="AK48" s="63">
        <v>0</v>
      </c>
      <c r="AL48" s="63">
        <v>0</v>
      </c>
      <c r="AM48" s="63">
        <v>0</v>
      </c>
      <c r="AN48" s="63">
        <v>1.8531200902388915E-2</v>
      </c>
      <c r="AO48" s="63">
        <v>6.8851556045166615E-2</v>
      </c>
      <c r="AP48" s="63">
        <v>4.6425939572586589E-2</v>
      </c>
      <c r="AQ48" s="63">
        <v>0</v>
      </c>
      <c r="AR48" s="63">
        <v>1.6916551588084434E-2</v>
      </c>
      <c r="AS48" s="63">
        <v>0</v>
      </c>
      <c r="AT48" s="63">
        <v>0</v>
      </c>
      <c r="AU48" s="63">
        <v>0</v>
      </c>
      <c r="AV48" s="63">
        <v>2.0928462709284626E-3</v>
      </c>
      <c r="AW48" s="63">
        <v>0</v>
      </c>
      <c r="AX48" s="63">
        <v>0</v>
      </c>
      <c r="AY48" s="63">
        <v>1.2184508268059183E-2</v>
      </c>
      <c r="AZ48" s="63">
        <v>3.2537502641031058E-3</v>
      </c>
      <c r="BA48" s="63">
        <v>0</v>
      </c>
      <c r="BB48" s="63">
        <v>0</v>
      </c>
      <c r="BC48" s="63">
        <v>0</v>
      </c>
      <c r="BD48" s="63">
        <v>2.125442800583455E-2</v>
      </c>
      <c r="BE48" s="63">
        <v>0</v>
      </c>
      <c r="BF48" s="63">
        <v>0</v>
      </c>
      <c r="BG48" s="63">
        <v>0</v>
      </c>
      <c r="BH48" s="63">
        <v>4.707792207792208E-2</v>
      </c>
      <c r="BI48" s="63">
        <v>0</v>
      </c>
      <c r="BJ48" s="63">
        <v>5.7595670660997293E-2</v>
      </c>
      <c r="BK48" s="63">
        <v>0</v>
      </c>
      <c r="BM48">
        <v>40552</v>
      </c>
    </row>
    <row r="49" spans="1:65">
      <c r="A49" s="30" t="s">
        <v>166</v>
      </c>
      <c r="B49" s="31" t="s">
        <v>49</v>
      </c>
      <c r="C49" s="63">
        <v>1.7950199368761213E-2</v>
      </c>
      <c r="D49" s="63">
        <v>4.3348411442249032E-2</v>
      </c>
      <c r="E49" s="63">
        <v>3.4235217902011811E-2</v>
      </c>
      <c r="F49" s="63">
        <v>1.7808379298633027E-2</v>
      </c>
      <c r="G49" s="63">
        <v>2.7078715201885314E-2</v>
      </c>
      <c r="H49" s="63">
        <v>5.1139324870921685E-3</v>
      </c>
      <c r="I49" s="63">
        <v>6.1203080780688828E-4</v>
      </c>
      <c r="J49" s="63">
        <v>1.6856083730445278E-2</v>
      </c>
      <c r="K49" s="63">
        <v>1.0834992172879037E-2</v>
      </c>
      <c r="L49" s="63">
        <v>4.6370554694522184E-2</v>
      </c>
      <c r="M49" s="63">
        <v>1.6328849848065607E-2</v>
      </c>
      <c r="N49" s="63">
        <v>6.4764243955239692E-2</v>
      </c>
      <c r="O49" s="63">
        <v>5.0328643530494113E-2</v>
      </c>
      <c r="P49" s="63">
        <v>2.2656497356632308E-2</v>
      </c>
      <c r="Q49" s="63">
        <v>1.0380576501086399E-2</v>
      </c>
      <c r="R49" s="63">
        <v>6.345151015629015E-2</v>
      </c>
      <c r="S49" s="63">
        <v>6.6121090130030577E-2</v>
      </c>
      <c r="T49" s="63">
        <v>4.3735789362288932E-2</v>
      </c>
      <c r="U49" s="63">
        <v>5.6291587243294847E-2</v>
      </c>
      <c r="V49" s="63">
        <v>1.9520502373308143E-2</v>
      </c>
      <c r="W49" s="63">
        <v>1.7600367992437686E-2</v>
      </c>
      <c r="X49" s="63">
        <v>2.0341722816661991E-2</v>
      </c>
      <c r="Y49" s="63">
        <v>3.6759563195523794E-2</v>
      </c>
      <c r="Z49" s="63">
        <v>9.3971351796071356E-2</v>
      </c>
      <c r="AA49" s="63">
        <v>6.2879091937802251E-2</v>
      </c>
      <c r="AB49" s="63">
        <v>4.4315909212177228E-2</v>
      </c>
      <c r="AC49" s="63">
        <v>6.56930427943933E-3</v>
      </c>
      <c r="AD49" s="63">
        <v>5.156569201977293E-2</v>
      </c>
      <c r="AE49" s="63">
        <v>4.7815524391247685E-2</v>
      </c>
      <c r="AF49" s="63">
        <v>2.4773974835730923E-2</v>
      </c>
      <c r="AG49" s="63">
        <v>4.7045308976581789E-2</v>
      </c>
      <c r="AH49" s="63">
        <v>5.0125679819702E-2</v>
      </c>
      <c r="AI49" s="63">
        <v>5.6614390769470328E-2</v>
      </c>
      <c r="AJ49" s="63">
        <v>0.14410012488426677</v>
      </c>
      <c r="AK49" s="63">
        <v>5.0836961750168677E-2</v>
      </c>
      <c r="AL49" s="63">
        <v>4.0301521548195211E-2</v>
      </c>
      <c r="AM49" s="63">
        <v>0</v>
      </c>
      <c r="AN49" s="63">
        <v>2.3731782671296718E-3</v>
      </c>
      <c r="AO49" s="63">
        <v>4.2192645418489732E-3</v>
      </c>
      <c r="AP49" s="63">
        <v>2.7741511719261728E-3</v>
      </c>
      <c r="AQ49" s="63">
        <v>4.4342326260101352E-2</v>
      </c>
      <c r="AR49" s="63">
        <v>3.672249738601361E-2</v>
      </c>
      <c r="AS49" s="63">
        <v>9.1273989984376625E-3</v>
      </c>
      <c r="AT49" s="63">
        <v>4.9393858228947138E-2</v>
      </c>
      <c r="AU49" s="63">
        <v>6.8890209132068655E-2</v>
      </c>
      <c r="AV49" s="63">
        <v>3.0429359835542426E-2</v>
      </c>
      <c r="AW49" s="63">
        <v>2.5314848615094369E-2</v>
      </c>
      <c r="AX49" s="63">
        <v>2.4888206553703371E-2</v>
      </c>
      <c r="AY49" s="63">
        <v>2.6568284910763384E-3</v>
      </c>
      <c r="AZ49" s="63">
        <v>8.8198698452107618E-3</v>
      </c>
      <c r="BA49" s="63">
        <v>3.8991755551724423E-3</v>
      </c>
      <c r="BB49" s="63">
        <v>1.7678476596952273E-4</v>
      </c>
      <c r="BC49" s="63">
        <v>3.5274870071651805E-3</v>
      </c>
      <c r="BD49" s="63">
        <v>8.5947899950842427E-3</v>
      </c>
      <c r="BE49" s="63">
        <v>7.9271273138738531E-3</v>
      </c>
      <c r="BF49" s="63">
        <v>3.697444246780284E-3</v>
      </c>
      <c r="BG49" s="63">
        <v>2.4414233198423636E-2</v>
      </c>
      <c r="BH49" s="63">
        <v>4.9595059545248571E-3</v>
      </c>
      <c r="BI49" s="63">
        <v>2.2838928976968136E-2</v>
      </c>
      <c r="BJ49" s="63">
        <v>9.2712747531647696E-3</v>
      </c>
      <c r="BK49" s="63">
        <v>0</v>
      </c>
      <c r="BM49">
        <v>66814</v>
      </c>
    </row>
    <row r="50" spans="1:65" ht="24">
      <c r="A50" s="34" t="s">
        <v>167</v>
      </c>
      <c r="B50" s="35" t="s">
        <v>168</v>
      </c>
      <c r="C50" s="63">
        <v>6.3711082932758965E-4</v>
      </c>
      <c r="D50" s="63">
        <v>2.9044875711321362E-3</v>
      </c>
      <c r="E50" s="63">
        <v>1.2682078806591118E-3</v>
      </c>
      <c r="F50" s="63">
        <v>2.2237571209940661E-3</v>
      </c>
      <c r="G50" s="63">
        <v>7.8795976545861747E-4</v>
      </c>
      <c r="H50" s="63">
        <v>2.1489036668251655E-2</v>
      </c>
      <c r="I50" s="63">
        <v>8.0445874023533437E-4</v>
      </c>
      <c r="J50" s="63">
        <v>2.6048078131369806E-2</v>
      </c>
      <c r="K50" s="63">
        <v>3.1892313775897817E-2</v>
      </c>
      <c r="L50" s="63">
        <v>4.4962710260561811E-3</v>
      </c>
      <c r="M50" s="63">
        <v>4.0399340141291972E-3</v>
      </c>
      <c r="N50" s="63">
        <v>4.3301021964436493E-3</v>
      </c>
      <c r="O50" s="63">
        <v>1.9247666229013202E-3</v>
      </c>
      <c r="P50" s="63">
        <v>8.586470781081065E-4</v>
      </c>
      <c r="Q50" s="63">
        <v>2.2755547067047535E-2</v>
      </c>
      <c r="R50" s="63">
        <v>7.3536249605920178E-3</v>
      </c>
      <c r="S50" s="63">
        <v>7.1478742401680229E-3</v>
      </c>
      <c r="T50" s="63">
        <v>9.3119933745574503E-3</v>
      </c>
      <c r="U50" s="63">
        <v>5.7657894214995847E-3</v>
      </c>
      <c r="V50" s="63">
        <v>9.9188025626589498E-3</v>
      </c>
      <c r="W50" s="63">
        <v>5.1472582133435833E-3</v>
      </c>
      <c r="X50" s="63">
        <v>3.8429690209863519E-3</v>
      </c>
      <c r="Y50" s="63">
        <v>2.7982377371621372E-3</v>
      </c>
      <c r="Z50" s="63">
        <v>3.5861656887416918E-3</v>
      </c>
      <c r="AA50" s="63">
        <v>1.1300724187613447E-2</v>
      </c>
      <c r="AB50" s="63">
        <v>5.3128167986157522E-3</v>
      </c>
      <c r="AC50" s="63">
        <v>2.1018330980530713E-3</v>
      </c>
      <c r="AD50" s="63">
        <v>4.8399914214969494E-3</v>
      </c>
      <c r="AE50" s="63">
        <v>9.2719037179257828E-3</v>
      </c>
      <c r="AF50" s="63">
        <v>8.6608899062384555E-3</v>
      </c>
      <c r="AG50" s="63">
        <v>4.9957579112298303E-3</v>
      </c>
      <c r="AH50" s="63">
        <v>4.0351242674766677E-3</v>
      </c>
      <c r="AI50" s="63">
        <v>4.0479764769789563E-3</v>
      </c>
      <c r="AJ50" s="63">
        <v>2.4542228679841037E-3</v>
      </c>
      <c r="AK50" s="63">
        <v>2.5153052367691583E-3</v>
      </c>
      <c r="AL50" s="63">
        <v>2.8129910411639806E-3</v>
      </c>
      <c r="AM50" s="63">
        <v>0</v>
      </c>
      <c r="AN50" s="63">
        <v>3.8790107295267717E-4</v>
      </c>
      <c r="AO50" s="63">
        <v>1.5911101625840219E-3</v>
      </c>
      <c r="AP50" s="63">
        <v>1.6465474495513251E-3</v>
      </c>
      <c r="AQ50" s="63">
        <v>9.4004376978466331E-4</v>
      </c>
      <c r="AR50" s="63">
        <v>2.8502548129182587E-3</v>
      </c>
      <c r="AS50" s="63">
        <v>2.048894006595544E-2</v>
      </c>
      <c r="AT50" s="63">
        <v>7.8535799535543026E-3</v>
      </c>
      <c r="AU50" s="63">
        <v>2.698286568027996E-3</v>
      </c>
      <c r="AV50" s="63">
        <v>9.5765126785907026E-2</v>
      </c>
      <c r="AW50" s="63">
        <v>0</v>
      </c>
      <c r="AX50" s="63">
        <v>1.3384585669217361E-2</v>
      </c>
      <c r="AY50" s="63">
        <v>3.3736200562530625E-3</v>
      </c>
      <c r="AZ50" s="63">
        <v>8.4863900856616929E-3</v>
      </c>
      <c r="BA50" s="63">
        <v>1.730699148474262E-4</v>
      </c>
      <c r="BB50" s="63">
        <v>7.5051563353244286E-4</v>
      </c>
      <c r="BC50" s="63">
        <v>7.6060042897376336E-3</v>
      </c>
      <c r="BD50" s="63">
        <v>1.0130354215827657E-2</v>
      </c>
      <c r="BE50" s="63">
        <v>4.9926144237714626E-3</v>
      </c>
      <c r="BF50" s="63">
        <v>1.1322900821418406E-3</v>
      </c>
      <c r="BG50" s="63">
        <v>5.4969450295850215E-3</v>
      </c>
      <c r="BH50" s="63">
        <v>1.032869437288759E-2</v>
      </c>
      <c r="BI50" s="63">
        <v>5.4636891605764461E-3</v>
      </c>
      <c r="BJ50" s="63">
        <v>6.5705235800315514E-3</v>
      </c>
      <c r="BK50" s="63">
        <v>0</v>
      </c>
      <c r="BM50">
        <v>13267.000000000002</v>
      </c>
    </row>
    <row r="51" spans="1:65">
      <c r="A51" s="30" t="s">
        <v>169</v>
      </c>
      <c r="B51" s="31" t="s">
        <v>170</v>
      </c>
      <c r="C51" s="63">
        <v>8.8222320247022495E-4</v>
      </c>
      <c r="D51" s="63">
        <v>2.1154633606531561E-4</v>
      </c>
      <c r="E51" s="63">
        <v>2.1951487213258699E-4</v>
      </c>
      <c r="F51" s="63">
        <v>7.6982294072363352E-4</v>
      </c>
      <c r="G51" s="63">
        <v>8.1833060556464816E-4</v>
      </c>
      <c r="H51" s="63">
        <v>5.459667675591794E-3</v>
      </c>
      <c r="I51" s="63">
        <v>7.1098648169534088E-4</v>
      </c>
      <c r="J51" s="63">
        <v>4.9704880681998558E-3</v>
      </c>
      <c r="K51" s="63">
        <v>3.9456014151421838E-4</v>
      </c>
      <c r="L51" s="63">
        <v>2.9392652479800648E-3</v>
      </c>
      <c r="M51" s="63">
        <v>4.7224819620055401E-3</v>
      </c>
      <c r="N51" s="63">
        <v>2.2301961985468745E-3</v>
      </c>
      <c r="O51" s="63">
        <v>3.0088820959647072E-3</v>
      </c>
      <c r="P51" s="63">
        <v>7.0533895888432471E-4</v>
      </c>
      <c r="Q51" s="63">
        <v>2.2465284963318665E-3</v>
      </c>
      <c r="R51" s="63">
        <v>3.762921831288625E-3</v>
      </c>
      <c r="S51" s="63">
        <v>7.5940260664723947E-3</v>
      </c>
      <c r="T51" s="63">
        <v>1.7321538323339573E-3</v>
      </c>
      <c r="U51" s="63">
        <v>5.8978753342602969E-3</v>
      </c>
      <c r="V51" s="63">
        <v>7.0241732388218892E-3</v>
      </c>
      <c r="W51" s="63">
        <v>5.2587156957372826E-3</v>
      </c>
      <c r="X51" s="63">
        <v>6.0449341105445979E-3</v>
      </c>
      <c r="Y51" s="63">
        <v>2.8224611008501391E-3</v>
      </c>
      <c r="Z51" s="63">
        <v>5.6778384014832296E-3</v>
      </c>
      <c r="AA51" s="63">
        <v>6.1954896752818185E-3</v>
      </c>
      <c r="AB51" s="63">
        <v>8.6423685206013616E-3</v>
      </c>
      <c r="AC51" s="63">
        <v>3.4577530209191922E-3</v>
      </c>
      <c r="AD51" s="63">
        <v>1.0130976926853216E-2</v>
      </c>
      <c r="AE51" s="63">
        <v>6.4996993479603266E-3</v>
      </c>
      <c r="AF51" s="63">
        <v>6.1897773593472139E-3</v>
      </c>
      <c r="AG51" s="63">
        <v>3.282003695359009E-3</v>
      </c>
      <c r="AH51" s="63">
        <v>6.2515680952784777E-3</v>
      </c>
      <c r="AI51" s="63">
        <v>3.5015612766666187E-3</v>
      </c>
      <c r="AJ51" s="63">
        <v>2.8114155294794853E-3</v>
      </c>
      <c r="AK51" s="63">
        <v>2.8256194089449223E-3</v>
      </c>
      <c r="AL51" s="63">
        <v>8.353350827396926E-3</v>
      </c>
      <c r="AM51" s="63">
        <v>0</v>
      </c>
      <c r="AN51" s="63">
        <v>3.0362042297265327E-3</v>
      </c>
      <c r="AO51" s="63">
        <v>7.6118656953222995E-3</v>
      </c>
      <c r="AP51" s="63">
        <v>8.5641136397428697E-3</v>
      </c>
      <c r="AQ51" s="63">
        <v>1.1472806290690469E-3</v>
      </c>
      <c r="AR51" s="63">
        <v>2.1813480595179744E-3</v>
      </c>
      <c r="AS51" s="63">
        <v>1.4325637836699009E-2</v>
      </c>
      <c r="AT51" s="63">
        <v>4.8590041790751402E-3</v>
      </c>
      <c r="AU51" s="63">
        <v>3.8130897509364554E-3</v>
      </c>
      <c r="AV51" s="63">
        <v>1.6185136829920658E-4</v>
      </c>
      <c r="AW51" s="63">
        <v>9.3109869646182495E-4</v>
      </c>
      <c r="AX51" s="63">
        <v>3.3896561655070996E-2</v>
      </c>
      <c r="AY51" s="63">
        <v>1.0847194610754139E-2</v>
      </c>
      <c r="AZ51" s="63">
        <v>3.8404247804793654E-3</v>
      </c>
      <c r="BA51" s="63">
        <v>2.815546237210149E-3</v>
      </c>
      <c r="BB51" s="63">
        <v>2.197823674346858E-4</v>
      </c>
      <c r="BC51" s="63">
        <v>1.3916818577564579E-2</v>
      </c>
      <c r="BD51" s="63">
        <v>1.0708474144800011E-2</v>
      </c>
      <c r="BE51" s="63">
        <v>2.0800153046800992E-2</v>
      </c>
      <c r="BF51" s="63">
        <v>3.9322893893112061E-2</v>
      </c>
      <c r="BG51" s="63">
        <v>1.3134000919628894E-2</v>
      </c>
      <c r="BH51" s="63">
        <v>7.1135295730288366E-3</v>
      </c>
      <c r="BI51" s="63">
        <v>9.4870048764961572E-3</v>
      </c>
      <c r="BJ51" s="63">
        <v>6.7668314003080612E-2</v>
      </c>
      <c r="BK51" s="63">
        <v>0</v>
      </c>
      <c r="BM51">
        <v>38795</v>
      </c>
    </row>
    <row r="52" spans="1:65">
      <c r="A52" s="34" t="s">
        <v>171</v>
      </c>
      <c r="B52" s="35" t="s">
        <v>172</v>
      </c>
      <c r="C52" s="63">
        <v>1.7410436405648358E-3</v>
      </c>
      <c r="D52" s="63">
        <v>2.121724376393368E-2</v>
      </c>
      <c r="E52" s="63">
        <v>8.0311216606106673E-3</v>
      </c>
      <c r="F52" s="63">
        <v>3.5770578580016636E-2</v>
      </c>
      <c r="G52" s="63">
        <v>4.2785779172237999E-3</v>
      </c>
      <c r="H52" s="63">
        <v>3.3762842138866933E-2</v>
      </c>
      <c r="I52" s="63">
        <v>5.1648325777629636E-2</v>
      </c>
      <c r="J52" s="63">
        <v>3.0235976397303532E-2</v>
      </c>
      <c r="K52" s="63">
        <v>1.9655569633273929E-3</v>
      </c>
      <c r="L52" s="63">
        <v>1.9017047508280021E-2</v>
      </c>
      <c r="M52" s="63">
        <v>1.9011364270667987E-2</v>
      </c>
      <c r="N52" s="63">
        <v>3.6700899480888206E-2</v>
      </c>
      <c r="O52" s="63">
        <v>3.5098283412561958E-2</v>
      </c>
      <c r="P52" s="63">
        <v>1.0429314517977854E-3</v>
      </c>
      <c r="Q52" s="63">
        <v>6.5882513245900665E-2</v>
      </c>
      <c r="R52" s="63">
        <v>3.891645966644941E-2</v>
      </c>
      <c r="S52" s="63">
        <v>4.2375522720223387E-2</v>
      </c>
      <c r="T52" s="63">
        <v>7.5129474864707474E-2</v>
      </c>
      <c r="U52" s="63">
        <v>1.2730271221507336E-2</v>
      </c>
      <c r="V52" s="63">
        <v>2.8423757923998507E-2</v>
      </c>
      <c r="W52" s="63">
        <v>4.5410112667427838E-2</v>
      </c>
      <c r="X52" s="63">
        <v>2.2793924126015535E-2</v>
      </c>
      <c r="Y52" s="63">
        <v>3.0579224334934069E-2</v>
      </c>
      <c r="Z52" s="63">
        <v>5.3367155730777251E-2</v>
      </c>
      <c r="AA52" s="63">
        <v>3.9665754649721829E-2</v>
      </c>
      <c r="AB52" s="63">
        <v>3.7176207173738519E-2</v>
      </c>
      <c r="AC52" s="63">
        <v>7.8553092279413112E-3</v>
      </c>
      <c r="AD52" s="63">
        <v>4.1395799891984365E-2</v>
      </c>
      <c r="AE52" s="63">
        <v>4.4111733078047048E-2</v>
      </c>
      <c r="AF52" s="63">
        <v>5.5373238852213132E-2</v>
      </c>
      <c r="AG52" s="63">
        <v>2.4274549522415451E-2</v>
      </c>
      <c r="AH52" s="63">
        <v>2.6929841515186112E-2</v>
      </c>
      <c r="AI52" s="63">
        <v>3.9913798098090418E-2</v>
      </c>
      <c r="AJ52" s="63">
        <v>2.0165353794802165E-2</v>
      </c>
      <c r="AK52" s="63">
        <v>3.3517000119775132E-2</v>
      </c>
      <c r="AL52" s="63">
        <v>3.0506900634850571E-2</v>
      </c>
      <c r="AM52" s="63">
        <v>0</v>
      </c>
      <c r="AN52" s="63">
        <v>9.6919051512345047E-3</v>
      </c>
      <c r="AO52" s="63">
        <v>9.3273064301870587E-2</v>
      </c>
      <c r="AP52" s="63">
        <v>3.8741798830208259E-3</v>
      </c>
      <c r="AQ52" s="63">
        <v>1.8327627852042085E-2</v>
      </c>
      <c r="AR52" s="63">
        <v>2.6305014186984003E-2</v>
      </c>
      <c r="AS52" s="63">
        <v>3.47592409647694E-2</v>
      </c>
      <c r="AT52" s="63">
        <v>1.166810390177858E-2</v>
      </c>
      <c r="AU52" s="63">
        <v>5.4793954212843986E-3</v>
      </c>
      <c r="AV52" s="63">
        <v>2.4745881134941774E-3</v>
      </c>
      <c r="AW52" s="63">
        <v>0</v>
      </c>
      <c r="AX52" s="63">
        <v>1.7038557227277182E-2</v>
      </c>
      <c r="AY52" s="63">
        <v>1.1058512867297412E-2</v>
      </c>
      <c r="AZ52" s="63">
        <v>1.6221792088469231E-2</v>
      </c>
      <c r="BA52" s="63">
        <v>1.0126856085321467E-3</v>
      </c>
      <c r="BB52" s="63">
        <v>2.4346798191019273E-3</v>
      </c>
      <c r="BC52" s="63">
        <v>1.2415264815703569E-2</v>
      </c>
      <c r="BD52" s="63">
        <v>2.6121404622106033E-3</v>
      </c>
      <c r="BE52" s="63">
        <v>9.5570876354384834E-5</v>
      </c>
      <c r="BF52" s="63">
        <v>2.2520843675826632E-3</v>
      </c>
      <c r="BG52" s="63">
        <v>4.383121364640424E-3</v>
      </c>
      <c r="BH52" s="63">
        <v>1.2651173112027311E-2</v>
      </c>
      <c r="BI52" s="63">
        <v>2.3223462783109575E-3</v>
      </c>
      <c r="BJ52" s="63">
        <v>1.9691646832255511E-2</v>
      </c>
      <c r="BK52" s="63">
        <v>0</v>
      </c>
      <c r="BM52">
        <v>36792</v>
      </c>
    </row>
    <row r="53" spans="1:65">
      <c r="A53" s="30" t="s">
        <v>173</v>
      </c>
      <c r="B53" s="31" t="s">
        <v>174</v>
      </c>
      <c r="C53" s="63">
        <v>0</v>
      </c>
      <c r="D53" s="63">
        <v>0</v>
      </c>
      <c r="E53" s="63">
        <v>0</v>
      </c>
      <c r="F53" s="63">
        <v>5.3887605850654347E-3</v>
      </c>
      <c r="G53" s="63">
        <v>0</v>
      </c>
      <c r="H53" s="63">
        <v>0</v>
      </c>
      <c r="I53" s="63">
        <v>0</v>
      </c>
      <c r="J53" s="63">
        <v>0</v>
      </c>
      <c r="K53" s="63">
        <v>0</v>
      </c>
      <c r="L53" s="63">
        <v>0</v>
      </c>
      <c r="M53" s="63">
        <v>0</v>
      </c>
      <c r="N53" s="63">
        <v>0</v>
      </c>
      <c r="O53" s="63">
        <v>0</v>
      </c>
      <c r="P53" s="63">
        <v>0</v>
      </c>
      <c r="Q53" s="63">
        <v>0</v>
      </c>
      <c r="R53" s="63">
        <v>0</v>
      </c>
      <c r="S53" s="63">
        <v>0</v>
      </c>
      <c r="T53" s="63">
        <v>0</v>
      </c>
      <c r="U53" s="63">
        <v>0</v>
      </c>
      <c r="V53" s="63">
        <v>0</v>
      </c>
      <c r="W53" s="63">
        <v>0</v>
      </c>
      <c r="X53" s="63">
        <v>0</v>
      </c>
      <c r="Y53" s="63">
        <v>0</v>
      </c>
      <c r="Z53" s="63">
        <v>0</v>
      </c>
      <c r="AA53" s="63">
        <v>0</v>
      </c>
      <c r="AB53" s="63">
        <v>0</v>
      </c>
      <c r="AC53" s="63">
        <v>6.3773326485190894E-3</v>
      </c>
      <c r="AD53" s="63">
        <v>0</v>
      </c>
      <c r="AE53" s="63">
        <v>0</v>
      </c>
      <c r="AF53" s="63">
        <v>0</v>
      </c>
      <c r="AG53" s="63">
        <v>0</v>
      </c>
      <c r="AH53" s="63">
        <v>0</v>
      </c>
      <c r="AI53" s="63">
        <v>0</v>
      </c>
      <c r="AJ53" s="63">
        <v>0</v>
      </c>
      <c r="AK53" s="63">
        <v>0</v>
      </c>
      <c r="AL53" s="63">
        <v>0</v>
      </c>
      <c r="AM53" s="63">
        <v>0</v>
      </c>
      <c r="AN53" s="63">
        <v>0</v>
      </c>
      <c r="AO53" s="63">
        <v>0</v>
      </c>
      <c r="AP53" s="63">
        <v>0</v>
      </c>
      <c r="AQ53" s="63">
        <v>0</v>
      </c>
      <c r="AR53" s="63">
        <v>0</v>
      </c>
      <c r="AS53" s="63">
        <v>4.0410692369862605E-4</v>
      </c>
      <c r="AT53" s="63">
        <v>0</v>
      </c>
      <c r="AU53" s="63">
        <v>0</v>
      </c>
      <c r="AV53" s="63">
        <v>7.6103500761035003E-4</v>
      </c>
      <c r="AW53" s="63">
        <v>0.20204841713221602</v>
      </c>
      <c r="AX53" s="63">
        <v>0</v>
      </c>
      <c r="AY53" s="63">
        <v>3.9164490861618795E-3</v>
      </c>
      <c r="AZ53" s="63">
        <v>0</v>
      </c>
      <c r="BA53" s="63">
        <v>0</v>
      </c>
      <c r="BB53" s="63">
        <v>0</v>
      </c>
      <c r="BC53" s="63">
        <v>0</v>
      </c>
      <c r="BD53" s="63">
        <v>4.1107048816988387E-3</v>
      </c>
      <c r="BE53" s="63">
        <v>0</v>
      </c>
      <c r="BF53" s="63">
        <v>0</v>
      </c>
      <c r="BG53" s="63">
        <v>0</v>
      </c>
      <c r="BH53" s="63">
        <v>0</v>
      </c>
      <c r="BI53" s="63">
        <v>0</v>
      </c>
      <c r="BJ53" s="63">
        <v>0</v>
      </c>
      <c r="BK53" s="63">
        <v>0</v>
      </c>
      <c r="BM53">
        <v>1074</v>
      </c>
    </row>
    <row r="54" spans="1:65">
      <c r="A54" s="34" t="s">
        <v>175</v>
      </c>
      <c r="B54" s="35" t="s">
        <v>176</v>
      </c>
      <c r="C54" s="63">
        <v>0</v>
      </c>
      <c r="D54" s="63">
        <v>2.2260062214020039E-3</v>
      </c>
      <c r="E54" s="63">
        <v>0</v>
      </c>
      <c r="F54" s="63">
        <v>0</v>
      </c>
      <c r="G54" s="63">
        <v>0</v>
      </c>
      <c r="H54" s="63">
        <v>0</v>
      </c>
      <c r="I54" s="63">
        <v>5.0445757406321833E-5</v>
      </c>
      <c r="J54" s="63">
        <v>0</v>
      </c>
      <c r="K54" s="63">
        <v>0</v>
      </c>
      <c r="L54" s="63">
        <v>5.5009365435886525E-4</v>
      </c>
      <c r="M54" s="63">
        <v>9.6686018823906067E-4</v>
      </c>
      <c r="N54" s="63">
        <v>8.1952781005666857E-4</v>
      </c>
      <c r="O54" s="63">
        <v>7.9563003762176407E-4</v>
      </c>
      <c r="P54" s="63">
        <v>1.7230010702487417E-4</v>
      </c>
      <c r="Q54" s="63">
        <v>6.6004557054552689E-4</v>
      </c>
      <c r="R54" s="63">
        <v>1.8489697609348698E-3</v>
      </c>
      <c r="S54" s="63">
        <v>2.4828750966036225E-3</v>
      </c>
      <c r="T54" s="63">
        <v>4.9880560723279091E-4</v>
      </c>
      <c r="U54" s="63">
        <v>1.9283167666436516E-3</v>
      </c>
      <c r="V54" s="63">
        <v>1.5310407291417897E-3</v>
      </c>
      <c r="W54" s="63">
        <v>1.4028364473695103E-3</v>
      </c>
      <c r="X54" s="63">
        <v>1.5015595027711294E-3</v>
      </c>
      <c r="Y54" s="63">
        <v>1.1107636678223277E-3</v>
      </c>
      <c r="Z54" s="63">
        <v>7.9907915640071894E-4</v>
      </c>
      <c r="AA54" s="63">
        <v>2.1606635730242536E-3</v>
      </c>
      <c r="AB54" s="63">
        <v>2.1804683912013709E-3</v>
      </c>
      <c r="AC54" s="63">
        <v>3.3079496664559818E-4</v>
      </c>
      <c r="AD54" s="63">
        <v>2.1489538304406931E-3</v>
      </c>
      <c r="AE54" s="63">
        <v>2.3612042040534508E-3</v>
      </c>
      <c r="AF54" s="63">
        <v>2.1354701593467493E-3</v>
      </c>
      <c r="AG54" s="63">
        <v>9.2227847263815692E-4</v>
      </c>
      <c r="AH54" s="63">
        <v>1.2226366168594845E-3</v>
      </c>
      <c r="AI54" s="63">
        <v>1.5054779386952997E-3</v>
      </c>
      <c r="AJ54" s="63">
        <v>2.1453923985565605E-3</v>
      </c>
      <c r="AK54" s="63">
        <v>7.5377375819646515E-4</v>
      </c>
      <c r="AL54" s="63">
        <v>1.6934035058518309E-3</v>
      </c>
      <c r="AM54" s="63">
        <v>0</v>
      </c>
      <c r="AN54" s="63">
        <v>8.5621832179617007E-4</v>
      </c>
      <c r="AO54" s="63">
        <v>0</v>
      </c>
      <c r="AP54" s="63">
        <v>7.1192829778074387E-4</v>
      </c>
      <c r="AQ54" s="63">
        <v>4.7158386219294615E-5</v>
      </c>
      <c r="AR54" s="63">
        <v>1.0958766079125467E-3</v>
      </c>
      <c r="AS54" s="63">
        <v>1.2340954152779155E-2</v>
      </c>
      <c r="AT54" s="63">
        <v>2.9332007539632937E-3</v>
      </c>
      <c r="AU54" s="63">
        <v>1.9546216988184572E-3</v>
      </c>
      <c r="AV54" s="63">
        <v>0</v>
      </c>
      <c r="AW54" s="63">
        <v>0</v>
      </c>
      <c r="AX54" s="63">
        <v>4.1484442998345299E-2</v>
      </c>
      <c r="AY54" s="63">
        <v>1.8866558922289303E-2</v>
      </c>
      <c r="AZ54" s="63">
        <v>5.2139732054431506E-3</v>
      </c>
      <c r="BA54" s="63">
        <v>1.2975508300066571E-2</v>
      </c>
      <c r="BB54" s="63">
        <v>2.7471659718155534E-4</v>
      </c>
      <c r="BC54" s="63">
        <v>6.800307050812607E-3</v>
      </c>
      <c r="BD54" s="63">
        <v>1.034932061700946E-2</v>
      </c>
      <c r="BE54" s="63">
        <v>5.9125716060068594E-3</v>
      </c>
      <c r="BF54" s="63">
        <v>1.8618942553967626E-3</v>
      </c>
      <c r="BG54" s="63">
        <v>1.3070734788683753E-3</v>
      </c>
      <c r="BH54" s="63">
        <v>9.4099353904721051E-4</v>
      </c>
      <c r="BI54" s="63">
        <v>2.9340733267209204E-3</v>
      </c>
      <c r="BJ54" s="63">
        <v>1.3057255973399653E-2</v>
      </c>
      <c r="BK54" s="63">
        <v>0</v>
      </c>
      <c r="BM54">
        <v>5603</v>
      </c>
    </row>
    <row r="55" spans="1:65">
      <c r="A55" s="30" t="s">
        <v>177</v>
      </c>
      <c r="B55" s="31" t="s">
        <v>178</v>
      </c>
      <c r="C55" s="63">
        <v>0</v>
      </c>
      <c r="D55" s="63">
        <v>0</v>
      </c>
      <c r="E55" s="63">
        <v>0</v>
      </c>
      <c r="F55" s="63">
        <v>0</v>
      </c>
      <c r="G55" s="63">
        <v>0</v>
      </c>
      <c r="H55" s="63">
        <v>2.8048423418865005E-2</v>
      </c>
      <c r="I55" s="63">
        <v>0</v>
      </c>
      <c r="J55" s="63">
        <v>3.7272669922500369E-2</v>
      </c>
      <c r="K55" s="63">
        <v>9.3775992354929484E-3</v>
      </c>
      <c r="L55" s="63">
        <v>0</v>
      </c>
      <c r="M55" s="63">
        <v>0</v>
      </c>
      <c r="N55" s="63">
        <v>0</v>
      </c>
      <c r="O55" s="63">
        <v>5.8678558854594528E-5</v>
      </c>
      <c r="P55" s="63">
        <v>0</v>
      </c>
      <c r="Q55" s="63">
        <v>0</v>
      </c>
      <c r="R55" s="63">
        <v>0</v>
      </c>
      <c r="S55" s="63">
        <v>0</v>
      </c>
      <c r="T55" s="63">
        <v>0</v>
      </c>
      <c r="U55" s="63">
        <v>0</v>
      </c>
      <c r="V55" s="63">
        <v>0</v>
      </c>
      <c r="W55" s="63">
        <v>0</v>
      </c>
      <c r="X55" s="63">
        <v>2.5904498747949227E-4</v>
      </c>
      <c r="Y55" s="63">
        <v>0</v>
      </c>
      <c r="Z55" s="63">
        <v>8.2712985938792379E-4</v>
      </c>
      <c r="AA55" s="63">
        <v>0</v>
      </c>
      <c r="AB55" s="63">
        <v>0</v>
      </c>
      <c r="AC55" s="63">
        <v>0</v>
      </c>
      <c r="AD55" s="63">
        <v>3.9879250013056871E-3</v>
      </c>
      <c r="AE55" s="63">
        <v>0</v>
      </c>
      <c r="AF55" s="63">
        <v>0</v>
      </c>
      <c r="AG55" s="63">
        <v>1.7899761336515513E-4</v>
      </c>
      <c r="AH55" s="63">
        <v>0</v>
      </c>
      <c r="AI55" s="63">
        <v>0</v>
      </c>
      <c r="AJ55" s="63">
        <v>0</v>
      </c>
      <c r="AK55" s="63">
        <v>0</v>
      </c>
      <c r="AL55" s="63">
        <v>0</v>
      </c>
      <c r="AM55" s="63">
        <v>0</v>
      </c>
      <c r="AN55" s="63">
        <v>1.611408774120775E-3</v>
      </c>
      <c r="AO55" s="63">
        <v>0</v>
      </c>
      <c r="AP55" s="63">
        <v>1.2281994595922379E-3</v>
      </c>
      <c r="AQ55" s="63">
        <v>0</v>
      </c>
      <c r="AR55" s="63">
        <v>0</v>
      </c>
      <c r="AS55" s="63">
        <v>1.2859102796096858E-2</v>
      </c>
      <c r="AT55" s="63">
        <v>2.7009102619579509E-3</v>
      </c>
      <c r="AU55" s="63">
        <v>1.0310607036989304E-3</v>
      </c>
      <c r="AV55" s="63">
        <v>5.4426196133318248E-2</v>
      </c>
      <c r="AW55" s="63">
        <v>2.1415270018621976E-2</v>
      </c>
      <c r="AX55" s="63">
        <v>0.11226128859539532</v>
      </c>
      <c r="AY55" s="63">
        <v>2.8480371784669539E-2</v>
      </c>
      <c r="AZ55" s="63">
        <v>2.9579547855482783E-4</v>
      </c>
      <c r="BA55" s="63">
        <v>3.8444377303631675E-4</v>
      </c>
      <c r="BB55" s="63">
        <v>5.6872037914691942E-5</v>
      </c>
      <c r="BC55" s="63">
        <v>1.0649546934333485E-2</v>
      </c>
      <c r="BD55" s="63">
        <v>5.2995313287763574E-3</v>
      </c>
      <c r="BE55" s="63">
        <v>0</v>
      </c>
      <c r="BF55" s="63">
        <v>0</v>
      </c>
      <c r="BG55" s="63">
        <v>2.6353225219276924E-4</v>
      </c>
      <c r="BH55" s="63">
        <v>1.2987012987012987E-3</v>
      </c>
      <c r="BI55" s="63">
        <v>2.7731477489973248E-3</v>
      </c>
      <c r="BJ55" s="63">
        <v>0</v>
      </c>
      <c r="BK55" s="63">
        <v>0</v>
      </c>
      <c r="BM55">
        <v>6894</v>
      </c>
    </row>
    <row r="56" spans="1:65">
      <c r="A56" s="34" t="s">
        <v>179</v>
      </c>
      <c r="B56" s="35" t="s">
        <v>180</v>
      </c>
      <c r="C56" s="63">
        <v>1.9959258109135281E-4</v>
      </c>
      <c r="D56" s="63">
        <v>1.9837111809074171E-3</v>
      </c>
      <c r="E56" s="63">
        <v>7.9460235993255939E-4</v>
      </c>
      <c r="F56" s="63">
        <v>1.3933067939464105E-3</v>
      </c>
      <c r="G56" s="63">
        <v>7.405505422816641E-4</v>
      </c>
      <c r="H56" s="63">
        <v>0</v>
      </c>
      <c r="I56" s="63">
        <v>1.2309692151857816E-4</v>
      </c>
      <c r="J56" s="63">
        <v>3.3535399765358294E-4</v>
      </c>
      <c r="K56" s="63">
        <v>0</v>
      </c>
      <c r="L56" s="63">
        <v>1.0305674888034598E-3</v>
      </c>
      <c r="M56" s="63">
        <v>9.0567730451180306E-4</v>
      </c>
      <c r="N56" s="63">
        <v>1.1515021722060996E-3</v>
      </c>
      <c r="O56" s="63">
        <v>3.3090137893101411E-3</v>
      </c>
      <c r="P56" s="63">
        <v>1.6139696141754834E-4</v>
      </c>
      <c r="Q56" s="63">
        <v>4.1218527108549013E-4</v>
      </c>
      <c r="R56" s="63">
        <v>2.5979505148369191E-3</v>
      </c>
      <c r="S56" s="63">
        <v>2.7909106019065335E-3</v>
      </c>
      <c r="T56" s="63">
        <v>1.0279306473926198E-3</v>
      </c>
      <c r="U56" s="63">
        <v>0</v>
      </c>
      <c r="V56" s="63">
        <v>2.1512347765487955E-3</v>
      </c>
      <c r="W56" s="63">
        <v>2.1901083317236048E-3</v>
      </c>
      <c r="X56" s="63">
        <v>3.2490999985093603E-3</v>
      </c>
      <c r="Y56" s="63">
        <v>2.3410677964971955E-3</v>
      </c>
      <c r="Z56" s="63">
        <v>2.2455403540153681E-3</v>
      </c>
      <c r="AA56" s="63">
        <v>2.0239368468955967E-3</v>
      </c>
      <c r="AB56" s="63">
        <v>5.9825702177403106E-3</v>
      </c>
      <c r="AC56" s="63">
        <v>1.1619835165231042E-4</v>
      </c>
      <c r="AD56" s="63">
        <v>2.5426965429116077E-3</v>
      </c>
      <c r="AE56" s="63">
        <v>2.9859128182868418E-3</v>
      </c>
      <c r="AF56" s="63">
        <v>2.0803511785475715E-3</v>
      </c>
      <c r="AG56" s="63">
        <v>1.3498698727150858E-3</v>
      </c>
      <c r="AH56" s="63">
        <v>3.546490938909185E-3</v>
      </c>
      <c r="AI56" s="63">
        <v>2.7146265562546031E-3</v>
      </c>
      <c r="AJ56" s="63">
        <v>1.3912837143856755E-3</v>
      </c>
      <c r="AK56" s="63">
        <v>2.8242999094976132E-3</v>
      </c>
      <c r="AL56" s="63">
        <v>3.4090968966855708E-3</v>
      </c>
      <c r="AM56" s="63">
        <v>0</v>
      </c>
      <c r="AN56" s="63">
        <v>3.1467219635604102E-3</v>
      </c>
      <c r="AO56" s="63">
        <v>1.3418582847719282E-2</v>
      </c>
      <c r="AP56" s="63">
        <v>3.778972479822965E-3</v>
      </c>
      <c r="AQ56" s="63">
        <v>1.5692952689664067E-4</v>
      </c>
      <c r="AR56" s="63">
        <v>1.66411649779846E-3</v>
      </c>
      <c r="AS56" s="63">
        <v>1.8024515948582721E-2</v>
      </c>
      <c r="AT56" s="63">
        <v>1.6876725810535238E-2</v>
      </c>
      <c r="AU56" s="63">
        <v>1.0680274621380187E-2</v>
      </c>
      <c r="AV56" s="63">
        <v>3.3968941206116141E-3</v>
      </c>
      <c r="AW56" s="63">
        <v>8.4260033767988231E-4</v>
      </c>
      <c r="AX56" s="63">
        <v>6.9368997294453781E-3</v>
      </c>
      <c r="AY56" s="63">
        <v>2.8483715327376539E-2</v>
      </c>
      <c r="AZ56" s="63">
        <v>7.4678178305843529E-2</v>
      </c>
      <c r="BA56" s="63">
        <v>1.3677609239718178E-2</v>
      </c>
      <c r="BB56" s="63">
        <v>1.0437449034833377E-3</v>
      </c>
      <c r="BC56" s="63">
        <v>1.8223846467582145E-2</v>
      </c>
      <c r="BD56" s="63">
        <v>6.9012818274625902E-3</v>
      </c>
      <c r="BE56" s="63">
        <v>1.2682475275466553E-2</v>
      </c>
      <c r="BF56" s="63">
        <v>6.8850891720683219E-3</v>
      </c>
      <c r="BG56" s="63">
        <v>1.5319058315756568E-2</v>
      </c>
      <c r="BH56" s="63">
        <v>4.8244912831228318E-3</v>
      </c>
      <c r="BI56" s="63">
        <v>3.531332803704678E-2</v>
      </c>
      <c r="BJ56" s="63">
        <v>5.9658773065486004E-3</v>
      </c>
      <c r="BK56" s="63">
        <v>0</v>
      </c>
      <c r="BM56">
        <v>23665</v>
      </c>
    </row>
    <row r="57" spans="1:65" ht="24">
      <c r="A57" s="30" t="s">
        <v>181</v>
      </c>
      <c r="B57" s="31" t="s">
        <v>182</v>
      </c>
      <c r="C57" s="63">
        <v>1.0366122629025143E-2</v>
      </c>
      <c r="D57" s="63">
        <v>1.8651865804884052E-2</v>
      </c>
      <c r="E57" s="63">
        <v>1.1030622324662495E-2</v>
      </c>
      <c r="F57" s="63">
        <v>1.0777521170130869E-2</v>
      </c>
      <c r="G57" s="63">
        <v>7.3649754500818331E-3</v>
      </c>
      <c r="H57" s="63">
        <v>1.6787147391405459E-2</v>
      </c>
      <c r="I57" s="63">
        <v>1.0861051642211895E-2</v>
      </c>
      <c r="J57" s="63">
        <v>1.2218780920769693E-2</v>
      </c>
      <c r="K57" s="63">
        <v>1.6044317336412883E-2</v>
      </c>
      <c r="L57" s="63">
        <v>8.5536561903658583E-3</v>
      </c>
      <c r="M57" s="63">
        <v>1.3754951139681219E-2</v>
      </c>
      <c r="N57" s="63">
        <v>1.1403099734043971E-2</v>
      </c>
      <c r="O57" s="63">
        <v>1.117683503364535E-2</v>
      </c>
      <c r="P57" s="63">
        <v>7.597811224509885E-3</v>
      </c>
      <c r="Q57" s="63">
        <v>1.02426633234711E-2</v>
      </c>
      <c r="R57" s="63">
        <v>1.6766100456660073E-2</v>
      </c>
      <c r="S57" s="63">
        <v>2.170923086636023E-2</v>
      </c>
      <c r="T57" s="63">
        <v>1.3276823895013161E-2</v>
      </c>
      <c r="U57" s="63">
        <v>1.916352801562261E-2</v>
      </c>
      <c r="V57" s="63">
        <v>2.3386981618929242E-2</v>
      </c>
      <c r="W57" s="63">
        <v>1.3514179710917541E-2</v>
      </c>
      <c r="X57" s="63">
        <v>2.3600367465279624E-2</v>
      </c>
      <c r="Y57" s="63">
        <v>9.0381030723995642E-3</v>
      </c>
      <c r="Z57" s="63">
        <v>6.2376639363872881E-3</v>
      </c>
      <c r="AA57" s="63">
        <v>2.3519942674693241E-2</v>
      </c>
      <c r="AB57" s="63">
        <v>1.8901757951390583E-2</v>
      </c>
      <c r="AC57" s="63">
        <v>8.4975282624560246E-3</v>
      </c>
      <c r="AD57" s="63">
        <v>1.7918782885224492E-2</v>
      </c>
      <c r="AE57" s="63">
        <v>1.877517578300493E-2</v>
      </c>
      <c r="AF57" s="63">
        <v>1.6453835972211079E-2</v>
      </c>
      <c r="AG57" s="63">
        <v>1.0811179366911611E-2</v>
      </c>
      <c r="AH57" s="63">
        <v>1.5640071410226615E-2</v>
      </c>
      <c r="AI57" s="63">
        <v>1.3479219689706383E-2</v>
      </c>
      <c r="AJ57" s="63">
        <v>1.283461322065437E-2</v>
      </c>
      <c r="AK57" s="63">
        <v>8.6049439709934786E-3</v>
      </c>
      <c r="AL57" s="63">
        <v>1.612663626354114E-2</v>
      </c>
      <c r="AM57" s="63">
        <v>0</v>
      </c>
      <c r="AN57" s="63">
        <v>3.2167854657684181E-2</v>
      </c>
      <c r="AO57" s="63">
        <v>7.0480398647101872E-2</v>
      </c>
      <c r="AP57" s="63">
        <v>2.917165596340561E-2</v>
      </c>
      <c r="AQ57" s="63">
        <v>1.8666700703511337E-2</v>
      </c>
      <c r="AR57" s="63">
        <v>2.0222089037943224E-2</v>
      </c>
      <c r="AS57" s="63">
        <v>1.3711082818068482E-2</v>
      </c>
      <c r="AT57" s="63">
        <v>1.3977249207448519E-2</v>
      </c>
      <c r="AU57" s="63">
        <v>5.2156355022096937E-3</v>
      </c>
      <c r="AV57" s="63">
        <v>3.6214178238234127E-2</v>
      </c>
      <c r="AW57" s="63">
        <v>2.0805523838376434E-2</v>
      </c>
      <c r="AX57" s="63">
        <v>2.6083832744156966E-2</v>
      </c>
      <c r="AY57" s="63">
        <v>2.4714645780064968E-2</v>
      </c>
      <c r="AZ57" s="63">
        <v>6.2250984554130889E-2</v>
      </c>
      <c r="BA57" s="63">
        <v>0.10957260031203774</v>
      </c>
      <c r="BB57" s="63">
        <v>5.2073229474270795E-2</v>
      </c>
      <c r="BC57" s="63">
        <v>2.6637248105853179E-2</v>
      </c>
      <c r="BD57" s="63">
        <v>0.11129297067338638</v>
      </c>
      <c r="BE57" s="63">
        <v>1.345811766209473E-2</v>
      </c>
      <c r="BF57" s="63">
        <v>1.0818354315872169E-2</v>
      </c>
      <c r="BG57" s="63">
        <v>1.0432862833206684E-2</v>
      </c>
      <c r="BH57" s="63">
        <v>3.9934758661338873E-2</v>
      </c>
      <c r="BI57" s="63">
        <v>1.4176619769538375E-2</v>
      </c>
      <c r="BJ57" s="63">
        <v>2.853592879476435E-2</v>
      </c>
      <c r="BK57" s="63">
        <v>0</v>
      </c>
      <c r="BM57">
        <v>38945</v>
      </c>
    </row>
    <row r="58" spans="1:65">
      <c r="A58" s="34" t="s">
        <v>183</v>
      </c>
      <c r="B58" s="35" t="s">
        <v>184</v>
      </c>
      <c r="C58" s="63">
        <v>0</v>
      </c>
      <c r="D58" s="63">
        <v>1.7401195076566304E-4</v>
      </c>
      <c r="E58" s="63">
        <v>0</v>
      </c>
      <c r="F58" s="63">
        <v>0</v>
      </c>
      <c r="G58" s="63">
        <v>2.4102506372009917E-3</v>
      </c>
      <c r="H58" s="63">
        <v>3.5350631963988505E-4</v>
      </c>
      <c r="I58" s="63">
        <v>2.563248462795339E-5</v>
      </c>
      <c r="J58" s="63">
        <v>7.2764530385019139E-4</v>
      </c>
      <c r="K58" s="63">
        <v>1.2170769746527323E-3</v>
      </c>
      <c r="L58" s="63">
        <v>3.6647317567361998E-3</v>
      </c>
      <c r="M58" s="63">
        <v>2.7511721311205342E-3</v>
      </c>
      <c r="N58" s="63">
        <v>2.7761216632825412E-3</v>
      </c>
      <c r="O58" s="63">
        <v>8.4514373004247693E-3</v>
      </c>
      <c r="P58" s="63">
        <v>3.5019633537359396E-4</v>
      </c>
      <c r="Q58" s="63">
        <v>8.9435247207458044E-4</v>
      </c>
      <c r="R58" s="63">
        <v>1.3569276727171461E-3</v>
      </c>
      <c r="S58" s="63">
        <v>4.7612852947100069E-3</v>
      </c>
      <c r="T58" s="63">
        <v>1.2165742580171879E-3</v>
      </c>
      <c r="U58" s="63">
        <v>1.9596315892612191E-3</v>
      </c>
      <c r="V58" s="63">
        <v>7.7434174546342173E-3</v>
      </c>
      <c r="W58" s="63">
        <v>2.2871632369319796E-2</v>
      </c>
      <c r="X58" s="63">
        <v>2.033647827045058E-2</v>
      </c>
      <c r="Y58" s="63">
        <v>1.71880362548179E-2</v>
      </c>
      <c r="Z58" s="63">
        <v>3.2331489918108786E-3</v>
      </c>
      <c r="AA58" s="63">
        <v>3.1232758378411155E-3</v>
      </c>
      <c r="AB58" s="63">
        <v>2.6572177936942203E-2</v>
      </c>
      <c r="AC58" s="63">
        <v>1.6808344910458324E-4</v>
      </c>
      <c r="AD58" s="63">
        <v>1.696975953886523E-3</v>
      </c>
      <c r="AE58" s="63">
        <v>5.7121476731236799E-3</v>
      </c>
      <c r="AF58" s="63">
        <v>2.0607839254071694E-3</v>
      </c>
      <c r="AG58" s="63">
        <v>4.6732302632594338E-3</v>
      </c>
      <c r="AH58" s="63">
        <v>4.9276819062846382E-3</v>
      </c>
      <c r="AI58" s="63">
        <v>8.4914169706887619E-3</v>
      </c>
      <c r="AJ58" s="63">
        <v>2.456502304659311E-3</v>
      </c>
      <c r="AK58" s="63">
        <v>1.9670521967877844E-2</v>
      </c>
      <c r="AL58" s="63">
        <v>1.6067089816562338E-2</v>
      </c>
      <c r="AM58" s="63">
        <v>0</v>
      </c>
      <c r="AN58" s="63">
        <v>1.8588988048315643E-3</v>
      </c>
      <c r="AO58" s="63">
        <v>9.1781026632154275E-3</v>
      </c>
      <c r="AP58" s="63">
        <v>4.5731476174446783E-3</v>
      </c>
      <c r="AQ58" s="63">
        <v>1.7013095592504836E-3</v>
      </c>
      <c r="AR58" s="63">
        <v>3.6557528447228363E-3</v>
      </c>
      <c r="AS58" s="63">
        <v>5.1123943357439583E-2</v>
      </c>
      <c r="AT58" s="63">
        <v>3.3524785990384998E-2</v>
      </c>
      <c r="AU58" s="63">
        <v>3.8270385061924636E-2</v>
      </c>
      <c r="AV58" s="63">
        <v>1.0673792413784199E-4</v>
      </c>
      <c r="AW58" s="63">
        <v>0</v>
      </c>
      <c r="AX58" s="63">
        <v>5.2566951252179398E-4</v>
      </c>
      <c r="AY58" s="63">
        <v>4.1380887059899396E-2</v>
      </c>
      <c r="AZ58" s="63">
        <v>4.3974033494422249E-2</v>
      </c>
      <c r="BA58" s="63">
        <v>2.5774244722533667E-2</v>
      </c>
      <c r="BB58" s="63">
        <v>4.4529581508644962E-3</v>
      </c>
      <c r="BC58" s="63">
        <v>2.0923981440461745E-2</v>
      </c>
      <c r="BD58" s="63">
        <v>4.7591827716123528E-3</v>
      </c>
      <c r="BE58" s="63">
        <v>3.5773359151605039E-2</v>
      </c>
      <c r="BF58" s="63">
        <v>2.885382238371445E-2</v>
      </c>
      <c r="BG58" s="63">
        <v>2.4958143138361375E-3</v>
      </c>
      <c r="BH58" s="63">
        <v>7.9689563816547956E-3</v>
      </c>
      <c r="BI58" s="63">
        <v>1.2295005476417868E-2</v>
      </c>
      <c r="BJ58" s="63">
        <v>2.104312545406912E-4</v>
      </c>
      <c r="BK58" s="63">
        <v>0</v>
      </c>
      <c r="BM58">
        <v>52750</v>
      </c>
    </row>
    <row r="59" spans="1:65" ht="24">
      <c r="A59" s="30" t="s">
        <v>185</v>
      </c>
      <c r="B59" s="31" t="s">
        <v>186</v>
      </c>
      <c r="C59" s="63">
        <v>1.7625103985879662E-4</v>
      </c>
      <c r="D59" s="63">
        <v>2.3592492496601784E-2</v>
      </c>
      <c r="E59" s="63">
        <v>3.902836581256705E-4</v>
      </c>
      <c r="F59" s="63">
        <v>3.8181866381400741E-3</v>
      </c>
      <c r="G59" s="63">
        <v>5.4096275921165391E-4</v>
      </c>
      <c r="H59" s="63">
        <v>1.6075081851665295E-2</v>
      </c>
      <c r="I59" s="63">
        <v>4.7291014802334667E-4</v>
      </c>
      <c r="J59" s="63">
        <v>3.5766722087379604E-2</v>
      </c>
      <c r="K59" s="63">
        <v>2.6138918708134815E-2</v>
      </c>
      <c r="L59" s="63">
        <v>5.1407960766334179E-2</v>
      </c>
      <c r="M59" s="63">
        <v>3.257013557423425E-2</v>
      </c>
      <c r="N59" s="63">
        <v>4.237005561093251E-2</v>
      </c>
      <c r="O59" s="63">
        <v>4.2332262882782155E-2</v>
      </c>
      <c r="P59" s="63">
        <v>7.6502279798126016E-3</v>
      </c>
      <c r="Q59" s="63">
        <v>3.2899901688338638E-2</v>
      </c>
      <c r="R59" s="63">
        <v>8.3621061623387033E-2</v>
      </c>
      <c r="S59" s="63">
        <v>0.10220577076592004</v>
      </c>
      <c r="T59" s="63">
        <v>6.9847307689142324E-2</v>
      </c>
      <c r="U59" s="63">
        <v>3.4959050480618946E-2</v>
      </c>
      <c r="V59" s="63">
        <v>0.10814339829072667</v>
      </c>
      <c r="W59" s="63">
        <v>0.10742001288436669</v>
      </c>
      <c r="X59" s="63">
        <v>0.2040877486740274</v>
      </c>
      <c r="Y59" s="63">
        <v>7.3891317321807537E-2</v>
      </c>
      <c r="Z59" s="63">
        <v>5.5583695706614776E-2</v>
      </c>
      <c r="AA59" s="63">
        <v>8.594190290682667E-2</v>
      </c>
      <c r="AB59" s="63">
        <v>0.16502193396069192</v>
      </c>
      <c r="AC59" s="63">
        <v>6.1547453016303098E-3</v>
      </c>
      <c r="AD59" s="63">
        <v>8.8392784115818038E-2</v>
      </c>
      <c r="AE59" s="63">
        <v>9.0088082125664423E-2</v>
      </c>
      <c r="AF59" s="63">
        <v>7.1797665748907349E-2</v>
      </c>
      <c r="AG59" s="63">
        <v>5.3037046835823068E-2</v>
      </c>
      <c r="AH59" s="63">
        <v>6.8283209568246669E-2</v>
      </c>
      <c r="AI59" s="63">
        <v>9.3213401802603887E-2</v>
      </c>
      <c r="AJ59" s="63">
        <v>2.818500969114603E-2</v>
      </c>
      <c r="AK59" s="63">
        <v>4.4815244909287899E-2</v>
      </c>
      <c r="AL59" s="63">
        <v>6.0420632091432301E-2</v>
      </c>
      <c r="AM59" s="63">
        <v>0</v>
      </c>
      <c r="AN59" s="63">
        <v>4.5952130061397409E-2</v>
      </c>
      <c r="AO59" s="63">
        <v>0.13133241252285677</v>
      </c>
      <c r="AP59" s="63">
        <v>0.11448923465005488</v>
      </c>
      <c r="AQ59" s="63">
        <v>3.0281542605337199E-2</v>
      </c>
      <c r="AR59" s="63">
        <v>9.1335063899569149E-2</v>
      </c>
      <c r="AS59" s="63">
        <v>0.10314006620871013</v>
      </c>
      <c r="AT59" s="63">
        <v>3.1710277389547757E-2</v>
      </c>
      <c r="AU59" s="63">
        <v>2.9278251637513721E-2</v>
      </c>
      <c r="AV59" s="63">
        <v>8.0583014541669076E-3</v>
      </c>
      <c r="AW59" s="63">
        <v>3.5624196746949437E-2</v>
      </c>
      <c r="AX59" s="63">
        <v>7.7669220200612718E-2</v>
      </c>
      <c r="AY59" s="63">
        <v>0.1403372389864718</v>
      </c>
      <c r="AZ59" s="63">
        <v>9.2955415273433525E-2</v>
      </c>
      <c r="BA59" s="63">
        <v>0.11666101685636865</v>
      </c>
      <c r="BB59" s="63">
        <v>2.9566304021191345E-2</v>
      </c>
      <c r="BC59" s="63">
        <v>7.3729124232100762E-2</v>
      </c>
      <c r="BD59" s="63">
        <v>9.2407424835931923E-2</v>
      </c>
      <c r="BE59" s="63">
        <v>7.4882989079622E-2</v>
      </c>
      <c r="BF59" s="63">
        <v>3.966170183217689E-2</v>
      </c>
      <c r="BG59" s="63">
        <v>7.5255521360259661E-2</v>
      </c>
      <c r="BH59" s="63">
        <v>0.16951903381282912</v>
      </c>
      <c r="BI59" s="63">
        <v>0.10048097490545528</v>
      </c>
      <c r="BJ59" s="63">
        <v>0.34436672176779443</v>
      </c>
      <c r="BK59" s="63">
        <v>0</v>
      </c>
      <c r="BM59">
        <v>57686</v>
      </c>
    </row>
    <row r="60" spans="1:65" ht="24">
      <c r="A60" s="34" t="s">
        <v>187</v>
      </c>
      <c r="B60" s="35" t="s">
        <v>188</v>
      </c>
      <c r="C60" s="63">
        <v>0</v>
      </c>
      <c r="D60" s="63">
        <v>0</v>
      </c>
      <c r="E60" s="63">
        <v>0</v>
      </c>
      <c r="F60" s="63">
        <v>0</v>
      </c>
      <c r="G60" s="63">
        <v>0</v>
      </c>
      <c r="H60" s="63">
        <v>0</v>
      </c>
      <c r="I60" s="63">
        <v>0</v>
      </c>
      <c r="J60" s="63">
        <v>0</v>
      </c>
      <c r="K60" s="63">
        <v>0</v>
      </c>
      <c r="L60" s="63">
        <v>0</v>
      </c>
      <c r="M60" s="63">
        <v>0</v>
      </c>
      <c r="N60" s="63">
        <v>0</v>
      </c>
      <c r="O60" s="63">
        <v>0</v>
      </c>
      <c r="P60" s="63">
        <v>0</v>
      </c>
      <c r="Q60" s="63">
        <v>0</v>
      </c>
      <c r="R60" s="63">
        <v>0</v>
      </c>
      <c r="S60" s="63">
        <v>0</v>
      </c>
      <c r="T60" s="63">
        <v>0</v>
      </c>
      <c r="U60" s="63">
        <v>0</v>
      </c>
      <c r="V60" s="63">
        <v>0</v>
      </c>
      <c r="W60" s="63">
        <v>0</v>
      </c>
      <c r="X60" s="63">
        <v>0</v>
      </c>
      <c r="Y60" s="63">
        <v>0</v>
      </c>
      <c r="Z60" s="63">
        <v>0</v>
      </c>
      <c r="AA60" s="63">
        <v>0</v>
      </c>
      <c r="AB60" s="63">
        <v>0</v>
      </c>
      <c r="AC60" s="63">
        <v>0</v>
      </c>
      <c r="AD60" s="63">
        <v>0</v>
      </c>
      <c r="AE60" s="63">
        <v>0</v>
      </c>
      <c r="AF60" s="63">
        <v>0</v>
      </c>
      <c r="AG60" s="63">
        <v>0</v>
      </c>
      <c r="AH60" s="63">
        <v>0</v>
      </c>
      <c r="AI60" s="63">
        <v>0</v>
      </c>
      <c r="AJ60" s="63">
        <v>0</v>
      </c>
      <c r="AK60" s="63">
        <v>0</v>
      </c>
      <c r="AL60" s="63">
        <v>0</v>
      </c>
      <c r="AM60" s="63">
        <v>0</v>
      </c>
      <c r="AN60" s="63">
        <v>0</v>
      </c>
      <c r="AO60" s="63">
        <v>0</v>
      </c>
      <c r="AP60" s="63">
        <v>0</v>
      </c>
      <c r="AQ60" s="63">
        <v>0</v>
      </c>
      <c r="AR60" s="63">
        <v>0</v>
      </c>
      <c r="AS60" s="63">
        <v>0</v>
      </c>
      <c r="AT60" s="63">
        <v>0</v>
      </c>
      <c r="AU60" s="63">
        <v>0</v>
      </c>
      <c r="AV60" s="63">
        <v>0</v>
      </c>
      <c r="AW60" s="63">
        <v>0</v>
      </c>
      <c r="AX60" s="63">
        <v>0</v>
      </c>
      <c r="AY60" s="63">
        <v>0</v>
      </c>
      <c r="AZ60" s="63">
        <v>0</v>
      </c>
      <c r="BA60" s="63">
        <v>0</v>
      </c>
      <c r="BB60" s="63">
        <v>0</v>
      </c>
      <c r="BC60" s="63">
        <v>0</v>
      </c>
      <c r="BD60" s="63">
        <v>0</v>
      </c>
      <c r="BE60" s="63">
        <v>0</v>
      </c>
      <c r="BF60" s="63">
        <v>0</v>
      </c>
      <c r="BG60" s="63">
        <v>0</v>
      </c>
      <c r="BH60" s="63">
        <v>0</v>
      </c>
      <c r="BI60" s="63">
        <v>0</v>
      </c>
      <c r="BJ60" s="63">
        <v>0</v>
      </c>
      <c r="BK60" s="63">
        <v>0</v>
      </c>
      <c r="BM60">
        <v>52789</v>
      </c>
    </row>
    <row r="61" spans="1:65">
      <c r="A61" s="30" t="s">
        <v>189</v>
      </c>
      <c r="B61" s="31" t="s">
        <v>190</v>
      </c>
      <c r="C61" s="63">
        <v>0</v>
      </c>
      <c r="D61" s="63">
        <v>0</v>
      </c>
      <c r="E61" s="63">
        <v>0</v>
      </c>
      <c r="F61" s="63">
        <v>0</v>
      </c>
      <c r="G61" s="63">
        <v>0</v>
      </c>
      <c r="H61" s="63">
        <v>0</v>
      </c>
      <c r="I61" s="63">
        <v>0</v>
      </c>
      <c r="J61" s="63">
        <v>5.5586436909394106E-4</v>
      </c>
      <c r="K61" s="63">
        <v>0</v>
      </c>
      <c r="L61" s="63">
        <v>0</v>
      </c>
      <c r="M61" s="63">
        <v>0</v>
      </c>
      <c r="N61" s="63">
        <v>0</v>
      </c>
      <c r="O61" s="63">
        <v>0</v>
      </c>
      <c r="P61" s="63">
        <v>0</v>
      </c>
      <c r="Q61" s="63">
        <v>0</v>
      </c>
      <c r="R61" s="63">
        <v>0</v>
      </c>
      <c r="S61" s="63">
        <v>0</v>
      </c>
      <c r="T61" s="63">
        <v>0</v>
      </c>
      <c r="U61" s="63">
        <v>0</v>
      </c>
      <c r="V61" s="63">
        <v>0</v>
      </c>
      <c r="W61" s="63">
        <v>0</v>
      </c>
      <c r="X61" s="63">
        <v>0</v>
      </c>
      <c r="Y61" s="63">
        <v>0</v>
      </c>
      <c r="Z61" s="63">
        <v>0</v>
      </c>
      <c r="AA61" s="63">
        <v>0</v>
      </c>
      <c r="AB61" s="63">
        <v>0</v>
      </c>
      <c r="AC61" s="63">
        <v>0</v>
      </c>
      <c r="AD61" s="63">
        <v>0</v>
      </c>
      <c r="AE61" s="63">
        <v>0</v>
      </c>
      <c r="AF61" s="63">
        <v>0</v>
      </c>
      <c r="AG61" s="63">
        <v>0</v>
      </c>
      <c r="AH61" s="63">
        <v>0</v>
      </c>
      <c r="AI61" s="63">
        <v>0</v>
      </c>
      <c r="AJ61" s="63">
        <v>0</v>
      </c>
      <c r="AK61" s="63">
        <v>0</v>
      </c>
      <c r="AL61" s="63">
        <v>0</v>
      </c>
      <c r="AM61" s="63">
        <v>0</v>
      </c>
      <c r="AN61" s="63">
        <v>4.0285219353019375E-4</v>
      </c>
      <c r="AO61" s="63">
        <v>3.3048746901679976E-3</v>
      </c>
      <c r="AP61" s="63">
        <v>2.702038811102923E-3</v>
      </c>
      <c r="AQ61" s="63">
        <v>0</v>
      </c>
      <c r="AR61" s="63">
        <v>0</v>
      </c>
      <c r="AS61" s="63">
        <v>3.2927230819888045E-4</v>
      </c>
      <c r="AT61" s="63">
        <v>0</v>
      </c>
      <c r="AU61" s="63">
        <v>0</v>
      </c>
      <c r="AV61" s="63">
        <v>1.0871928680147858E-4</v>
      </c>
      <c r="AW61" s="63">
        <v>0</v>
      </c>
      <c r="AX61" s="63">
        <v>3.569516330537212E-4</v>
      </c>
      <c r="AY61" s="63">
        <v>0</v>
      </c>
      <c r="AZ61" s="63">
        <v>4.2256496936403972E-4</v>
      </c>
      <c r="BA61" s="63">
        <v>4.1083579406855821E-4</v>
      </c>
      <c r="BB61" s="63">
        <v>0</v>
      </c>
      <c r="BC61" s="63">
        <v>1.5601705786499323E-4</v>
      </c>
      <c r="BD61" s="63">
        <v>4.2622516054481047E-3</v>
      </c>
      <c r="BE61" s="63">
        <v>5.1949900370054092E-3</v>
      </c>
      <c r="BF61" s="63">
        <v>2.360135171377997E-3</v>
      </c>
      <c r="BG61" s="63">
        <v>3.0689017951425553E-3</v>
      </c>
      <c r="BH61" s="63">
        <v>1.6233766233766235E-3</v>
      </c>
      <c r="BI61" s="63">
        <v>7.3094962538831703E-4</v>
      </c>
      <c r="BJ61" s="63">
        <v>6.1847700038654809E-3</v>
      </c>
      <c r="BK61" s="63">
        <v>0</v>
      </c>
      <c r="BM61">
        <v>14051.999999999998</v>
      </c>
    </row>
    <row r="62" spans="1:65">
      <c r="A62" s="34" t="s">
        <v>191</v>
      </c>
      <c r="B62" s="35" t="s">
        <v>192</v>
      </c>
      <c r="C62" s="63">
        <v>0</v>
      </c>
      <c r="D62" s="63">
        <v>0</v>
      </c>
      <c r="E62" s="63">
        <v>0</v>
      </c>
      <c r="F62" s="63">
        <v>0</v>
      </c>
      <c r="G62" s="63">
        <v>0</v>
      </c>
      <c r="H62" s="63">
        <v>0</v>
      </c>
      <c r="I62" s="63">
        <v>0</v>
      </c>
      <c r="J62" s="63">
        <v>0</v>
      </c>
      <c r="K62" s="63">
        <v>0</v>
      </c>
      <c r="L62" s="63">
        <v>0</v>
      </c>
      <c r="M62" s="63">
        <v>0</v>
      </c>
      <c r="N62" s="63">
        <v>0</v>
      </c>
      <c r="O62" s="63">
        <v>0</v>
      </c>
      <c r="P62" s="63">
        <v>0</v>
      </c>
      <c r="Q62" s="63">
        <v>0</v>
      </c>
      <c r="R62" s="63">
        <v>0</v>
      </c>
      <c r="S62" s="63">
        <v>0</v>
      </c>
      <c r="T62" s="63">
        <v>0</v>
      </c>
      <c r="U62" s="63">
        <v>0</v>
      </c>
      <c r="V62" s="63">
        <v>0</v>
      </c>
      <c r="W62" s="63">
        <v>0</v>
      </c>
      <c r="X62" s="63">
        <v>0</v>
      </c>
      <c r="Y62" s="63">
        <v>0</v>
      </c>
      <c r="Z62" s="63">
        <v>0</v>
      </c>
      <c r="AA62" s="63">
        <v>0</v>
      </c>
      <c r="AB62" s="63">
        <v>0</v>
      </c>
      <c r="AC62" s="63">
        <v>0</v>
      </c>
      <c r="AD62" s="63">
        <v>0</v>
      </c>
      <c r="AE62" s="63">
        <v>0</v>
      </c>
      <c r="AF62" s="63">
        <v>0</v>
      </c>
      <c r="AG62" s="63">
        <v>0</v>
      </c>
      <c r="AH62" s="63">
        <v>0</v>
      </c>
      <c r="AI62" s="63">
        <v>0</v>
      </c>
      <c r="AJ62" s="63">
        <v>0</v>
      </c>
      <c r="AK62" s="63">
        <v>0</v>
      </c>
      <c r="AL62" s="63">
        <v>0</v>
      </c>
      <c r="AM62" s="63">
        <v>0</v>
      </c>
      <c r="AN62" s="63">
        <v>0</v>
      </c>
      <c r="AO62" s="63">
        <v>0</v>
      </c>
      <c r="AP62" s="63">
        <v>0</v>
      </c>
      <c r="AQ62" s="63">
        <v>0</v>
      </c>
      <c r="AR62" s="63">
        <v>0</v>
      </c>
      <c r="AS62" s="63">
        <v>0</v>
      </c>
      <c r="AT62" s="63">
        <v>0</v>
      </c>
      <c r="AU62" s="63">
        <v>0</v>
      </c>
      <c r="AV62" s="63">
        <v>0</v>
      </c>
      <c r="AW62" s="63">
        <v>0</v>
      </c>
      <c r="AX62" s="63">
        <v>0</v>
      </c>
      <c r="AY62" s="63">
        <v>0</v>
      </c>
      <c r="AZ62" s="63">
        <v>0</v>
      </c>
      <c r="BA62" s="63">
        <v>0</v>
      </c>
      <c r="BB62" s="63">
        <v>0</v>
      </c>
      <c r="BC62" s="63">
        <v>0</v>
      </c>
      <c r="BD62" s="63">
        <v>0</v>
      </c>
      <c r="BE62" s="63">
        <v>0</v>
      </c>
      <c r="BF62" s="63">
        <v>0</v>
      </c>
      <c r="BG62" s="63">
        <v>0</v>
      </c>
      <c r="BH62" s="63">
        <v>0</v>
      </c>
      <c r="BI62" s="63">
        <v>0</v>
      </c>
      <c r="BJ62" s="63">
        <v>0</v>
      </c>
      <c r="BK62" s="63">
        <v>0</v>
      </c>
      <c r="BM62">
        <v>18643</v>
      </c>
    </row>
    <row r="63" spans="1:65">
      <c r="A63" s="30" t="s">
        <v>193</v>
      </c>
      <c r="B63" s="31" t="s">
        <v>194</v>
      </c>
      <c r="C63" s="63">
        <v>0</v>
      </c>
      <c r="D63" s="63">
        <v>0</v>
      </c>
      <c r="E63" s="63">
        <v>0</v>
      </c>
      <c r="F63" s="63">
        <v>0</v>
      </c>
      <c r="G63" s="63">
        <v>0</v>
      </c>
      <c r="H63" s="63">
        <v>0</v>
      </c>
      <c r="I63" s="63">
        <v>0</v>
      </c>
      <c r="J63" s="63">
        <v>0</v>
      </c>
      <c r="K63" s="63">
        <v>0</v>
      </c>
      <c r="L63" s="63">
        <v>0</v>
      </c>
      <c r="M63" s="63">
        <v>0</v>
      </c>
      <c r="N63" s="63">
        <v>0</v>
      </c>
      <c r="O63" s="63">
        <v>0</v>
      </c>
      <c r="P63" s="63">
        <v>0</v>
      </c>
      <c r="Q63" s="63">
        <v>0</v>
      </c>
      <c r="R63" s="63">
        <v>0</v>
      </c>
      <c r="S63" s="63">
        <v>0</v>
      </c>
      <c r="T63" s="63">
        <v>0</v>
      </c>
      <c r="U63" s="63">
        <v>0</v>
      </c>
      <c r="V63" s="63">
        <v>0</v>
      </c>
      <c r="W63" s="63">
        <v>0</v>
      </c>
      <c r="X63" s="63">
        <v>0</v>
      </c>
      <c r="Y63" s="63">
        <v>0</v>
      </c>
      <c r="Z63" s="63">
        <v>0</v>
      </c>
      <c r="AA63" s="63">
        <v>0</v>
      </c>
      <c r="AB63" s="63">
        <v>0</v>
      </c>
      <c r="AC63" s="63">
        <v>0</v>
      </c>
      <c r="AD63" s="63">
        <v>0</v>
      </c>
      <c r="AE63" s="63">
        <v>0</v>
      </c>
      <c r="AF63" s="63">
        <v>0</v>
      </c>
      <c r="AG63" s="63">
        <v>0</v>
      </c>
      <c r="AH63" s="63">
        <v>0</v>
      </c>
      <c r="AI63" s="63">
        <v>0</v>
      </c>
      <c r="AJ63" s="63">
        <v>0</v>
      </c>
      <c r="AK63" s="63">
        <v>0</v>
      </c>
      <c r="AL63" s="63">
        <v>0</v>
      </c>
      <c r="AM63" s="63">
        <v>0</v>
      </c>
      <c r="AN63" s="63">
        <v>0</v>
      </c>
      <c r="AO63" s="63">
        <v>0</v>
      </c>
      <c r="AP63" s="63">
        <v>0</v>
      </c>
      <c r="AQ63" s="63">
        <v>0</v>
      </c>
      <c r="AR63" s="63">
        <v>0</v>
      </c>
      <c r="AS63" s="63">
        <v>0</v>
      </c>
      <c r="AT63" s="63">
        <v>0</v>
      </c>
      <c r="AU63" s="63">
        <v>0</v>
      </c>
      <c r="AV63" s="63">
        <v>0</v>
      </c>
      <c r="AW63" s="63">
        <v>0</v>
      </c>
      <c r="AX63" s="63">
        <v>0</v>
      </c>
      <c r="AY63" s="63">
        <v>0</v>
      </c>
      <c r="AZ63" s="63">
        <v>0</v>
      </c>
      <c r="BA63" s="63">
        <v>2.5677237129284888E-5</v>
      </c>
      <c r="BB63" s="63">
        <v>0</v>
      </c>
      <c r="BC63" s="63">
        <v>0</v>
      </c>
      <c r="BD63" s="63">
        <v>3.7886680937316484E-5</v>
      </c>
      <c r="BE63" s="63">
        <v>0</v>
      </c>
      <c r="BF63" s="63">
        <v>0</v>
      </c>
      <c r="BG63" s="63">
        <v>0.30616420274551215</v>
      </c>
      <c r="BH63" s="63">
        <v>0</v>
      </c>
      <c r="BI63" s="63">
        <v>2.7410610952061888E-3</v>
      </c>
      <c r="BJ63" s="63">
        <v>0</v>
      </c>
      <c r="BK63" s="63">
        <v>0</v>
      </c>
      <c r="BM63">
        <v>30304</v>
      </c>
    </row>
    <row r="64" spans="1:65" ht="36">
      <c r="A64" s="34" t="s">
        <v>195</v>
      </c>
      <c r="B64" s="35" t="s">
        <v>196</v>
      </c>
      <c r="C64" s="63">
        <v>0</v>
      </c>
      <c r="D64" s="63">
        <v>8.6204118462182989E-4</v>
      </c>
      <c r="E64" s="63">
        <v>0</v>
      </c>
      <c r="F64" s="63">
        <v>0</v>
      </c>
      <c r="G64" s="63">
        <v>0</v>
      </c>
      <c r="H64" s="63">
        <v>0</v>
      </c>
      <c r="I64" s="63">
        <v>7.832489165056655E-5</v>
      </c>
      <c r="J64" s="63">
        <v>0</v>
      </c>
      <c r="K64" s="63">
        <v>0</v>
      </c>
      <c r="L64" s="63">
        <v>7.0350608787045311E-4</v>
      </c>
      <c r="M64" s="63">
        <v>6.1005742392957428E-4</v>
      </c>
      <c r="N64" s="63">
        <v>7.1367833874623964E-4</v>
      </c>
      <c r="O64" s="63">
        <v>7.1396925917336794E-4</v>
      </c>
      <c r="P64" s="63">
        <v>0</v>
      </c>
      <c r="Q64" s="63">
        <v>2.2773855613755409E-4</v>
      </c>
      <c r="R64" s="63">
        <v>9.6838442343352932E-4</v>
      </c>
      <c r="S64" s="63">
        <v>1.8174686031683963E-3</v>
      </c>
      <c r="T64" s="63">
        <v>1.1482463057497297E-3</v>
      </c>
      <c r="U64" s="63">
        <v>0</v>
      </c>
      <c r="V64" s="63">
        <v>1.9999393383328653E-3</v>
      </c>
      <c r="W64" s="63">
        <v>9.7963380686160524E-4</v>
      </c>
      <c r="X64" s="63">
        <v>1.8381039063736222E-3</v>
      </c>
      <c r="Y64" s="63">
        <v>1.4578241836528398E-3</v>
      </c>
      <c r="Z64" s="63">
        <v>8.3702375722749208E-4</v>
      </c>
      <c r="AA64" s="63">
        <v>5.6581589180209008E-4</v>
      </c>
      <c r="AB64" s="63">
        <v>1.5498410431151713E-3</v>
      </c>
      <c r="AC64" s="63">
        <v>1.7427539526314971E-4</v>
      </c>
      <c r="AD64" s="63">
        <v>5.9190103862761124E-4</v>
      </c>
      <c r="AE64" s="63">
        <v>7.4199808565663327E-4</v>
      </c>
      <c r="AF64" s="63">
        <v>4.4631714323184376E-4</v>
      </c>
      <c r="AG64" s="63">
        <v>6.6631647463201297E-4</v>
      </c>
      <c r="AH64" s="63">
        <v>4.2689800568995485E-4</v>
      </c>
      <c r="AI64" s="63">
        <v>4.5056176424222537E-4</v>
      </c>
      <c r="AJ64" s="63">
        <v>5.1655678937069982E-4</v>
      </c>
      <c r="AK64" s="63">
        <v>1.3190560038825044E-3</v>
      </c>
      <c r="AL64" s="63">
        <v>1.1895326716121035E-3</v>
      </c>
      <c r="AM64" s="63">
        <v>0</v>
      </c>
      <c r="AN64" s="63">
        <v>4.1248980581560512E-5</v>
      </c>
      <c r="AO64" s="63">
        <v>0</v>
      </c>
      <c r="AP64" s="63">
        <v>7.4279622819358295E-4</v>
      </c>
      <c r="AQ64" s="63">
        <v>0</v>
      </c>
      <c r="AR64" s="63">
        <v>8.2615881693868631E-4</v>
      </c>
      <c r="AS64" s="63">
        <v>1.0420988753610501E-3</v>
      </c>
      <c r="AT64" s="63">
        <v>3.6522609071037498E-3</v>
      </c>
      <c r="AU64" s="63">
        <v>2.9134864836698362E-3</v>
      </c>
      <c r="AV64" s="63">
        <v>0</v>
      </c>
      <c r="AW64" s="63">
        <v>0</v>
      </c>
      <c r="AX64" s="63">
        <v>0</v>
      </c>
      <c r="AY64" s="63">
        <v>3.6679839483192513E-3</v>
      </c>
      <c r="AZ64" s="63">
        <v>1.4860538396295176E-3</v>
      </c>
      <c r="BA64" s="63">
        <v>5.2030191025129906E-4</v>
      </c>
      <c r="BB64" s="63">
        <v>0</v>
      </c>
      <c r="BC64" s="63">
        <v>7.0585069773051177E-5</v>
      </c>
      <c r="BD64" s="63">
        <v>2.0807763977941976E-3</v>
      </c>
      <c r="BE64" s="63">
        <v>0</v>
      </c>
      <c r="BF64" s="63">
        <v>5.4922675801967312E-5</v>
      </c>
      <c r="BG64" s="63">
        <v>1.0081256347165312E-3</v>
      </c>
      <c r="BH64" s="63">
        <v>2.644006710992357E-3</v>
      </c>
      <c r="BI64" s="63">
        <v>1.4881295004915258E-3</v>
      </c>
      <c r="BJ64" s="63">
        <v>3.5344185040032702E-3</v>
      </c>
      <c r="BK64" s="63">
        <v>0</v>
      </c>
      <c r="BM64">
        <v>3080</v>
      </c>
    </row>
    <row r="65" spans="1:65" ht="24">
      <c r="A65" s="30" t="s">
        <v>197</v>
      </c>
      <c r="B65" s="31" t="s">
        <v>198</v>
      </c>
      <c r="C65" s="63">
        <v>0</v>
      </c>
      <c r="D65" s="63">
        <v>1.9496632399858208E-3</v>
      </c>
      <c r="E65" s="63">
        <v>0</v>
      </c>
      <c r="F65" s="63">
        <v>0</v>
      </c>
      <c r="G65" s="63">
        <v>0</v>
      </c>
      <c r="H65" s="63">
        <v>0</v>
      </c>
      <c r="I65" s="63">
        <v>0</v>
      </c>
      <c r="J65" s="63">
        <v>9.2644061515656843E-4</v>
      </c>
      <c r="K65" s="63">
        <v>0</v>
      </c>
      <c r="L65" s="63">
        <v>2.7837530051879034E-3</v>
      </c>
      <c r="M65" s="63">
        <v>5.0040032025620495E-3</v>
      </c>
      <c r="N65" s="63">
        <v>1.0038173335218436E-2</v>
      </c>
      <c r="O65" s="63">
        <v>3.7554277666940498E-3</v>
      </c>
      <c r="P65" s="63">
        <v>5.3504547886570354E-4</v>
      </c>
      <c r="Q65" s="63">
        <v>1.3664313368253246E-3</v>
      </c>
      <c r="R65" s="63">
        <v>1.8181818181818181E-2</v>
      </c>
      <c r="S65" s="63">
        <v>2.081727062451812E-2</v>
      </c>
      <c r="T65" s="63">
        <v>1.8380834365964476E-2</v>
      </c>
      <c r="U65" s="63">
        <v>5.9880239520958087E-3</v>
      </c>
      <c r="V65" s="63">
        <v>3.5657686212361324E-3</v>
      </c>
      <c r="W65" s="63">
        <v>4.8194846150648235E-3</v>
      </c>
      <c r="X65" s="63">
        <v>5.9580347120283227E-3</v>
      </c>
      <c r="Y65" s="63">
        <v>2.5869502730669733E-3</v>
      </c>
      <c r="Z65" s="63">
        <v>2.0678246484698093E-3</v>
      </c>
      <c r="AA65" s="63">
        <v>1.3139502376292984E-2</v>
      </c>
      <c r="AB65" s="63">
        <v>8.9711777056690201E-3</v>
      </c>
      <c r="AC65" s="63">
        <v>5.564115733607259E-4</v>
      </c>
      <c r="AD65" s="63">
        <v>1.486829268292683E-2</v>
      </c>
      <c r="AE65" s="63">
        <v>5.0103873884883299E-3</v>
      </c>
      <c r="AF65" s="63">
        <v>3.3598585322723255E-3</v>
      </c>
      <c r="AG65" s="63">
        <v>2.3866348448687352E-3</v>
      </c>
      <c r="AH65" s="63">
        <v>4.6403712296983748E-3</v>
      </c>
      <c r="AI65" s="63">
        <v>3.7845057880676759E-3</v>
      </c>
      <c r="AJ65" s="63">
        <v>1.0761872224120261E-2</v>
      </c>
      <c r="AK65" s="63">
        <v>3.1209362808842654E-3</v>
      </c>
      <c r="AL65" s="63">
        <v>8.1799591002044997E-3</v>
      </c>
      <c r="AM65" s="63">
        <v>0</v>
      </c>
      <c r="AN65" s="63">
        <v>0</v>
      </c>
      <c r="AO65" s="63">
        <v>0</v>
      </c>
      <c r="AP65" s="63">
        <v>7.3691967575534268E-4</v>
      </c>
      <c r="AQ65" s="63">
        <v>0</v>
      </c>
      <c r="AR65" s="63">
        <v>0</v>
      </c>
      <c r="AS65" s="63">
        <v>7.3487592420750144E-3</v>
      </c>
      <c r="AT65" s="63">
        <v>7.6128740483907432E-3</v>
      </c>
      <c r="AU65" s="63">
        <v>3.4798298749838899E-3</v>
      </c>
      <c r="AV65" s="63">
        <v>3.8867145031528591E-3</v>
      </c>
      <c r="AW65" s="63">
        <v>0</v>
      </c>
      <c r="AX65" s="63">
        <v>2.1417097983223274E-3</v>
      </c>
      <c r="AY65" s="63">
        <v>5.2219321148825066E-3</v>
      </c>
      <c r="AZ65" s="63">
        <v>2.9624137533231624E-2</v>
      </c>
      <c r="BA65" s="63">
        <v>6.9328540249069201E-4</v>
      </c>
      <c r="BB65" s="63">
        <v>7.0142180094786731E-4</v>
      </c>
      <c r="BC65" s="63">
        <v>7.1767846617896893E-3</v>
      </c>
      <c r="BD65" s="63">
        <v>1.8837583169109291E-3</v>
      </c>
      <c r="BE65" s="63">
        <v>5.4399172923008145E-3</v>
      </c>
      <c r="BF65" s="63">
        <v>6.9194872069945823E-3</v>
      </c>
      <c r="BG65" s="63">
        <v>2.4749208025343188E-3</v>
      </c>
      <c r="BH65" s="63">
        <v>3.2467532467532468E-4</v>
      </c>
      <c r="BI65" s="63">
        <v>9.1253231070142396E-2</v>
      </c>
      <c r="BJ65" s="63">
        <v>2.7058368766911482E-2</v>
      </c>
      <c r="BK65" s="63">
        <v>0</v>
      </c>
      <c r="BM65">
        <v>16417</v>
      </c>
    </row>
    <row r="66" spans="1:65" ht="24">
      <c r="A66" s="34" t="s">
        <v>87</v>
      </c>
      <c r="B66" s="35" t="s">
        <v>199</v>
      </c>
      <c r="C66" s="63">
        <v>0</v>
      </c>
      <c r="D66" s="63">
        <v>0</v>
      </c>
      <c r="E66" s="63">
        <v>0</v>
      </c>
      <c r="F66" s="63">
        <v>0</v>
      </c>
      <c r="G66" s="63">
        <v>0</v>
      </c>
      <c r="H66" s="63">
        <v>0</v>
      </c>
      <c r="I66" s="63">
        <v>0</v>
      </c>
      <c r="J66" s="63">
        <v>0</v>
      </c>
      <c r="K66" s="63">
        <v>0</v>
      </c>
      <c r="L66" s="63">
        <v>0</v>
      </c>
      <c r="M66" s="63">
        <v>0</v>
      </c>
      <c r="N66" s="63">
        <v>0</v>
      </c>
      <c r="O66" s="63">
        <v>0</v>
      </c>
      <c r="P66" s="63">
        <v>0</v>
      </c>
      <c r="Q66" s="63">
        <v>0</v>
      </c>
      <c r="R66" s="63">
        <v>0</v>
      </c>
      <c r="S66" s="63">
        <v>0</v>
      </c>
      <c r="T66" s="63">
        <v>0</v>
      </c>
      <c r="U66" s="63">
        <v>0</v>
      </c>
      <c r="V66" s="63">
        <v>0</v>
      </c>
      <c r="W66" s="63">
        <v>0</v>
      </c>
      <c r="X66" s="63">
        <v>0</v>
      </c>
      <c r="Y66" s="63">
        <v>0</v>
      </c>
      <c r="Z66" s="63">
        <v>0</v>
      </c>
      <c r="AA66" s="63">
        <v>0</v>
      </c>
      <c r="AB66" s="63">
        <v>0</v>
      </c>
      <c r="AC66" s="63">
        <v>0</v>
      </c>
      <c r="AD66" s="63">
        <v>0</v>
      </c>
      <c r="AE66" s="63">
        <v>0</v>
      </c>
      <c r="AF66" s="63">
        <v>0</v>
      </c>
      <c r="AG66" s="63">
        <v>0</v>
      </c>
      <c r="AH66" s="63">
        <v>0</v>
      </c>
      <c r="AI66" s="63">
        <v>0</v>
      </c>
      <c r="AJ66" s="63">
        <v>0</v>
      </c>
      <c r="AK66" s="63">
        <v>0</v>
      </c>
      <c r="AL66" s="63">
        <v>0</v>
      </c>
      <c r="AM66" s="63">
        <v>0</v>
      </c>
      <c r="AN66" s="63">
        <v>0</v>
      </c>
      <c r="AO66" s="63">
        <v>0</v>
      </c>
      <c r="AP66" s="63">
        <v>0</v>
      </c>
      <c r="AQ66" s="63">
        <v>0</v>
      </c>
      <c r="AR66" s="63">
        <v>0</v>
      </c>
      <c r="AS66" s="63">
        <v>0</v>
      </c>
      <c r="AT66" s="63">
        <v>0</v>
      </c>
      <c r="AU66" s="63">
        <v>0</v>
      </c>
      <c r="AV66" s="63">
        <v>0</v>
      </c>
      <c r="AW66" s="63">
        <v>0</v>
      </c>
      <c r="AX66" s="63">
        <v>0</v>
      </c>
      <c r="AY66" s="63">
        <v>0</v>
      </c>
      <c r="AZ66" s="63">
        <v>0</v>
      </c>
      <c r="BA66" s="63">
        <v>0</v>
      </c>
      <c r="BB66" s="63">
        <v>0</v>
      </c>
      <c r="BC66" s="63">
        <v>0</v>
      </c>
      <c r="BD66" s="63">
        <v>0</v>
      </c>
      <c r="BE66" s="63">
        <v>0</v>
      </c>
      <c r="BF66" s="63">
        <v>0</v>
      </c>
      <c r="BG66" s="63">
        <v>0</v>
      </c>
      <c r="BH66" s="63">
        <v>0</v>
      </c>
      <c r="BI66" s="63">
        <v>0</v>
      </c>
      <c r="BJ66" s="63">
        <v>0</v>
      </c>
      <c r="BK66" s="63">
        <v>0</v>
      </c>
      <c r="BM66">
        <v>2587</v>
      </c>
    </row>
    <row r="67" spans="1:65">
      <c r="A67" s="30" t="s">
        <v>200</v>
      </c>
      <c r="B67" s="31" t="s">
        <v>201</v>
      </c>
      <c r="C67" s="63">
        <v>0</v>
      </c>
      <c r="D67" s="63">
        <v>0</v>
      </c>
      <c r="E67" s="63">
        <v>0</v>
      </c>
      <c r="F67" s="63">
        <v>0</v>
      </c>
      <c r="G67" s="63">
        <v>0</v>
      </c>
      <c r="H67" s="63">
        <v>0</v>
      </c>
      <c r="I67" s="63">
        <v>0</v>
      </c>
      <c r="J67" s="63">
        <v>0</v>
      </c>
      <c r="K67" s="63">
        <v>0</v>
      </c>
      <c r="L67" s="63">
        <v>0</v>
      </c>
      <c r="M67" s="63">
        <v>0</v>
      </c>
      <c r="N67" s="63">
        <v>0</v>
      </c>
      <c r="O67" s="63">
        <v>0</v>
      </c>
      <c r="P67" s="63">
        <v>0</v>
      </c>
      <c r="Q67" s="63">
        <v>0</v>
      </c>
      <c r="R67" s="63">
        <v>0</v>
      </c>
      <c r="S67" s="63">
        <v>0</v>
      </c>
      <c r="T67" s="63">
        <v>0</v>
      </c>
      <c r="U67" s="63">
        <v>0</v>
      </c>
      <c r="V67" s="63">
        <v>0</v>
      </c>
      <c r="W67" s="63">
        <v>0</v>
      </c>
      <c r="X67" s="63">
        <v>0</v>
      </c>
      <c r="Y67" s="63">
        <v>0</v>
      </c>
      <c r="Z67" s="63">
        <v>0</v>
      </c>
      <c r="AA67" s="63">
        <v>0</v>
      </c>
      <c r="AB67" s="63">
        <v>0</v>
      </c>
      <c r="AC67" s="63">
        <v>0</v>
      </c>
      <c r="AD67" s="63">
        <v>0</v>
      </c>
      <c r="AE67" s="63">
        <v>0</v>
      </c>
      <c r="AF67" s="63">
        <v>0</v>
      </c>
      <c r="AG67" s="63">
        <v>0</v>
      </c>
      <c r="AH67" s="63">
        <v>0</v>
      </c>
      <c r="AI67" s="63">
        <v>0</v>
      </c>
      <c r="AJ67" s="63">
        <v>0</v>
      </c>
      <c r="AK67" s="63">
        <v>0</v>
      </c>
      <c r="AL67" s="63">
        <v>0</v>
      </c>
      <c r="AM67" s="63">
        <v>0</v>
      </c>
      <c r="AN67" s="63">
        <v>0</v>
      </c>
      <c r="AO67" s="63">
        <v>0</v>
      </c>
      <c r="AP67" s="63">
        <v>0</v>
      </c>
      <c r="AQ67" s="63">
        <v>0</v>
      </c>
      <c r="AR67" s="63">
        <v>0</v>
      </c>
      <c r="AS67" s="63">
        <v>0</v>
      </c>
      <c r="AT67" s="63">
        <v>0</v>
      </c>
      <c r="AU67" s="63">
        <v>0</v>
      </c>
      <c r="AV67" s="63">
        <v>0</v>
      </c>
      <c r="AW67" s="63">
        <v>0</v>
      </c>
      <c r="AX67" s="63">
        <v>0</v>
      </c>
      <c r="AY67" s="63">
        <v>0</v>
      </c>
      <c r="AZ67" s="63">
        <v>0</v>
      </c>
      <c r="BA67" s="63">
        <v>0</v>
      </c>
      <c r="BB67" s="63">
        <v>0</v>
      </c>
      <c r="BC67" s="63">
        <v>0</v>
      </c>
      <c r="BD67" s="63">
        <v>0</v>
      </c>
      <c r="BE67" s="63">
        <v>0</v>
      </c>
      <c r="BF67" s="63">
        <v>0</v>
      </c>
      <c r="BG67" s="63">
        <v>0</v>
      </c>
      <c r="BH67" s="63">
        <v>0</v>
      </c>
      <c r="BI67" s="63">
        <v>0</v>
      </c>
      <c r="BJ67" s="63">
        <v>0</v>
      </c>
      <c r="BK67" s="63">
        <v>0</v>
      </c>
      <c r="BM67">
        <v>4051</v>
      </c>
    </row>
    <row r="69" spans="1:65">
      <c r="B69" s="70" t="s">
        <v>263</v>
      </c>
      <c r="C69">
        <v>4534</v>
      </c>
      <c r="D69">
        <v>22567.999999999996</v>
      </c>
      <c r="E69">
        <v>18222</v>
      </c>
      <c r="F69">
        <v>1299</v>
      </c>
      <c r="G69">
        <v>1222</v>
      </c>
      <c r="H69">
        <v>11109</v>
      </c>
      <c r="I69">
        <v>38302</v>
      </c>
      <c r="J69">
        <v>5397</v>
      </c>
      <c r="K69">
        <v>2420</v>
      </c>
      <c r="L69">
        <v>15806</v>
      </c>
      <c r="M69">
        <v>4996</v>
      </c>
      <c r="N69">
        <v>7073</v>
      </c>
      <c r="O69">
        <v>17042</v>
      </c>
      <c r="P69">
        <v>5607</v>
      </c>
      <c r="Q69">
        <v>4391</v>
      </c>
      <c r="R69">
        <v>2090</v>
      </c>
      <c r="S69">
        <v>3891</v>
      </c>
      <c r="T69">
        <v>9684</v>
      </c>
      <c r="U69">
        <v>501</v>
      </c>
      <c r="V69">
        <v>2524.0000000000005</v>
      </c>
      <c r="W69">
        <v>2066</v>
      </c>
      <c r="X69">
        <v>11581</v>
      </c>
      <c r="Y69">
        <v>3479</v>
      </c>
      <c r="Z69">
        <v>2418.0000000000005</v>
      </c>
      <c r="AA69">
        <v>7154</v>
      </c>
      <c r="AB69">
        <v>5239</v>
      </c>
      <c r="AC69">
        <v>23364</v>
      </c>
      <c r="AD69">
        <v>25625</v>
      </c>
      <c r="AE69">
        <v>8183</v>
      </c>
      <c r="AF69">
        <v>11310</v>
      </c>
      <c r="AG69">
        <v>16760</v>
      </c>
      <c r="AH69">
        <v>4741.0000000000009</v>
      </c>
      <c r="AI69">
        <v>4492</v>
      </c>
      <c r="AJ69">
        <v>5853.9999999999991</v>
      </c>
      <c r="AK69">
        <v>3845</v>
      </c>
      <c r="AL69">
        <v>3423</v>
      </c>
      <c r="AM69">
        <v>2098</v>
      </c>
      <c r="AN69">
        <v>24823</v>
      </c>
      <c r="AO69">
        <v>3631</v>
      </c>
      <c r="AP69">
        <v>4071</v>
      </c>
      <c r="AQ69">
        <v>40972</v>
      </c>
      <c r="AR69">
        <v>40552</v>
      </c>
      <c r="AS69">
        <v>66814</v>
      </c>
      <c r="AT69">
        <v>13267.000000000002</v>
      </c>
      <c r="AU69">
        <v>38795</v>
      </c>
      <c r="AV69">
        <v>36792</v>
      </c>
      <c r="AW69">
        <v>1074</v>
      </c>
      <c r="AX69">
        <v>5603</v>
      </c>
      <c r="AY69">
        <v>6894</v>
      </c>
      <c r="AZ69">
        <v>23665</v>
      </c>
      <c r="BA69">
        <v>38945</v>
      </c>
      <c r="BB69">
        <v>52750</v>
      </c>
      <c r="BC69">
        <v>57686</v>
      </c>
      <c r="BD69">
        <v>52789</v>
      </c>
      <c r="BE69">
        <v>14051.999999999998</v>
      </c>
      <c r="BF69">
        <v>18643</v>
      </c>
      <c r="BG69">
        <v>30304</v>
      </c>
      <c r="BH69">
        <v>3080</v>
      </c>
      <c r="BI69">
        <v>16417</v>
      </c>
      <c r="BJ69">
        <v>2587</v>
      </c>
      <c r="BK69">
        <v>4051</v>
      </c>
    </row>
    <row r="79" spans="1:65">
      <c r="B79" s="72" t="s">
        <v>275</v>
      </c>
    </row>
    <row r="82" spans="1:63">
      <c r="C82" s="62">
        <v>1</v>
      </c>
      <c r="D82" s="62">
        <v>2</v>
      </c>
      <c r="E82" s="62">
        <v>3</v>
      </c>
      <c r="F82" s="62">
        <v>4</v>
      </c>
      <c r="G82" s="62">
        <v>5</v>
      </c>
      <c r="H82" s="62">
        <v>6</v>
      </c>
      <c r="I82" s="62">
        <v>7</v>
      </c>
      <c r="J82" s="62">
        <v>8</v>
      </c>
      <c r="K82" s="62">
        <v>9</v>
      </c>
      <c r="L82" s="62">
        <v>10</v>
      </c>
      <c r="M82" s="62">
        <v>11</v>
      </c>
      <c r="N82" s="62">
        <v>12</v>
      </c>
      <c r="O82" s="62">
        <v>13</v>
      </c>
      <c r="P82" s="62">
        <v>14</v>
      </c>
      <c r="Q82" s="62">
        <v>15</v>
      </c>
      <c r="R82" s="62">
        <v>16</v>
      </c>
      <c r="S82" s="62">
        <v>17</v>
      </c>
      <c r="T82" s="62">
        <v>18</v>
      </c>
      <c r="U82" s="62">
        <v>19</v>
      </c>
      <c r="V82" s="62">
        <v>20</v>
      </c>
      <c r="W82" s="62">
        <v>21</v>
      </c>
      <c r="X82" s="62">
        <v>22</v>
      </c>
      <c r="Y82" s="62">
        <v>23</v>
      </c>
      <c r="Z82" s="62">
        <v>24</v>
      </c>
      <c r="AA82" s="62">
        <v>25</v>
      </c>
      <c r="AB82" s="62">
        <v>26</v>
      </c>
      <c r="AC82" s="62">
        <v>27</v>
      </c>
      <c r="AD82" s="62">
        <v>28</v>
      </c>
      <c r="AE82" s="62">
        <v>29</v>
      </c>
      <c r="AF82" s="62">
        <v>30</v>
      </c>
      <c r="AG82" s="62">
        <v>31</v>
      </c>
      <c r="AH82" s="62">
        <v>32</v>
      </c>
      <c r="AI82" s="62">
        <v>33</v>
      </c>
      <c r="AJ82" s="62">
        <v>34</v>
      </c>
      <c r="AK82" s="62">
        <v>35</v>
      </c>
      <c r="AL82" s="62">
        <v>36</v>
      </c>
      <c r="AM82" s="62">
        <v>37</v>
      </c>
      <c r="AN82" s="62">
        <v>38</v>
      </c>
      <c r="AO82" s="62">
        <v>39</v>
      </c>
      <c r="AP82" s="62">
        <v>40</v>
      </c>
      <c r="AQ82" s="62">
        <v>41</v>
      </c>
      <c r="AR82" s="62">
        <v>42</v>
      </c>
      <c r="AS82" s="62">
        <v>43</v>
      </c>
      <c r="AT82" s="62">
        <v>44</v>
      </c>
      <c r="AU82" s="62">
        <v>45</v>
      </c>
      <c r="AV82" s="62">
        <v>46</v>
      </c>
      <c r="AW82" s="62">
        <v>47</v>
      </c>
      <c r="AX82" s="62">
        <v>48</v>
      </c>
      <c r="AY82" s="62">
        <v>49</v>
      </c>
      <c r="AZ82" s="62">
        <v>50</v>
      </c>
      <c r="BA82" s="62">
        <v>51</v>
      </c>
      <c r="BB82" s="62">
        <v>52</v>
      </c>
      <c r="BC82" s="62">
        <v>53</v>
      </c>
      <c r="BD82" s="62">
        <v>54</v>
      </c>
      <c r="BE82" s="62">
        <v>55</v>
      </c>
      <c r="BF82" s="62">
        <v>56</v>
      </c>
      <c r="BG82" s="62">
        <v>57</v>
      </c>
      <c r="BH82" s="62">
        <v>58</v>
      </c>
      <c r="BI82" s="62">
        <v>59</v>
      </c>
      <c r="BJ82" s="62">
        <v>60</v>
      </c>
      <c r="BK82" s="62">
        <v>61</v>
      </c>
    </row>
    <row r="83" spans="1:63">
      <c r="A83" s="30" t="s">
        <v>78</v>
      </c>
      <c r="B83" s="31" t="s">
        <v>92</v>
      </c>
      <c r="C83">
        <v>1.0000179765935522</v>
      </c>
      <c r="D83">
        <v>3.4145457272467083E-5</v>
      </c>
      <c r="E83">
        <v>7.2194454952006657E-5</v>
      </c>
      <c r="F83">
        <v>2.1779048900836728E-5</v>
      </c>
      <c r="G83">
        <v>4.6610365299120803E-5</v>
      </c>
      <c r="H83">
        <v>4.5868559114195875E-5</v>
      </c>
      <c r="I83">
        <v>8.3310053863104878E-6</v>
      </c>
      <c r="J83">
        <v>5.2910173722304229E-5</v>
      </c>
      <c r="K83">
        <v>2.5086935655961502E-5</v>
      </c>
      <c r="L83">
        <v>1.4456758924698092E-4</v>
      </c>
      <c r="M83">
        <v>8.437739463110554E-5</v>
      </c>
      <c r="N83">
        <v>1.8705062086571784E-3</v>
      </c>
      <c r="O83">
        <v>2.8262031830402878E-4</v>
      </c>
      <c r="P83">
        <v>0.82464410088943185</v>
      </c>
      <c r="Q83">
        <v>4.4455440369505795E-5</v>
      </c>
      <c r="R83">
        <v>2.5392503385739608E-3</v>
      </c>
      <c r="S83">
        <v>5.9391498095861714E-4</v>
      </c>
      <c r="T83">
        <v>8.4481910659768764E-5</v>
      </c>
      <c r="U83">
        <v>9.111394901408797E-5</v>
      </c>
      <c r="V83">
        <v>1.0043229516062348E-4</v>
      </c>
      <c r="W83">
        <v>8.5096461759816798E-5</v>
      </c>
      <c r="X83">
        <v>1.7794545147378161E-4</v>
      </c>
      <c r="Y83">
        <v>9.2466198448127755E-5</v>
      </c>
      <c r="Z83">
        <v>7.7487172537776504E-5</v>
      </c>
      <c r="AA83">
        <v>2.5111364515270954E-4</v>
      </c>
      <c r="AB83">
        <v>1.4189295772100308E-4</v>
      </c>
      <c r="AC83">
        <v>2.9900390147749785E-5</v>
      </c>
      <c r="AD83">
        <v>1.7153282698184486E-4</v>
      </c>
      <c r="AE83">
        <v>1.3856935746743858E-4</v>
      </c>
      <c r="AF83">
        <v>7.3854401062283008E-5</v>
      </c>
      <c r="AG83">
        <v>1.2106237801221322E-4</v>
      </c>
      <c r="AH83">
        <v>1.0495124224041874E-4</v>
      </c>
      <c r="AI83">
        <v>9.7522466830941775E-5</v>
      </c>
      <c r="AJ83">
        <v>1.0477723727444544E-4</v>
      </c>
      <c r="AK83">
        <v>7.1086344982697645E-5</v>
      </c>
      <c r="AL83">
        <v>9.6935029714555841E-5</v>
      </c>
      <c r="AM83">
        <v>0</v>
      </c>
      <c r="AN83">
        <v>4.2008617046978984E-5</v>
      </c>
      <c r="AO83">
        <v>7.9892462978976513E-5</v>
      </c>
      <c r="AP83">
        <v>6.8236541249835493E-5</v>
      </c>
      <c r="AQ83">
        <v>5.0262403995463704E-5</v>
      </c>
      <c r="AR83">
        <v>5.9098840851885965E-5</v>
      </c>
      <c r="AS83">
        <v>1.0302666572104573E-4</v>
      </c>
      <c r="AT83">
        <v>1.8624948216673876E-4</v>
      </c>
      <c r="AU83">
        <v>4.4064789701636943E-3</v>
      </c>
      <c r="AV83">
        <v>4.6347203975128321E-5</v>
      </c>
      <c r="AW83">
        <v>4.459724585078965E-5</v>
      </c>
      <c r="AX83">
        <v>2.0543416188082434E-4</v>
      </c>
      <c r="AY83">
        <v>9.2934736468123385E-5</v>
      </c>
      <c r="AZ83">
        <v>1.4092105515571801E-4</v>
      </c>
      <c r="BA83">
        <v>1.1066699202290447E-4</v>
      </c>
      <c r="BB83">
        <v>1.2853862812452678E-5</v>
      </c>
      <c r="BC83">
        <v>1.435717573851557E-4</v>
      </c>
      <c r="BD83">
        <v>2.5679903724767569E-4</v>
      </c>
      <c r="BE83">
        <v>1.1735690993450588E-4</v>
      </c>
      <c r="BF83">
        <v>2.3116975910595223E-4</v>
      </c>
      <c r="BG83">
        <v>2.1396006650815333E-4</v>
      </c>
      <c r="BH83">
        <v>7.0967420642727478E-5</v>
      </c>
      <c r="BI83">
        <v>3.9916265292142471E-4</v>
      </c>
      <c r="BJ83">
        <v>2.169048318364509E-3</v>
      </c>
      <c r="BK83">
        <v>0</v>
      </c>
    </row>
    <row r="84" spans="1:63">
      <c r="A84" s="34" t="s">
        <v>79</v>
      </c>
      <c r="B84" s="35" t="s">
        <v>93</v>
      </c>
      <c r="C84">
        <v>6.3278227035316716E-3</v>
      </c>
      <c r="D84">
        <v>1.0310414709838616</v>
      </c>
      <c r="E84">
        <v>8.8004459585718287E-2</v>
      </c>
      <c r="F84">
        <v>1.3420611309478451E-3</v>
      </c>
      <c r="G84">
        <v>2.9871589888146269E-2</v>
      </c>
      <c r="H84">
        <v>1.2967996772826286E-3</v>
      </c>
      <c r="I84">
        <v>1.8313917897390248E-4</v>
      </c>
      <c r="J84">
        <v>1.4727957476981951E-3</v>
      </c>
      <c r="K84">
        <v>7.6425987646739171E-4</v>
      </c>
      <c r="L84">
        <v>5.9955630816321416E-2</v>
      </c>
      <c r="M84">
        <v>0.40328152082613716</v>
      </c>
      <c r="N84">
        <v>4.9492306468530541E-2</v>
      </c>
      <c r="O84">
        <v>0.34631525897247628</v>
      </c>
      <c r="P84">
        <v>5.4584946325647718E-3</v>
      </c>
      <c r="Q84">
        <v>0.40619839422259496</v>
      </c>
      <c r="R84">
        <v>0.165196988277</v>
      </c>
      <c r="S84">
        <v>0.13302461064860582</v>
      </c>
      <c r="T84">
        <v>3.8659137294234924E-2</v>
      </c>
      <c r="U84">
        <v>0.22941869956420863</v>
      </c>
      <c r="V84">
        <v>0.1918891758701419</v>
      </c>
      <c r="W84">
        <v>3.1221335721420194E-2</v>
      </c>
      <c r="X84">
        <v>3.6483351679413224E-2</v>
      </c>
      <c r="Y84">
        <v>3.0180377548933626E-2</v>
      </c>
      <c r="Z84">
        <v>4.9347207077197154E-3</v>
      </c>
      <c r="AA84">
        <v>8.3179742475782033E-3</v>
      </c>
      <c r="AB84">
        <v>4.1883936568008805E-3</v>
      </c>
      <c r="AC84">
        <v>1.2031007759229517E-3</v>
      </c>
      <c r="AD84">
        <v>1.9756506229317999E-2</v>
      </c>
      <c r="AE84">
        <v>1.0020131428314843E-2</v>
      </c>
      <c r="AF84">
        <v>2.1217491674332956E-3</v>
      </c>
      <c r="AG84">
        <v>1.4853331944768798E-3</v>
      </c>
      <c r="AH84">
        <v>3.0736331683736931E-3</v>
      </c>
      <c r="AI84">
        <v>3.5912847646118657E-3</v>
      </c>
      <c r="AJ84">
        <v>3.8157624826982615E-3</v>
      </c>
      <c r="AK84">
        <v>2.0820433369753682E-2</v>
      </c>
      <c r="AL84">
        <v>3.7596771813016659E-3</v>
      </c>
      <c r="AM84">
        <v>0</v>
      </c>
      <c r="AN84">
        <v>8.284624265406746E-4</v>
      </c>
      <c r="AO84">
        <v>1.9195472016148454E-3</v>
      </c>
      <c r="AP84">
        <v>1.4833049349915637E-3</v>
      </c>
      <c r="AQ84">
        <v>1.8831542728581798E-3</v>
      </c>
      <c r="AR84">
        <v>1.4294587013740578E-3</v>
      </c>
      <c r="AS84">
        <v>2.1228153119346332E-3</v>
      </c>
      <c r="AT84">
        <v>3.6059535355324242E-3</v>
      </c>
      <c r="AU84">
        <v>8.9110790047897279E-2</v>
      </c>
      <c r="AV84">
        <v>1.2008131259609982E-3</v>
      </c>
      <c r="AW84">
        <v>1.2176764035766825E-3</v>
      </c>
      <c r="AX84">
        <v>4.4974958476951829E-3</v>
      </c>
      <c r="AY84">
        <v>1.7001019659629432E-3</v>
      </c>
      <c r="AZ84">
        <v>1.3513957412746547E-3</v>
      </c>
      <c r="BA84">
        <v>9.6047814948299897E-4</v>
      </c>
      <c r="BB84">
        <v>1.9516537674460745E-4</v>
      </c>
      <c r="BC84">
        <v>2.011770024659847E-3</v>
      </c>
      <c r="BD84">
        <v>5.9454884182935193E-3</v>
      </c>
      <c r="BE84">
        <v>2.4105975748513388E-3</v>
      </c>
      <c r="BF84">
        <v>3.8566520076576509E-3</v>
      </c>
      <c r="BG84">
        <v>4.8028145653500158E-3</v>
      </c>
      <c r="BH84">
        <v>1.7088928394317093E-3</v>
      </c>
      <c r="BI84">
        <v>2.7762166946778619E-3</v>
      </c>
      <c r="BJ84">
        <v>7.8049070278456215E-3</v>
      </c>
      <c r="BK84">
        <v>0</v>
      </c>
    </row>
    <row r="85" spans="1:63">
      <c r="A85" s="30" t="s">
        <v>80</v>
      </c>
      <c r="B85" s="31" t="s">
        <v>94</v>
      </c>
      <c r="C85">
        <v>2.4155172494904752E-4</v>
      </c>
      <c r="D85">
        <v>2.6203920257529198E-3</v>
      </c>
      <c r="E85">
        <v>1.0493820756148755</v>
      </c>
      <c r="F85">
        <v>4.069313467586696E-4</v>
      </c>
      <c r="G85">
        <v>2.7120498931839146E-3</v>
      </c>
      <c r="H85">
        <v>5.6304261682034072E-4</v>
      </c>
      <c r="I85">
        <v>8.821751854006802E-5</v>
      </c>
      <c r="J85">
        <v>6.9918154066268595E-4</v>
      </c>
      <c r="K85">
        <v>2.9383942165757832E-4</v>
      </c>
      <c r="L85">
        <v>0.66410666086900538</v>
      </c>
      <c r="M85">
        <v>3.2682667342630238E-3</v>
      </c>
      <c r="N85">
        <v>0.49325507189522128</v>
      </c>
      <c r="O85">
        <v>2.7715459919030159E-2</v>
      </c>
      <c r="P85">
        <v>3.1459406034061062E-4</v>
      </c>
      <c r="Q85">
        <v>1.5076549528126547E-3</v>
      </c>
      <c r="R85">
        <v>1.3807762277262943E-2</v>
      </c>
      <c r="S85">
        <v>1.816401930964244E-2</v>
      </c>
      <c r="T85">
        <v>1.5059588085705015E-3</v>
      </c>
      <c r="U85">
        <v>1.4665848859005748E-3</v>
      </c>
      <c r="V85">
        <v>3.2850406282841698E-3</v>
      </c>
      <c r="W85">
        <v>1.2638477022794015E-3</v>
      </c>
      <c r="X85">
        <v>3.8525412781618838E-3</v>
      </c>
      <c r="Y85">
        <v>8.3630231974290634E-2</v>
      </c>
      <c r="Z85">
        <v>1.0278346060415774E-2</v>
      </c>
      <c r="AA85">
        <v>1.4482105457090321E-3</v>
      </c>
      <c r="AB85">
        <v>1.367386735620979E-3</v>
      </c>
      <c r="AC85">
        <v>3.919180496442536E-4</v>
      </c>
      <c r="AD85">
        <v>2.346590721488222E-3</v>
      </c>
      <c r="AE85">
        <v>1.7832236586082923E-3</v>
      </c>
      <c r="AF85">
        <v>8.6281042389758456E-4</v>
      </c>
      <c r="AG85">
        <v>7.2726693987462535E-4</v>
      </c>
      <c r="AH85">
        <v>1.1025384282383507E-3</v>
      </c>
      <c r="AI85">
        <v>1.0104054692804839E-3</v>
      </c>
      <c r="AJ85">
        <v>1.2564599280539331E-3</v>
      </c>
      <c r="AK85">
        <v>2.6271066995795602E-3</v>
      </c>
      <c r="AL85">
        <v>1.2985589223772891E-3</v>
      </c>
      <c r="AM85">
        <v>0</v>
      </c>
      <c r="AN85">
        <v>4.6944277332143389E-4</v>
      </c>
      <c r="AO85">
        <v>8.8515636766993823E-4</v>
      </c>
      <c r="AP85">
        <v>8.2489634973098428E-4</v>
      </c>
      <c r="AQ85">
        <v>7.7331419389233653E-4</v>
      </c>
      <c r="AR85">
        <v>6.7717909234634441E-4</v>
      </c>
      <c r="AS85">
        <v>1.2799426801831616E-3</v>
      </c>
      <c r="AT85">
        <v>8.219247399435741E-4</v>
      </c>
      <c r="AU85">
        <v>6.5684439150948168E-2</v>
      </c>
      <c r="AV85">
        <v>3.8199319965261428E-4</v>
      </c>
      <c r="AW85">
        <v>5.0375770801430297E-4</v>
      </c>
      <c r="AX85">
        <v>2.8396676047400564E-3</v>
      </c>
      <c r="AY85">
        <v>1.088607213907599E-3</v>
      </c>
      <c r="AZ85">
        <v>6.187859242174149E-4</v>
      </c>
      <c r="BA85">
        <v>4.5448813217463855E-4</v>
      </c>
      <c r="BB85">
        <v>9.1120579322206114E-5</v>
      </c>
      <c r="BC85">
        <v>1.1215736790807999E-3</v>
      </c>
      <c r="BD85">
        <v>3.9986750623547786E-3</v>
      </c>
      <c r="BE85">
        <v>1.6844212534784014E-3</v>
      </c>
      <c r="BF85">
        <v>2.7102537983217513E-3</v>
      </c>
      <c r="BG85">
        <v>1.8189165836018017E-3</v>
      </c>
      <c r="BH85">
        <v>7.8298277042175156E-4</v>
      </c>
      <c r="BI85">
        <v>1.3421590960152514E-3</v>
      </c>
      <c r="BJ85">
        <v>5.0727443659762212E-3</v>
      </c>
      <c r="BK85">
        <v>0</v>
      </c>
    </row>
    <row r="86" spans="1:63" ht="24">
      <c r="A86" s="34" t="s">
        <v>81</v>
      </c>
      <c r="B86" s="35" t="s">
        <v>95</v>
      </c>
      <c r="C86">
        <v>3.0265758550590858E-4</v>
      </c>
      <c r="D86">
        <v>1.5259704903814693E-3</v>
      </c>
      <c r="E86">
        <v>5.7438360383889331E-4</v>
      </c>
      <c r="F86">
        <v>1.1033648271663186</v>
      </c>
      <c r="G86">
        <v>6.3141197877150006E-4</v>
      </c>
      <c r="H86">
        <v>6.6063117869637298E-4</v>
      </c>
      <c r="I86">
        <v>5.5427573279984739E-5</v>
      </c>
      <c r="J86">
        <v>1.4865581154430998E-3</v>
      </c>
      <c r="K86">
        <v>1.1424945168943105E-3</v>
      </c>
      <c r="L86">
        <v>7.7480119983075371E-4</v>
      </c>
      <c r="M86">
        <v>1.1661436904592409E-3</v>
      </c>
      <c r="N86">
        <v>8.7471492777850134E-4</v>
      </c>
      <c r="O86">
        <v>1.0225491570734504E-3</v>
      </c>
      <c r="P86">
        <v>3.0268605961711705E-4</v>
      </c>
      <c r="Q86">
        <v>8.1361832804471303E-4</v>
      </c>
      <c r="R86">
        <v>2.2838874750922798E-3</v>
      </c>
      <c r="S86">
        <v>1.5772728784906511E-3</v>
      </c>
      <c r="T86">
        <v>7.6344208333415189E-4</v>
      </c>
      <c r="U86">
        <v>1.7153342243888146E-3</v>
      </c>
      <c r="V86">
        <v>8.8726888955386186E-4</v>
      </c>
      <c r="W86">
        <v>2.9927407711594967E-3</v>
      </c>
      <c r="X86">
        <v>5.4985918533005738E-4</v>
      </c>
      <c r="Y86">
        <v>2.8502535748838901E-3</v>
      </c>
      <c r="Z86">
        <v>0.12489391552806786</v>
      </c>
      <c r="AA86">
        <v>9.8250493626776663E-3</v>
      </c>
      <c r="AB86">
        <v>2.4235647210994341E-3</v>
      </c>
      <c r="AC86">
        <v>2.1885949171201517E-4</v>
      </c>
      <c r="AD86">
        <v>4.5034774211361031E-3</v>
      </c>
      <c r="AE86">
        <v>6.3666684444261962E-3</v>
      </c>
      <c r="AF86">
        <v>7.7789371125144E-4</v>
      </c>
      <c r="AG86">
        <v>7.395648164910015E-4</v>
      </c>
      <c r="AH86">
        <v>1.1550020793376064E-3</v>
      </c>
      <c r="AI86">
        <v>1.6854895765223068E-3</v>
      </c>
      <c r="AJ86">
        <v>1.5144639222011798E-3</v>
      </c>
      <c r="AK86">
        <v>2.1168773160484159E-2</v>
      </c>
      <c r="AL86">
        <v>9.1033178886630386E-3</v>
      </c>
      <c r="AM86">
        <v>0</v>
      </c>
      <c r="AN86">
        <v>3.8972657473221187E-4</v>
      </c>
      <c r="AO86">
        <v>9.5184019086930768E-4</v>
      </c>
      <c r="AP86">
        <v>6.0692893352014006E-4</v>
      </c>
      <c r="AQ86">
        <v>6.3230629743434557E-3</v>
      </c>
      <c r="AR86">
        <v>9.8626550295657801E-3</v>
      </c>
      <c r="AS86">
        <v>5.4644465246428821E-4</v>
      </c>
      <c r="AT86">
        <v>5.2446759752736312E-4</v>
      </c>
      <c r="AU86">
        <v>4.501008887290297E-4</v>
      </c>
      <c r="AV86">
        <v>3.7449917959943388E-4</v>
      </c>
      <c r="AW86">
        <v>2.9904549286210156E-4</v>
      </c>
      <c r="AX86">
        <v>4.3544661326929324E-4</v>
      </c>
      <c r="AY86">
        <v>2.9983616391309658E-4</v>
      </c>
      <c r="AZ86">
        <v>4.3697098308883154E-4</v>
      </c>
      <c r="BA86">
        <v>1.7989059183982806E-4</v>
      </c>
      <c r="BB86">
        <v>1.3505511733699055E-4</v>
      </c>
      <c r="BC86">
        <v>1.8194609195777361E-4</v>
      </c>
      <c r="BD86">
        <v>5.1877159211589127E-4</v>
      </c>
      <c r="BE86">
        <v>3.1854915598656183E-4</v>
      </c>
      <c r="BF86">
        <v>2.4690831754047916E-4</v>
      </c>
      <c r="BG86">
        <v>7.7707795718408258E-4</v>
      </c>
      <c r="BH86">
        <v>6.0964281092594757E-4</v>
      </c>
      <c r="BI86">
        <v>5.9261928861821566E-4</v>
      </c>
      <c r="BJ86">
        <v>9.8484418222106475E-4</v>
      </c>
      <c r="BK86">
        <v>0</v>
      </c>
    </row>
    <row r="87" spans="1:63" ht="24">
      <c r="A87" s="30" t="s">
        <v>82</v>
      </c>
      <c r="B87" s="31" t="s">
        <v>96</v>
      </c>
      <c r="C87">
        <v>1.8056939665932644E-5</v>
      </c>
      <c r="D87">
        <v>3.1263740330643214E-5</v>
      </c>
      <c r="E87">
        <v>1.4400045020677386E-4</v>
      </c>
      <c r="F87">
        <v>2.7337851600449114E-5</v>
      </c>
      <c r="G87">
        <v>1.0701337378550082</v>
      </c>
      <c r="H87">
        <v>5.2112170293696427E-5</v>
      </c>
      <c r="I87">
        <v>8.3062604770627466E-6</v>
      </c>
      <c r="J87">
        <v>6.0567176158860812E-5</v>
      </c>
      <c r="K87">
        <v>2.2708356512245683E-5</v>
      </c>
      <c r="L87">
        <v>2.9323371382329159E-2</v>
      </c>
      <c r="M87">
        <v>8.5001276624152914E-5</v>
      </c>
      <c r="N87">
        <v>1.2296577696938564E-4</v>
      </c>
      <c r="O87">
        <v>6.2679946515187236E-4</v>
      </c>
      <c r="P87">
        <v>2.5875632169055004E-5</v>
      </c>
      <c r="Q87">
        <v>4.8755154351769847E-5</v>
      </c>
      <c r="R87">
        <v>1.2289007449512034E-4</v>
      </c>
      <c r="S87">
        <v>5.5588956045021548E-4</v>
      </c>
      <c r="T87">
        <v>7.4781332307984232E-5</v>
      </c>
      <c r="U87">
        <v>8.4399424902257479E-5</v>
      </c>
      <c r="V87">
        <v>1.0777828935092845E-4</v>
      </c>
      <c r="W87">
        <v>8.6711426187790412E-5</v>
      </c>
      <c r="X87">
        <v>1.5885850843821552E-4</v>
      </c>
      <c r="Y87">
        <v>3.7183122350798225E-3</v>
      </c>
      <c r="Z87">
        <v>4.9442772601351426E-4</v>
      </c>
      <c r="AA87">
        <v>1.1392464348461443E-4</v>
      </c>
      <c r="AB87">
        <v>1.216843395203492E-4</v>
      </c>
      <c r="AC87">
        <v>3.5208047012484894E-5</v>
      </c>
      <c r="AD87">
        <v>1.5163071632327065E-4</v>
      </c>
      <c r="AE87">
        <v>1.3715121305160074E-4</v>
      </c>
      <c r="AF87">
        <v>7.9344348466568702E-5</v>
      </c>
      <c r="AG87">
        <v>6.6602665422912772E-5</v>
      </c>
      <c r="AH87">
        <v>9.8692731741056131E-5</v>
      </c>
      <c r="AI87">
        <v>8.7153428499710917E-5</v>
      </c>
      <c r="AJ87">
        <v>1.0807722574492284E-4</v>
      </c>
      <c r="AK87">
        <v>1.4328959362879532E-4</v>
      </c>
      <c r="AL87">
        <v>1.0659990939372099E-4</v>
      </c>
      <c r="AM87">
        <v>0</v>
      </c>
      <c r="AN87">
        <v>4.495559392503504E-5</v>
      </c>
      <c r="AO87">
        <v>8.2976849517834049E-5</v>
      </c>
      <c r="AP87">
        <v>7.8884857484889083E-5</v>
      </c>
      <c r="AQ87">
        <v>5.7275721150809888E-5</v>
      </c>
      <c r="AR87">
        <v>5.8203262535446113E-5</v>
      </c>
      <c r="AS87">
        <v>1.2220166291164106E-4</v>
      </c>
      <c r="AT87">
        <v>7.2540963017423638E-5</v>
      </c>
      <c r="AU87">
        <v>6.4362192916060726E-3</v>
      </c>
      <c r="AV87">
        <v>3.4062650356911296E-5</v>
      </c>
      <c r="AW87">
        <v>4.6345492784650831E-5</v>
      </c>
      <c r="AX87">
        <v>2.73307948533748E-4</v>
      </c>
      <c r="AY87">
        <v>1.0548517420453914E-4</v>
      </c>
      <c r="AZ87">
        <v>5.7265765684793985E-5</v>
      </c>
      <c r="BA87">
        <v>4.3486340527024943E-5</v>
      </c>
      <c r="BB87">
        <v>8.44423035954512E-6</v>
      </c>
      <c r="BC87">
        <v>1.0847071405089455E-4</v>
      </c>
      <c r="BD87">
        <v>1.7170274579450932E-4</v>
      </c>
      <c r="BE87">
        <v>1.5760489914225107E-4</v>
      </c>
      <c r="BF87">
        <v>2.6432160121664557E-4</v>
      </c>
      <c r="BG87">
        <v>1.6719204021250971E-4</v>
      </c>
      <c r="BH87">
        <v>7.5015333864203278E-5</v>
      </c>
      <c r="BI87">
        <v>1.1224217616863884E-4</v>
      </c>
      <c r="BJ87">
        <v>4.9412092320666359E-4</v>
      </c>
      <c r="BK87">
        <v>0</v>
      </c>
    </row>
    <row r="88" spans="1:63">
      <c r="A88" s="34" t="s">
        <v>83</v>
      </c>
      <c r="B88" s="35" t="s">
        <v>97</v>
      </c>
      <c r="C88">
        <v>1.2726133331730056E-4</v>
      </c>
      <c r="D88">
        <v>2.6562047206584084E-4</v>
      </c>
      <c r="E88">
        <v>3.9719819291561618E-4</v>
      </c>
      <c r="F88">
        <v>2.4881807447019606E-4</v>
      </c>
      <c r="G88">
        <v>4.4418742124955967E-4</v>
      </c>
      <c r="H88">
        <v>1.0149510433630027</v>
      </c>
      <c r="I88">
        <v>1.2267566120315854E-4</v>
      </c>
      <c r="J88">
        <v>5.6566066148256615E-3</v>
      </c>
      <c r="K88">
        <v>2.1242542713314078E-3</v>
      </c>
      <c r="L88">
        <v>7.5365124463277187E-4</v>
      </c>
      <c r="M88">
        <v>1.3935816034852529E-3</v>
      </c>
      <c r="N88">
        <v>5.8143411102783962E-4</v>
      </c>
      <c r="O88">
        <v>1.0053554491618732E-3</v>
      </c>
      <c r="P88">
        <v>1.5375499544151384E-4</v>
      </c>
      <c r="Q88">
        <v>1.9226550192552633E-3</v>
      </c>
      <c r="R88">
        <v>1.2907954850948887E-3</v>
      </c>
      <c r="S88">
        <v>1.0590286464437521E-3</v>
      </c>
      <c r="T88">
        <v>1.4342975786663906E-3</v>
      </c>
      <c r="U88">
        <v>6.440671842784534E-4</v>
      </c>
      <c r="V88">
        <v>4.1840563597392785E-3</v>
      </c>
      <c r="W88">
        <v>1.0150600590237452E-3</v>
      </c>
      <c r="X88">
        <v>1.4318358341502693E-3</v>
      </c>
      <c r="Y88">
        <v>1.3089941789977697E-3</v>
      </c>
      <c r="Z88">
        <v>1.0657598072525154E-3</v>
      </c>
      <c r="AA88">
        <v>3.147124423679799E-3</v>
      </c>
      <c r="AB88">
        <v>1.0611202129223274E-3</v>
      </c>
      <c r="AC88">
        <v>6.5521833633281745E-3</v>
      </c>
      <c r="AD88">
        <v>1.1922088127856469E-3</v>
      </c>
      <c r="AE88">
        <v>1.1107104661565203E-3</v>
      </c>
      <c r="AF88">
        <v>6.6314114333496698E-3</v>
      </c>
      <c r="AG88">
        <v>3.0441401310821728E-3</v>
      </c>
      <c r="AH88">
        <v>1.2191219307578537E-3</v>
      </c>
      <c r="AI88">
        <v>1.1752662194868292E-3</v>
      </c>
      <c r="AJ88">
        <v>9.7709114547378409E-4</v>
      </c>
      <c r="AK88">
        <v>1.21340641772193E-3</v>
      </c>
      <c r="AL88">
        <v>1.2392659978757374E-3</v>
      </c>
      <c r="AM88">
        <v>0</v>
      </c>
      <c r="AN88">
        <v>9.2435297054527747E-3</v>
      </c>
      <c r="AO88">
        <v>3.9823282573964917E-4</v>
      </c>
      <c r="AP88">
        <v>5.4860974348237932E-4</v>
      </c>
      <c r="AQ88">
        <v>1.3622634531481794E-3</v>
      </c>
      <c r="AR88">
        <v>1.2163647366575682E-3</v>
      </c>
      <c r="AS88">
        <v>3.7889240399013283E-4</v>
      </c>
      <c r="AT88">
        <v>7.286192066238424E-4</v>
      </c>
      <c r="AU88">
        <v>4.6932115292303749E-4</v>
      </c>
      <c r="AV88">
        <v>1.5319156700991346E-3</v>
      </c>
      <c r="AW88">
        <v>2.5696066084231715E-3</v>
      </c>
      <c r="AX88">
        <v>1.4896006240702751E-3</v>
      </c>
      <c r="AY88">
        <v>8.3107727735197195E-4</v>
      </c>
      <c r="AZ88">
        <v>5.192954980209601E-4</v>
      </c>
      <c r="BA88">
        <v>2.1855816410328401E-4</v>
      </c>
      <c r="BB88">
        <v>5.2601752157004317E-5</v>
      </c>
      <c r="BC88">
        <v>2.3701518532148695E-4</v>
      </c>
      <c r="BD88">
        <v>5.4228551302773931E-4</v>
      </c>
      <c r="BE88">
        <v>1.6833316728024706E-4</v>
      </c>
      <c r="BF88">
        <v>1.6812297358454974E-4</v>
      </c>
      <c r="BG88">
        <v>4.6921381616173515E-4</v>
      </c>
      <c r="BH88">
        <v>3.0212535232788837E-4</v>
      </c>
      <c r="BI88">
        <v>2.8233864733794218E-4</v>
      </c>
      <c r="BJ88">
        <v>4.4337845731762341E-4</v>
      </c>
      <c r="BK88">
        <v>0</v>
      </c>
    </row>
    <row r="89" spans="1:63">
      <c r="A89" s="30" t="s">
        <v>84</v>
      </c>
      <c r="B89" s="31" t="s">
        <v>98</v>
      </c>
      <c r="C89">
        <v>2.7409893144436683E-3</v>
      </c>
      <c r="D89">
        <v>7.2577749145694634E-3</v>
      </c>
      <c r="E89">
        <v>8.3443768312132932E-3</v>
      </c>
      <c r="F89">
        <v>6.0470012390999714E-3</v>
      </c>
      <c r="G89">
        <v>8.3314861946030237E-3</v>
      </c>
      <c r="H89">
        <v>9.634480901365863E-3</v>
      </c>
      <c r="I89">
        <v>1.1107163288433559</v>
      </c>
      <c r="J89">
        <v>1.7025073614995393E-2</v>
      </c>
      <c r="K89">
        <v>1.3702340968703243E-2</v>
      </c>
      <c r="L89">
        <v>1.1197636548020386E-2</v>
      </c>
      <c r="M89">
        <v>1.1475129270227103E-2</v>
      </c>
      <c r="N89">
        <v>1.2477927215311544E-2</v>
      </c>
      <c r="O89">
        <v>1.2441284625691345E-2</v>
      </c>
      <c r="P89">
        <v>3.5779461264076316E-3</v>
      </c>
      <c r="Q89">
        <v>1.6788535215535513E-2</v>
      </c>
      <c r="R89">
        <v>1.4629628981229943E-2</v>
      </c>
      <c r="S89">
        <v>1.3570962210831154E-2</v>
      </c>
      <c r="T89">
        <v>1.4708364001192709E-2</v>
      </c>
      <c r="U89">
        <v>8.9988741283195377E-3</v>
      </c>
      <c r="V89">
        <v>1.4946352305055453E-2</v>
      </c>
      <c r="W89">
        <v>1.2834105380407846E-2</v>
      </c>
      <c r="X89">
        <v>1.0980380847436601E-2</v>
      </c>
      <c r="Y89">
        <v>1.2344500825684827E-2</v>
      </c>
      <c r="Z89">
        <v>1.1414202276659314E-2</v>
      </c>
      <c r="AA89">
        <v>1.7368844798897016E-2</v>
      </c>
      <c r="AB89">
        <v>1.345018865094497E-2</v>
      </c>
      <c r="AC89">
        <v>0.40230478753997861</v>
      </c>
      <c r="AD89">
        <v>2.1319132132518022E-2</v>
      </c>
      <c r="AE89">
        <v>1.8571853506272405E-2</v>
      </c>
      <c r="AF89">
        <v>4.3384770127993466E-2</v>
      </c>
      <c r="AG89">
        <v>1.1832932533633459E-2</v>
      </c>
      <c r="AH89">
        <v>1.1355262318324091E-2</v>
      </c>
      <c r="AI89">
        <v>1.5470334154343008E-2</v>
      </c>
      <c r="AJ89">
        <v>1.6085132544485067E-2</v>
      </c>
      <c r="AK89">
        <v>2.3200632709417881E-2</v>
      </c>
      <c r="AL89">
        <v>3.6724732282743491E-2</v>
      </c>
      <c r="AM89">
        <v>0</v>
      </c>
      <c r="AN89">
        <v>2.1488909711256197E-2</v>
      </c>
      <c r="AO89">
        <v>0.19687846166673814</v>
      </c>
      <c r="AP89">
        <v>4.2722765041906686E-3</v>
      </c>
      <c r="AQ89">
        <v>1.164062110325168E-2</v>
      </c>
      <c r="AR89">
        <v>1.3042079458438497E-2</v>
      </c>
      <c r="AS89">
        <v>9.6282311119417589E-3</v>
      </c>
      <c r="AT89">
        <v>1.2716707212746996E-2</v>
      </c>
      <c r="AU89">
        <v>7.9522007700512862E-3</v>
      </c>
      <c r="AV89">
        <v>8.456345171279811E-2</v>
      </c>
      <c r="AW89">
        <v>0.1490907696662353</v>
      </c>
      <c r="AX89">
        <v>7.9161602472031467E-2</v>
      </c>
      <c r="AY89">
        <v>1.7724455945493885E-2</v>
      </c>
      <c r="AZ89">
        <v>7.433140323065383E-3</v>
      </c>
      <c r="BA89">
        <v>3.1571483372031021E-3</v>
      </c>
      <c r="BB89">
        <v>8.651609896945659E-4</v>
      </c>
      <c r="BC89">
        <v>7.3267502369233801E-3</v>
      </c>
      <c r="BD89">
        <v>1.2134633956571874E-2</v>
      </c>
      <c r="BE89">
        <v>3.1431847521385895E-3</v>
      </c>
      <c r="BF89">
        <v>2.4138650693854699E-3</v>
      </c>
      <c r="BG89">
        <v>6.9855746976378516E-3</v>
      </c>
      <c r="BH89">
        <v>8.7609790173473426E-3</v>
      </c>
      <c r="BI89">
        <v>5.0589340858257191E-3</v>
      </c>
      <c r="BJ89">
        <v>9.4502545826455897E-3</v>
      </c>
      <c r="BK89">
        <v>0</v>
      </c>
    </row>
    <row r="90" spans="1:63">
      <c r="A90" s="34" t="s">
        <v>85</v>
      </c>
      <c r="B90" s="35" t="s">
        <v>99</v>
      </c>
      <c r="C90">
        <v>1.5944988741611874E-3</v>
      </c>
      <c r="D90">
        <v>1.5576417795600706E-3</v>
      </c>
      <c r="E90">
        <v>1.5491022187915609E-3</v>
      </c>
      <c r="F90">
        <v>8.2085117730242227E-3</v>
      </c>
      <c r="G90">
        <v>5.6871604362105279E-3</v>
      </c>
      <c r="H90">
        <v>2.1357944937345046E-3</v>
      </c>
      <c r="I90">
        <v>3.3368188680139659E-4</v>
      </c>
      <c r="J90">
        <v>1.0076670020942999</v>
      </c>
      <c r="K90">
        <v>5.9698178289041628E-3</v>
      </c>
      <c r="L90">
        <v>4.4554334948017143E-3</v>
      </c>
      <c r="M90">
        <v>2.0575618790007995E-3</v>
      </c>
      <c r="N90">
        <v>3.1111337359363269E-3</v>
      </c>
      <c r="O90">
        <v>2.0728661861932184E-3</v>
      </c>
      <c r="P90">
        <v>1.5254517532629576E-3</v>
      </c>
      <c r="Q90">
        <v>1.6947107965538033E-3</v>
      </c>
      <c r="R90">
        <v>3.895266984960029E-3</v>
      </c>
      <c r="S90">
        <v>6.607503543708244E-3</v>
      </c>
      <c r="T90">
        <v>1.0696476826012566E-2</v>
      </c>
      <c r="U90">
        <v>4.0519075093297342E-3</v>
      </c>
      <c r="V90">
        <v>2.0000944673159798E-3</v>
      </c>
      <c r="W90">
        <v>1.9552800053367079E-3</v>
      </c>
      <c r="X90">
        <v>1.8944965566958952E-3</v>
      </c>
      <c r="Y90">
        <v>2.8425662808177436E-3</v>
      </c>
      <c r="Z90">
        <v>7.4497826184733587E-3</v>
      </c>
      <c r="AA90">
        <v>2.5618004414591378E-3</v>
      </c>
      <c r="AB90">
        <v>2.4100871506063854E-3</v>
      </c>
      <c r="AC90">
        <v>6.2226512258541664E-4</v>
      </c>
      <c r="AD90">
        <v>4.7322671020464087E-3</v>
      </c>
      <c r="AE90">
        <v>3.7804670408104935E-3</v>
      </c>
      <c r="AF90">
        <v>5.8070244457706774E-3</v>
      </c>
      <c r="AG90">
        <v>0.24959325303006794</v>
      </c>
      <c r="AH90">
        <v>6.3333262241377974E-2</v>
      </c>
      <c r="AI90">
        <v>4.6490517260004069E-2</v>
      </c>
      <c r="AJ90">
        <v>3.6368897597513036E-2</v>
      </c>
      <c r="AK90">
        <v>9.4648092378212707E-3</v>
      </c>
      <c r="AL90">
        <v>3.373845032190069E-2</v>
      </c>
      <c r="AM90">
        <v>0</v>
      </c>
      <c r="AN90">
        <v>1.5524566352585743E-3</v>
      </c>
      <c r="AO90">
        <v>2.8182126529287966E-3</v>
      </c>
      <c r="AP90">
        <v>1.823569703974467E-3</v>
      </c>
      <c r="AQ90">
        <v>2.5947917343574937E-2</v>
      </c>
      <c r="AR90">
        <v>2.497960012572446E-2</v>
      </c>
      <c r="AS90">
        <v>9.8832509406315805E-4</v>
      </c>
      <c r="AT90">
        <v>1.2530641389154204E-2</v>
      </c>
      <c r="AU90">
        <v>2.5523223339921348E-3</v>
      </c>
      <c r="AV90">
        <v>2.6144381297548004E-3</v>
      </c>
      <c r="AW90">
        <v>6.4489326356837505E-3</v>
      </c>
      <c r="AX90">
        <v>2.8914397097614501E-3</v>
      </c>
      <c r="AY90">
        <v>1.5897378259599356E-3</v>
      </c>
      <c r="AZ90">
        <v>1.5769754849304599E-3</v>
      </c>
      <c r="BA90">
        <v>7.1268739553958355E-4</v>
      </c>
      <c r="BB90">
        <v>5.4208732499804639E-4</v>
      </c>
      <c r="BC90">
        <v>5.3149792947832777E-4</v>
      </c>
      <c r="BD90">
        <v>2.9707982578606853E-3</v>
      </c>
      <c r="BE90">
        <v>1.6156270585300197E-3</v>
      </c>
      <c r="BF90">
        <v>1.2092789735042083E-3</v>
      </c>
      <c r="BG90">
        <v>3.0861868205727368E-3</v>
      </c>
      <c r="BH90">
        <v>1.8948640819960931E-3</v>
      </c>
      <c r="BI90">
        <v>2.2758614772905427E-3</v>
      </c>
      <c r="BJ90">
        <v>3.1042032013966067E-3</v>
      </c>
      <c r="BK90">
        <v>0</v>
      </c>
    </row>
    <row r="91" spans="1:63">
      <c r="A91" s="30" t="s">
        <v>86</v>
      </c>
      <c r="B91" s="31" t="s">
        <v>100</v>
      </c>
      <c r="C91">
        <v>5.9755021606484643E-4</v>
      </c>
      <c r="D91">
        <v>9.170052424598774E-4</v>
      </c>
      <c r="E91">
        <v>7.502420753146184E-4</v>
      </c>
      <c r="F91">
        <v>4.669868837379697E-4</v>
      </c>
      <c r="G91">
        <v>1.4991808964176254E-3</v>
      </c>
      <c r="H91">
        <v>1.1636174126576006E-2</v>
      </c>
      <c r="I91">
        <v>1.1484165427722807E-4</v>
      </c>
      <c r="J91">
        <v>5.1338917051716336E-3</v>
      </c>
      <c r="K91">
        <v>1.0084540008478511</v>
      </c>
      <c r="L91">
        <v>7.6725818447199079E-4</v>
      </c>
      <c r="M91">
        <v>4.1632735843547706E-3</v>
      </c>
      <c r="N91">
        <v>7.5522273933871032E-4</v>
      </c>
      <c r="O91">
        <v>1.3335071053418334E-3</v>
      </c>
      <c r="P91">
        <v>5.8824871172467787E-4</v>
      </c>
      <c r="Q91">
        <v>6.6557849434091998E-4</v>
      </c>
      <c r="R91">
        <v>1.1219668954105635E-3</v>
      </c>
      <c r="S91">
        <v>1.3193225889784471E-3</v>
      </c>
      <c r="T91">
        <v>2.554205693489439E-3</v>
      </c>
      <c r="U91">
        <v>1.0183680906864178E-3</v>
      </c>
      <c r="V91">
        <v>1.4472959046544789E-3</v>
      </c>
      <c r="W91">
        <v>1.0460204259167296E-3</v>
      </c>
      <c r="X91">
        <v>5.5693471870199714E-4</v>
      </c>
      <c r="Y91">
        <v>1.170270966794798E-3</v>
      </c>
      <c r="Z91">
        <v>5.8011598743611646E-4</v>
      </c>
      <c r="AA91">
        <v>2.0545217600139794E-3</v>
      </c>
      <c r="AB91">
        <v>8.6807060146095491E-4</v>
      </c>
      <c r="AC91">
        <v>3.7167675857511433E-4</v>
      </c>
      <c r="AD91">
        <v>6.1204104790353936E-3</v>
      </c>
      <c r="AE91">
        <v>3.007880423225545E-3</v>
      </c>
      <c r="AF91">
        <v>5.3242475738943654E-2</v>
      </c>
      <c r="AG91">
        <v>2.5705425976792267E-3</v>
      </c>
      <c r="AH91">
        <v>3.8317155970026937E-3</v>
      </c>
      <c r="AI91">
        <v>2.2487977810621111E-3</v>
      </c>
      <c r="AJ91">
        <v>2.3857894174149287E-3</v>
      </c>
      <c r="AK91">
        <v>9.6007502283956391E-4</v>
      </c>
      <c r="AL91">
        <v>6.0923985826531598E-3</v>
      </c>
      <c r="AM91">
        <v>0</v>
      </c>
      <c r="AN91">
        <v>1.0612238697275801E-3</v>
      </c>
      <c r="AO91">
        <v>2.480928667049916E-3</v>
      </c>
      <c r="AP91">
        <v>1.7001134907421885E-3</v>
      </c>
      <c r="AQ91">
        <v>1.959714019217066E-2</v>
      </c>
      <c r="AR91">
        <v>3.0450458269409099E-2</v>
      </c>
      <c r="AS91">
        <v>2.1760958012797984E-4</v>
      </c>
      <c r="AT91">
        <v>1.2473480450974424E-3</v>
      </c>
      <c r="AU91">
        <v>7.0473252947568033E-4</v>
      </c>
      <c r="AV91">
        <v>4.5258854480079456E-4</v>
      </c>
      <c r="AW91">
        <v>5.7570364346450867E-4</v>
      </c>
      <c r="AX91">
        <v>4.8149364360714365E-4</v>
      </c>
      <c r="AY91">
        <v>6.7100982729306996E-4</v>
      </c>
      <c r="AZ91">
        <v>3.8399740775301767E-4</v>
      </c>
      <c r="BA91">
        <v>1.7848179459201016E-4</v>
      </c>
      <c r="BB91">
        <v>3.7043146046633493E-4</v>
      </c>
      <c r="BC91">
        <v>1.5669368524448384E-4</v>
      </c>
      <c r="BD91">
        <v>1.1632224459640654E-3</v>
      </c>
      <c r="BE91">
        <v>4.3889033010636091E-4</v>
      </c>
      <c r="BF91">
        <v>4.5712337688288664E-4</v>
      </c>
      <c r="BG91">
        <v>1.0000056473268985E-3</v>
      </c>
      <c r="BH91">
        <v>1.6868664523516774E-3</v>
      </c>
      <c r="BI91">
        <v>5.2006645360461125E-4</v>
      </c>
      <c r="BJ91">
        <v>2.2809382668570162E-3</v>
      </c>
      <c r="BK91">
        <v>0</v>
      </c>
    </row>
    <row r="92" spans="1:63">
      <c r="A92" s="34" t="s">
        <v>101</v>
      </c>
      <c r="B92" s="35" t="s">
        <v>102</v>
      </c>
      <c r="C92">
        <v>2.0211778370400954E-4</v>
      </c>
      <c r="D92">
        <v>3.9646611573130978E-4</v>
      </c>
      <c r="E92">
        <v>4.6302523005947649E-3</v>
      </c>
      <c r="F92">
        <v>4.9416842313961288E-4</v>
      </c>
      <c r="G92">
        <v>2.2584229103255263E-3</v>
      </c>
      <c r="H92">
        <v>5.5017740555260159E-4</v>
      </c>
      <c r="I92">
        <v>8.6944677863124898E-5</v>
      </c>
      <c r="J92">
        <v>7.3771358308501796E-4</v>
      </c>
      <c r="K92">
        <v>3.2934773635072005E-4</v>
      </c>
      <c r="L92">
        <v>1.0812628342842756</v>
      </c>
      <c r="M92">
        <v>9.3077124579695023E-4</v>
      </c>
      <c r="N92">
        <v>3.0740106168950761E-3</v>
      </c>
      <c r="O92">
        <v>2.1413411431223179E-2</v>
      </c>
      <c r="P92">
        <v>2.8030131405793807E-4</v>
      </c>
      <c r="Q92">
        <v>7.1943427460743154E-4</v>
      </c>
      <c r="R92">
        <v>2.2547622272817767E-3</v>
      </c>
      <c r="S92">
        <v>1.7614835172213419E-2</v>
      </c>
      <c r="T92">
        <v>1.3143955285920192E-3</v>
      </c>
      <c r="U92">
        <v>9.2298206900035527E-4</v>
      </c>
      <c r="V92">
        <v>1.2265336367982777E-3</v>
      </c>
      <c r="W92">
        <v>9.4209392608575937E-4</v>
      </c>
      <c r="X92">
        <v>3.1600966835331691E-3</v>
      </c>
      <c r="Y92">
        <v>0.13520588473590919</v>
      </c>
      <c r="Z92">
        <v>1.609581907457705E-2</v>
      </c>
      <c r="AA92">
        <v>1.3265868879078124E-3</v>
      </c>
      <c r="AB92">
        <v>1.3334526966796965E-3</v>
      </c>
      <c r="AC92">
        <v>3.7091651352006192E-4</v>
      </c>
      <c r="AD92">
        <v>1.8663696419073436E-3</v>
      </c>
      <c r="AE92">
        <v>1.6000206688969131E-3</v>
      </c>
      <c r="AF92">
        <v>8.4438103088393111E-4</v>
      </c>
      <c r="AG92">
        <v>7.389690621449769E-4</v>
      </c>
      <c r="AH92">
        <v>1.0797317251879405E-3</v>
      </c>
      <c r="AI92">
        <v>9.787348142613905E-4</v>
      </c>
      <c r="AJ92">
        <v>1.2975243434629313E-3</v>
      </c>
      <c r="AK92">
        <v>3.4220437571703287E-3</v>
      </c>
      <c r="AL92">
        <v>1.3692076161058886E-3</v>
      </c>
      <c r="AM92">
        <v>0</v>
      </c>
      <c r="AN92">
        <v>4.6404457160580012E-4</v>
      </c>
      <c r="AO92">
        <v>8.6639114970020405E-4</v>
      </c>
      <c r="AP92">
        <v>8.1269991478685418E-4</v>
      </c>
      <c r="AQ92">
        <v>9.1405987349512448E-4</v>
      </c>
      <c r="AR92">
        <v>7.2146668063231454E-4</v>
      </c>
      <c r="AS92">
        <v>1.2775492866885778E-3</v>
      </c>
      <c r="AT92">
        <v>8.0526964159180416E-4</v>
      </c>
      <c r="AU92">
        <v>6.5011159715993708E-2</v>
      </c>
      <c r="AV92">
        <v>3.7337055513851451E-4</v>
      </c>
      <c r="AW92">
        <v>4.9623208139821433E-4</v>
      </c>
      <c r="AX92">
        <v>2.8225544670810168E-3</v>
      </c>
      <c r="AY92">
        <v>1.0783167414471538E-3</v>
      </c>
      <c r="AZ92">
        <v>6.158172147073366E-4</v>
      </c>
      <c r="BA92">
        <v>4.4888251214286105E-4</v>
      </c>
      <c r="BB92">
        <v>9.2776007272521311E-5</v>
      </c>
      <c r="BC92">
        <v>1.1089234525384871E-3</v>
      </c>
      <c r="BD92">
        <v>3.6686688434580225E-3</v>
      </c>
      <c r="BE92">
        <v>1.7378776279809098E-3</v>
      </c>
      <c r="BF92">
        <v>2.6849791378974553E-3</v>
      </c>
      <c r="BG92">
        <v>1.7434337391663193E-3</v>
      </c>
      <c r="BH92">
        <v>7.7375349678572287E-4</v>
      </c>
      <c r="BI92">
        <v>1.4768471333878978E-3</v>
      </c>
      <c r="BJ92">
        <v>5.0268021402548307E-3</v>
      </c>
      <c r="BK92">
        <v>0</v>
      </c>
    </row>
    <row r="93" spans="1:63">
      <c r="A93" s="30" t="s">
        <v>103</v>
      </c>
      <c r="B93" s="31" t="s">
        <v>104</v>
      </c>
      <c r="C93">
        <v>3.1807718959080628E-3</v>
      </c>
      <c r="D93">
        <v>6.1147519182759942E-3</v>
      </c>
      <c r="E93">
        <v>3.0998385370413543E-2</v>
      </c>
      <c r="F93">
        <v>3.5236644638944052E-3</v>
      </c>
      <c r="G93">
        <v>1.2483765582915153E-2</v>
      </c>
      <c r="H93">
        <v>1.3587729267536136E-3</v>
      </c>
      <c r="I93">
        <v>1.7817826523111718E-4</v>
      </c>
      <c r="J93">
        <v>1.8481806136803522E-3</v>
      </c>
      <c r="K93">
        <v>1.1361936985237811E-3</v>
      </c>
      <c r="L93">
        <v>2.6994799034080131E-2</v>
      </c>
      <c r="M93">
        <v>1.5513869131055158</v>
      </c>
      <c r="N93">
        <v>1.9532146044036153E-2</v>
      </c>
      <c r="O93">
        <v>0.12196417453984931</v>
      </c>
      <c r="P93">
        <v>2.791117196177285E-3</v>
      </c>
      <c r="Q93">
        <v>3.4559395186275549E-3</v>
      </c>
      <c r="R93">
        <v>2.1287522019032324E-2</v>
      </c>
      <c r="S93">
        <v>3.6474507996508601E-2</v>
      </c>
      <c r="T93">
        <v>4.7329461852297404E-3</v>
      </c>
      <c r="U93">
        <v>7.4914640867074318E-3</v>
      </c>
      <c r="V93">
        <v>7.3426175350258987E-3</v>
      </c>
      <c r="W93">
        <v>8.1474052691844333E-3</v>
      </c>
      <c r="X93">
        <v>2.97554205536593E-3</v>
      </c>
      <c r="Y93">
        <v>1.1994639510881927E-2</v>
      </c>
      <c r="Z93">
        <v>3.9804334439003421E-3</v>
      </c>
      <c r="AA93">
        <v>7.9147479419196861E-3</v>
      </c>
      <c r="AB93">
        <v>4.9606000919247273E-3</v>
      </c>
      <c r="AC93">
        <v>2.4151826106942873E-3</v>
      </c>
      <c r="AD93">
        <v>5.879497344490809E-2</v>
      </c>
      <c r="AE93">
        <v>2.5243098286051112E-2</v>
      </c>
      <c r="AF93">
        <v>2.9949980311592458E-3</v>
      </c>
      <c r="AG93">
        <v>1.4751133151761544E-3</v>
      </c>
      <c r="AH93">
        <v>5.1561285701207625E-3</v>
      </c>
      <c r="AI93">
        <v>6.381126707982983E-3</v>
      </c>
      <c r="AJ93">
        <v>4.3161174633742543E-3</v>
      </c>
      <c r="AK93">
        <v>4.5586180809094653E-3</v>
      </c>
      <c r="AL93">
        <v>4.7420500635368514E-3</v>
      </c>
      <c r="AM93">
        <v>0</v>
      </c>
      <c r="AN93">
        <v>6.6557630908595244E-4</v>
      </c>
      <c r="AO93">
        <v>2.4948550663230289E-3</v>
      </c>
      <c r="AP93">
        <v>1.3951033530064745E-3</v>
      </c>
      <c r="AQ93">
        <v>2.6053993389771077E-3</v>
      </c>
      <c r="AR93">
        <v>1.9380411014635914E-3</v>
      </c>
      <c r="AS93">
        <v>1.237762014477685E-3</v>
      </c>
      <c r="AT93">
        <v>2.5494126993125558E-3</v>
      </c>
      <c r="AU93">
        <v>2.9006643316475199E-2</v>
      </c>
      <c r="AV93">
        <v>1.6782452053550388E-3</v>
      </c>
      <c r="AW93">
        <v>1.625623458008542E-3</v>
      </c>
      <c r="AX93">
        <v>2.8205467535097105E-3</v>
      </c>
      <c r="AY93">
        <v>8.650688471694317E-4</v>
      </c>
      <c r="AZ93">
        <v>8.3958432733008089E-4</v>
      </c>
      <c r="BA93">
        <v>5.1307336694432124E-4</v>
      </c>
      <c r="BB93">
        <v>1.2499367024035448E-4</v>
      </c>
      <c r="BC93">
        <v>9.2082896525896504E-4</v>
      </c>
      <c r="BD93">
        <v>3.1297494012434545E-3</v>
      </c>
      <c r="BE93">
        <v>1.1143295537165241E-3</v>
      </c>
      <c r="BF93">
        <v>1.4339020376739646E-3</v>
      </c>
      <c r="BG93">
        <v>8.4231939480307796E-3</v>
      </c>
      <c r="BH93">
        <v>1.0362223487551329E-3</v>
      </c>
      <c r="BI93">
        <v>2.2740886711551489E-3</v>
      </c>
      <c r="BJ93">
        <v>2.9519790252796382E-3</v>
      </c>
      <c r="BK93">
        <v>0</v>
      </c>
    </row>
    <row r="94" spans="1:63">
      <c r="A94" s="34" t="s">
        <v>105</v>
      </c>
      <c r="B94" s="35" t="s">
        <v>106</v>
      </c>
      <c r="C94">
        <v>9.4882190495960834E-5</v>
      </c>
      <c r="D94">
        <v>1.7158699051309528E-4</v>
      </c>
      <c r="E94">
        <v>2.4247546977846854E-3</v>
      </c>
      <c r="F94">
        <v>9.1769303889512914E-5</v>
      </c>
      <c r="G94">
        <v>1.041671326466912E-3</v>
      </c>
      <c r="H94">
        <v>1.8042556023121527E-4</v>
      </c>
      <c r="I94">
        <v>2.8340239019792717E-5</v>
      </c>
      <c r="J94">
        <v>2.014964240024517E-4</v>
      </c>
      <c r="K94">
        <v>7.4972987630858077E-5</v>
      </c>
      <c r="L94">
        <v>1.8425507948706355E-3</v>
      </c>
      <c r="M94">
        <v>3.3518594651158937E-3</v>
      </c>
      <c r="N94">
        <v>1.0207518716868158</v>
      </c>
      <c r="O94">
        <v>1.1328939557948515E-2</v>
      </c>
      <c r="P94">
        <v>1.1517555112358914E-4</v>
      </c>
      <c r="Q94">
        <v>1.7630240855237846E-4</v>
      </c>
      <c r="R94">
        <v>2.0495015746121736E-2</v>
      </c>
      <c r="S94">
        <v>9.9102209562452852E-3</v>
      </c>
      <c r="T94">
        <v>7.1265547288907878E-4</v>
      </c>
      <c r="U94">
        <v>3.6123041196654127E-4</v>
      </c>
      <c r="V94">
        <v>4.7390749565528041E-4</v>
      </c>
      <c r="W94">
        <v>3.7703639970186289E-4</v>
      </c>
      <c r="X94">
        <v>3.7399072540185966E-4</v>
      </c>
      <c r="Y94">
        <v>5.6910185353047484E-4</v>
      </c>
      <c r="Z94">
        <v>3.2924845733653944E-4</v>
      </c>
      <c r="AA94">
        <v>5.1098725831655984E-4</v>
      </c>
      <c r="AB94">
        <v>4.5185152421956106E-4</v>
      </c>
      <c r="AC94">
        <v>1.4042422891520553E-4</v>
      </c>
      <c r="AD94">
        <v>1.1746033192858187E-3</v>
      </c>
      <c r="AE94">
        <v>7.2704818277940261E-4</v>
      </c>
      <c r="AF94">
        <v>2.8602965990199967E-4</v>
      </c>
      <c r="AG94">
        <v>2.2326443167213557E-4</v>
      </c>
      <c r="AH94">
        <v>3.6978799915480463E-4</v>
      </c>
      <c r="AI94">
        <v>3.4752814974798408E-4</v>
      </c>
      <c r="AJ94">
        <v>3.7495577874403264E-4</v>
      </c>
      <c r="AK94">
        <v>2.8448547881382112E-4</v>
      </c>
      <c r="AL94">
        <v>3.8853410879470247E-4</v>
      </c>
      <c r="AM94">
        <v>0</v>
      </c>
      <c r="AN94">
        <v>1.5045434683668083E-4</v>
      </c>
      <c r="AO94">
        <v>2.9230378236713098E-4</v>
      </c>
      <c r="AP94">
        <v>2.6689602554022285E-4</v>
      </c>
      <c r="AQ94">
        <v>1.7606406050206112E-4</v>
      </c>
      <c r="AR94">
        <v>1.942074398273889E-4</v>
      </c>
      <c r="AS94">
        <v>4.0041935237860221E-4</v>
      </c>
      <c r="AT94">
        <v>2.5522749440312338E-4</v>
      </c>
      <c r="AU94">
        <v>2.0847521383261163E-2</v>
      </c>
      <c r="AV94">
        <v>1.2621046414076727E-4</v>
      </c>
      <c r="AW94">
        <v>1.6479969204064062E-4</v>
      </c>
      <c r="AX94">
        <v>8.9891809730453538E-4</v>
      </c>
      <c r="AY94">
        <v>3.4563519714835895E-4</v>
      </c>
      <c r="AZ94">
        <v>1.9037080489389053E-4</v>
      </c>
      <c r="BA94">
        <v>1.4451338678940913E-4</v>
      </c>
      <c r="BB94">
        <v>2.7690914149407723E-5</v>
      </c>
      <c r="BC94">
        <v>3.5676249176913366E-4</v>
      </c>
      <c r="BD94">
        <v>1.4730459544005762E-3</v>
      </c>
      <c r="BE94">
        <v>4.993360465556998E-4</v>
      </c>
      <c r="BF94">
        <v>8.578840309160584E-4</v>
      </c>
      <c r="BG94">
        <v>6.3125650472415273E-4</v>
      </c>
      <c r="BH94">
        <v>2.5024603734424123E-4</v>
      </c>
      <c r="BI94">
        <v>3.4690512193138974E-4</v>
      </c>
      <c r="BJ94">
        <v>1.6070763146517786E-3</v>
      </c>
      <c r="BK94">
        <v>0</v>
      </c>
    </row>
    <row r="95" spans="1:63">
      <c r="A95" s="30" t="s">
        <v>107</v>
      </c>
      <c r="B95" s="31" t="s">
        <v>108</v>
      </c>
      <c r="C95">
        <v>3.1712331978686479E-4</v>
      </c>
      <c r="D95">
        <v>1.2767114856567117E-3</v>
      </c>
      <c r="E95">
        <v>0.23962832764480452</v>
      </c>
      <c r="F95">
        <v>3.4798180048648669E-4</v>
      </c>
      <c r="G95">
        <v>9.5953437264787361E-2</v>
      </c>
      <c r="H95">
        <v>6.527913749349055E-4</v>
      </c>
      <c r="I95">
        <v>9.9290619820681684E-5</v>
      </c>
      <c r="J95">
        <v>7.2246029261039887E-4</v>
      </c>
      <c r="K95">
        <v>2.9339688014944434E-4</v>
      </c>
      <c r="L95">
        <v>0.15602354431303003</v>
      </c>
      <c r="M95">
        <v>2.1901854393500666E-3</v>
      </c>
      <c r="N95">
        <v>0.11435499848974112</v>
      </c>
      <c r="O95">
        <v>1.1504055836568345</v>
      </c>
      <c r="P95">
        <v>4.0672366478645906E-4</v>
      </c>
      <c r="Q95">
        <v>1.1917193371769306E-3</v>
      </c>
      <c r="R95">
        <v>6.6090829079420738E-2</v>
      </c>
      <c r="S95">
        <v>4.8277230918331922E-2</v>
      </c>
      <c r="T95">
        <v>1.1113704666368709E-2</v>
      </c>
      <c r="U95">
        <v>2.1045805310493243E-3</v>
      </c>
      <c r="V95">
        <v>8.0416284596880258E-3</v>
      </c>
      <c r="W95">
        <v>2.0894477806006916E-3</v>
      </c>
      <c r="X95">
        <v>2.9707710803411869E-3</v>
      </c>
      <c r="Y95">
        <v>2.1225986690176321E-2</v>
      </c>
      <c r="Z95">
        <v>3.9069479688733115E-3</v>
      </c>
      <c r="AA95">
        <v>1.0209624870133651E-2</v>
      </c>
      <c r="AB95">
        <v>3.3119421750215437E-3</v>
      </c>
      <c r="AC95">
        <v>4.671617399825389E-4</v>
      </c>
      <c r="AD95">
        <v>3.559749004015064E-3</v>
      </c>
      <c r="AE95">
        <v>2.4801038481684881E-3</v>
      </c>
      <c r="AF95">
        <v>1.0961284715975031E-3</v>
      </c>
      <c r="AG95">
        <v>8.2555083743763365E-4</v>
      </c>
      <c r="AH95">
        <v>1.361991374587809E-3</v>
      </c>
      <c r="AI95">
        <v>1.400536706069217E-3</v>
      </c>
      <c r="AJ95">
        <v>1.4319146568663379E-3</v>
      </c>
      <c r="AK95">
        <v>2.1706922248343648E-3</v>
      </c>
      <c r="AL95">
        <v>1.550628544368928E-3</v>
      </c>
      <c r="AM95">
        <v>0</v>
      </c>
      <c r="AN95">
        <v>5.3173185083724595E-4</v>
      </c>
      <c r="AO95">
        <v>1.0244582073080574E-3</v>
      </c>
      <c r="AP95">
        <v>9.2684416263905209E-4</v>
      </c>
      <c r="AQ95">
        <v>7.204818298734598E-4</v>
      </c>
      <c r="AR95">
        <v>7.308221930555518E-4</v>
      </c>
      <c r="AS95">
        <v>1.4572371303425184E-3</v>
      </c>
      <c r="AT95">
        <v>9.8196011338794425E-4</v>
      </c>
      <c r="AU95">
        <v>6.9868971114576947E-2</v>
      </c>
      <c r="AV95">
        <v>4.5611674092288853E-4</v>
      </c>
      <c r="AW95">
        <v>5.8742063585188141E-4</v>
      </c>
      <c r="AX95">
        <v>3.0970420542412373E-3</v>
      </c>
      <c r="AY95">
        <v>1.2294971389223675E-3</v>
      </c>
      <c r="AZ95">
        <v>8.8102313433143127E-4</v>
      </c>
      <c r="BA95">
        <v>5.8368347959441679E-4</v>
      </c>
      <c r="BB95">
        <v>1.0955676074670076E-4</v>
      </c>
      <c r="BC95">
        <v>1.3823514846854614E-3</v>
      </c>
      <c r="BD95">
        <v>4.8162351299383373E-3</v>
      </c>
      <c r="BE95">
        <v>1.7725006990500171E-3</v>
      </c>
      <c r="BF95">
        <v>2.915845505895577E-3</v>
      </c>
      <c r="BG95">
        <v>2.152878079286043E-3</v>
      </c>
      <c r="BH95">
        <v>8.9096354556844669E-4</v>
      </c>
      <c r="BI95">
        <v>1.3223952071315646E-3</v>
      </c>
      <c r="BJ95">
        <v>5.5929977656858842E-3</v>
      </c>
      <c r="BK95">
        <v>0</v>
      </c>
    </row>
    <row r="96" spans="1:63">
      <c r="A96" s="34" t="s">
        <v>109</v>
      </c>
      <c r="B96" s="35" t="s">
        <v>110</v>
      </c>
      <c r="C96">
        <v>2.5291950246102978E-5</v>
      </c>
      <c r="D96">
        <v>4.7928960397255734E-5</v>
      </c>
      <c r="E96">
        <v>6.2135718155711982E-5</v>
      </c>
      <c r="F96">
        <v>3.0647761561410546E-5</v>
      </c>
      <c r="G96">
        <v>4.9837794076669075E-5</v>
      </c>
      <c r="H96">
        <v>6.4560085563394794E-5</v>
      </c>
      <c r="I96">
        <v>1.1729095260863214E-5</v>
      </c>
      <c r="J96">
        <v>7.4476225737338717E-5</v>
      </c>
      <c r="K96">
        <v>3.5320439227853958E-5</v>
      </c>
      <c r="L96">
        <v>1.7800443757698753E-4</v>
      </c>
      <c r="M96">
        <v>1.1859765222463054E-4</v>
      </c>
      <c r="N96">
        <v>2.6182248630693137E-3</v>
      </c>
      <c r="O96">
        <v>2.0811181271734885E-4</v>
      </c>
      <c r="P96">
        <v>1.1626299235740976</v>
      </c>
      <c r="Q96">
        <v>6.2478621416652924E-5</v>
      </c>
      <c r="R96">
        <v>3.5690438700568829E-3</v>
      </c>
      <c r="S96">
        <v>8.2934720873461133E-4</v>
      </c>
      <c r="T96">
        <v>1.1726854866011711E-4</v>
      </c>
      <c r="U96">
        <v>1.2810939230093911E-4</v>
      </c>
      <c r="V96">
        <v>1.402646003716459E-4</v>
      </c>
      <c r="W96">
        <v>1.1962810153863514E-4</v>
      </c>
      <c r="X96">
        <v>2.5038604867738071E-4</v>
      </c>
      <c r="Y96">
        <v>1.2685210512717218E-4</v>
      </c>
      <c r="Z96">
        <v>1.0859937671795586E-4</v>
      </c>
      <c r="AA96">
        <v>3.5234499802347586E-4</v>
      </c>
      <c r="AB96">
        <v>1.9950075062880119E-4</v>
      </c>
      <c r="AC96">
        <v>4.2077969614136049E-5</v>
      </c>
      <c r="AD96">
        <v>2.412477168745033E-4</v>
      </c>
      <c r="AE96">
        <v>1.9495258386102753E-4</v>
      </c>
      <c r="AF96">
        <v>1.0394275856417065E-4</v>
      </c>
      <c r="AG96">
        <v>1.7054400890885316E-4</v>
      </c>
      <c r="AH96">
        <v>1.4774085889534362E-4</v>
      </c>
      <c r="AI96">
        <v>1.3726097270667334E-4</v>
      </c>
      <c r="AJ96">
        <v>1.4748396755578046E-4</v>
      </c>
      <c r="AK96">
        <v>9.9862402431541216E-5</v>
      </c>
      <c r="AL96">
        <v>1.3640793686382999E-4</v>
      </c>
      <c r="AM96">
        <v>0</v>
      </c>
      <c r="AN96">
        <v>5.9138150582675908E-5</v>
      </c>
      <c r="AO96">
        <v>1.1246741879339061E-4</v>
      </c>
      <c r="AP96">
        <v>9.6050390629205649E-5</v>
      </c>
      <c r="AQ96">
        <v>7.0743577261689754E-5</v>
      </c>
      <c r="AR96">
        <v>8.3199975872231874E-5</v>
      </c>
      <c r="AS96">
        <v>1.450117227913042E-4</v>
      </c>
      <c r="AT96">
        <v>2.6242260391768003E-4</v>
      </c>
      <c r="AU96">
        <v>6.2009435027365872E-3</v>
      </c>
      <c r="AV96">
        <v>6.5267447354996699E-5</v>
      </c>
      <c r="AW96">
        <v>6.2778532099641029E-5</v>
      </c>
      <c r="AX96">
        <v>2.8912029817560581E-4</v>
      </c>
      <c r="AY96">
        <v>1.3082123007255043E-4</v>
      </c>
      <c r="AZ96">
        <v>1.9853271918982942E-4</v>
      </c>
      <c r="BA96">
        <v>1.5592802315211453E-4</v>
      </c>
      <c r="BB96">
        <v>1.8103977395229692E-5</v>
      </c>
      <c r="BC96">
        <v>2.0218688128136936E-4</v>
      </c>
      <c r="BD96">
        <v>3.6125295857738853E-4</v>
      </c>
      <c r="BE96">
        <v>1.6516315078802244E-4</v>
      </c>
      <c r="BF96">
        <v>3.2543378191718988E-4</v>
      </c>
      <c r="BG96">
        <v>3.0129682000295009E-4</v>
      </c>
      <c r="BH96">
        <v>9.9906475861378583E-5</v>
      </c>
      <c r="BI96">
        <v>5.6254333181772758E-4</v>
      </c>
      <c r="BJ96">
        <v>3.0571218529241054E-3</v>
      </c>
      <c r="BK96">
        <v>0</v>
      </c>
    </row>
    <row r="97" spans="1:63">
      <c r="A97" s="30" t="s">
        <v>111</v>
      </c>
      <c r="B97" s="31" t="s">
        <v>112</v>
      </c>
      <c r="C97">
        <v>2.4984902677614219E-4</v>
      </c>
      <c r="D97">
        <v>4.8779967697082214E-4</v>
      </c>
      <c r="E97">
        <v>2.9827282865425991E-3</v>
      </c>
      <c r="F97">
        <v>1.9928207953264751E-4</v>
      </c>
      <c r="G97">
        <v>1.3477499506054536E-3</v>
      </c>
      <c r="H97">
        <v>2.2155981820839565E-4</v>
      </c>
      <c r="I97">
        <v>3.6717017026561335E-5</v>
      </c>
      <c r="J97">
        <v>2.7856333227782435E-4</v>
      </c>
      <c r="K97">
        <v>1.4835999491915315E-4</v>
      </c>
      <c r="L97">
        <v>2.3545550701351715E-3</v>
      </c>
      <c r="M97">
        <v>5.8824481122972351E-4</v>
      </c>
      <c r="N97">
        <v>8.8550219142043488E-3</v>
      </c>
      <c r="O97">
        <v>1.3646850584334558E-2</v>
      </c>
      <c r="P97">
        <v>2.5260781826762853E-4</v>
      </c>
      <c r="Q97">
        <v>1.0104058152580166</v>
      </c>
      <c r="R97">
        <v>7.2941626267718024E-2</v>
      </c>
      <c r="S97">
        <v>2.6857219296688332E-2</v>
      </c>
      <c r="T97">
        <v>4.8558128680385906E-2</v>
      </c>
      <c r="U97">
        <v>7.1392354682875653E-4</v>
      </c>
      <c r="V97">
        <v>8.3747268551605312E-4</v>
      </c>
      <c r="W97">
        <v>8.0777948341435347E-4</v>
      </c>
      <c r="X97">
        <v>6.0778606971944975E-4</v>
      </c>
      <c r="Y97">
        <v>1.089606826833989E-3</v>
      </c>
      <c r="Z97">
        <v>4.9415918925467973E-4</v>
      </c>
      <c r="AA97">
        <v>8.8534676077596714E-4</v>
      </c>
      <c r="AB97">
        <v>7.2869540449526835E-4</v>
      </c>
      <c r="AC97">
        <v>2.4043587260615641E-4</v>
      </c>
      <c r="AD97">
        <v>4.093874729184383E-3</v>
      </c>
      <c r="AE97">
        <v>2.0052851296066109E-3</v>
      </c>
      <c r="AF97">
        <v>4.326734087524059E-4</v>
      </c>
      <c r="AG97">
        <v>3.0255959822709491E-4</v>
      </c>
      <c r="AH97">
        <v>6.2347055962806632E-4</v>
      </c>
      <c r="AI97">
        <v>6.9936827340353052E-4</v>
      </c>
      <c r="AJ97">
        <v>5.8640977195391786E-4</v>
      </c>
      <c r="AK97">
        <v>4.9114817876307385E-4</v>
      </c>
      <c r="AL97">
        <v>6.3620804549592688E-4</v>
      </c>
      <c r="AM97">
        <v>0</v>
      </c>
      <c r="AN97">
        <v>2.0526012990851799E-4</v>
      </c>
      <c r="AO97">
        <v>4.6075815053181094E-4</v>
      </c>
      <c r="AP97">
        <v>3.450121595999871E-4</v>
      </c>
      <c r="AQ97">
        <v>3.1979605048998981E-4</v>
      </c>
      <c r="AR97">
        <v>3.3228212707127282E-4</v>
      </c>
      <c r="AS97">
        <v>4.3351752516395607E-4</v>
      </c>
      <c r="AT97">
        <v>3.7120021480067044E-4</v>
      </c>
      <c r="AU97">
        <v>1.4208531353920461E-2</v>
      </c>
      <c r="AV97">
        <v>2.2400611326015747E-4</v>
      </c>
      <c r="AW97">
        <v>2.6265961750271047E-4</v>
      </c>
      <c r="AX97">
        <v>8.5486374537479116E-4</v>
      </c>
      <c r="AY97">
        <v>3.9418080331365892E-4</v>
      </c>
      <c r="AZ97">
        <v>3.399882936496532E-4</v>
      </c>
      <c r="BA97">
        <v>5.6373764708324932E-4</v>
      </c>
      <c r="BB97">
        <v>1.07664993564138E-4</v>
      </c>
      <c r="BC97">
        <v>9.5098723461344438E-4</v>
      </c>
      <c r="BD97">
        <v>1.2143082128742179E-3</v>
      </c>
      <c r="BE97">
        <v>4.3757876278647807E-4</v>
      </c>
      <c r="BF97">
        <v>6.9634172878871032E-4</v>
      </c>
      <c r="BG97">
        <v>1.0135535862220437E-3</v>
      </c>
      <c r="BH97">
        <v>3.5592262398295856E-4</v>
      </c>
      <c r="BI97">
        <v>7.8357363510296173E-4</v>
      </c>
      <c r="BJ97">
        <v>2.5762590589104039E-3</v>
      </c>
      <c r="BK97">
        <v>0</v>
      </c>
    </row>
    <row r="98" spans="1:63">
      <c r="A98" s="34" t="s">
        <v>113</v>
      </c>
      <c r="B98" s="35" t="s">
        <v>114</v>
      </c>
      <c r="C98">
        <v>1.6183717558097783E-5</v>
      </c>
      <c r="D98">
        <v>2.8132731721774502E-5</v>
      </c>
      <c r="E98">
        <v>5.5511640440791604E-4</v>
      </c>
      <c r="F98">
        <v>1.7872997812610489E-5</v>
      </c>
      <c r="G98">
        <v>2.3767771828960417E-4</v>
      </c>
      <c r="H98">
        <v>4.676849551506243E-5</v>
      </c>
      <c r="I98">
        <v>7.4664956381366925E-6</v>
      </c>
      <c r="J98">
        <v>5.1087760798690595E-5</v>
      </c>
      <c r="K98">
        <v>1.7482259374521274E-5</v>
      </c>
      <c r="L98">
        <v>4.0679639473982114E-4</v>
      </c>
      <c r="M98">
        <v>8.4431382767662786E-5</v>
      </c>
      <c r="N98">
        <v>2.2054993078756547E-3</v>
      </c>
      <c r="O98">
        <v>2.6128785528069442E-3</v>
      </c>
      <c r="P98">
        <v>2.3292387831304862E-5</v>
      </c>
      <c r="Q98">
        <v>3.8429237150382496E-5</v>
      </c>
      <c r="R98">
        <v>1.0104185052543813</v>
      </c>
      <c r="S98">
        <v>1.8741245894926448E-3</v>
      </c>
      <c r="T98">
        <v>1.2849668658933223E-4</v>
      </c>
      <c r="U98">
        <v>7.7324684692551646E-5</v>
      </c>
      <c r="V98">
        <v>1.0889043986418535E-4</v>
      </c>
      <c r="W98">
        <v>7.9503560650838961E-5</v>
      </c>
      <c r="X98">
        <v>9.6045003535953356E-5</v>
      </c>
      <c r="Y98">
        <v>1.1788006619379153E-4</v>
      </c>
      <c r="Z98">
        <v>8.0175573434202612E-5</v>
      </c>
      <c r="AA98">
        <v>1.1790497028262695E-4</v>
      </c>
      <c r="AB98">
        <v>1.1166906702978955E-4</v>
      </c>
      <c r="AC98">
        <v>3.1769167674955463E-5</v>
      </c>
      <c r="AD98">
        <v>1.3414749465691023E-4</v>
      </c>
      <c r="AE98">
        <v>1.2102938034415069E-4</v>
      </c>
      <c r="AF98">
        <v>7.1267228196143385E-5</v>
      </c>
      <c r="AG98">
        <v>5.8568752070876189E-5</v>
      </c>
      <c r="AH98">
        <v>8.7758644858699502E-5</v>
      </c>
      <c r="AI98">
        <v>7.7221816356400568E-5</v>
      </c>
      <c r="AJ98">
        <v>9.2110454213452329E-5</v>
      </c>
      <c r="AK98">
        <v>6.6611880303573515E-5</v>
      </c>
      <c r="AL98">
        <v>9.2447757762935859E-5</v>
      </c>
      <c r="AM98">
        <v>0</v>
      </c>
      <c r="AN98">
        <v>4.0595029877337394E-5</v>
      </c>
      <c r="AO98">
        <v>7.4770396443112581E-5</v>
      </c>
      <c r="AP98">
        <v>7.1283455544617357E-5</v>
      </c>
      <c r="AQ98">
        <v>4.1294250074783785E-5</v>
      </c>
      <c r="AR98">
        <v>4.8743036356599322E-5</v>
      </c>
      <c r="AS98">
        <v>1.0983260685592235E-4</v>
      </c>
      <c r="AT98">
        <v>6.4007729490620565E-5</v>
      </c>
      <c r="AU98">
        <v>5.8410435802813904E-3</v>
      </c>
      <c r="AV98">
        <v>3.0230067467715886E-5</v>
      </c>
      <c r="AW98">
        <v>4.1405715351411964E-5</v>
      </c>
      <c r="AX98">
        <v>2.4643511130309172E-4</v>
      </c>
      <c r="AY98">
        <v>9.5520341642556984E-5</v>
      </c>
      <c r="AZ98">
        <v>5.1353261477069937E-5</v>
      </c>
      <c r="BA98">
        <v>3.9415109400356627E-5</v>
      </c>
      <c r="BB98">
        <v>7.4620720834020888E-6</v>
      </c>
      <c r="BC98">
        <v>9.8483431719930406E-5</v>
      </c>
      <c r="BD98">
        <v>2.384346381243297E-4</v>
      </c>
      <c r="BE98">
        <v>1.3843675139901424E-4</v>
      </c>
      <c r="BF98">
        <v>2.3952511607620803E-4</v>
      </c>
      <c r="BG98">
        <v>1.511219775356449E-4</v>
      </c>
      <c r="BH98">
        <v>6.7761456952512237E-5</v>
      </c>
      <c r="BI98">
        <v>9.1010193838521011E-5</v>
      </c>
      <c r="BJ98">
        <v>4.4780531355532175E-4</v>
      </c>
      <c r="BK98">
        <v>0</v>
      </c>
    </row>
    <row r="99" spans="1:63">
      <c r="A99" s="30" t="s">
        <v>115</v>
      </c>
      <c r="B99" s="38" t="s">
        <v>116</v>
      </c>
      <c r="C99">
        <v>1.1568872153619088E-4</v>
      </c>
      <c r="D99">
        <v>2.1168302248064953E-4</v>
      </c>
      <c r="E99">
        <v>1.7275830631074541E-3</v>
      </c>
      <c r="F99">
        <v>1.0106027552567814E-4</v>
      </c>
      <c r="G99">
        <v>7.7335388404054602E-4</v>
      </c>
      <c r="H99">
        <v>1.6212356881829603E-4</v>
      </c>
      <c r="I99">
        <v>2.5065714161905385E-5</v>
      </c>
      <c r="J99">
        <v>2.0513581924407249E-4</v>
      </c>
      <c r="K99">
        <v>7.5396107995993449E-5</v>
      </c>
      <c r="L99">
        <v>5.9758894128820652E-3</v>
      </c>
      <c r="M99">
        <v>9.6281234459084334E-4</v>
      </c>
      <c r="N99">
        <v>7.560558436178145E-3</v>
      </c>
      <c r="O99">
        <v>7.9641509316180532E-3</v>
      </c>
      <c r="P99">
        <v>1.2751396247330594E-4</v>
      </c>
      <c r="Q99">
        <v>1.8448008767501189E-4</v>
      </c>
      <c r="R99">
        <v>7.2693358833071436E-3</v>
      </c>
      <c r="S99">
        <v>1.0624743335868274</v>
      </c>
      <c r="T99">
        <v>3.5743148962412312E-2</v>
      </c>
      <c r="U99">
        <v>3.8735369892586445E-4</v>
      </c>
      <c r="V99">
        <v>4.562433271507254E-4</v>
      </c>
      <c r="W99">
        <v>4.033270034394405E-4</v>
      </c>
      <c r="X99">
        <v>4.5649232980455088E-4</v>
      </c>
      <c r="Y99">
        <v>1.122838214333981E-3</v>
      </c>
      <c r="Z99">
        <v>3.7181179456122871E-4</v>
      </c>
      <c r="AA99">
        <v>4.9349856591247333E-4</v>
      </c>
      <c r="AB99">
        <v>4.2546847191888301E-4</v>
      </c>
      <c r="AC99">
        <v>1.4410974876462077E-4</v>
      </c>
      <c r="AD99">
        <v>1.6683958789429187E-3</v>
      </c>
      <c r="AE99">
        <v>9.1024738157608376E-4</v>
      </c>
      <c r="AF99">
        <v>2.6734468838890879E-4</v>
      </c>
      <c r="AG99">
        <v>2.0365208678008956E-4</v>
      </c>
      <c r="AH99">
        <v>3.6376431285551215E-4</v>
      </c>
      <c r="AI99">
        <v>3.6837879848092601E-4</v>
      </c>
      <c r="AJ99">
        <v>3.6122903894333946E-4</v>
      </c>
      <c r="AK99">
        <v>2.8907939610341035E-4</v>
      </c>
      <c r="AL99">
        <v>3.0334576056007057E-3</v>
      </c>
      <c r="AM99">
        <v>0</v>
      </c>
      <c r="AN99">
        <v>1.291879591875377E-4</v>
      </c>
      <c r="AO99">
        <v>2.6563769295495979E-4</v>
      </c>
      <c r="AP99">
        <v>2.313375715781936E-4</v>
      </c>
      <c r="AQ99">
        <v>1.7845374544814263E-4</v>
      </c>
      <c r="AR99">
        <v>1.8203969243333484E-4</v>
      </c>
      <c r="AS99">
        <v>3.5111598126914617E-4</v>
      </c>
      <c r="AT99">
        <v>2.3881131356403578E-4</v>
      </c>
      <c r="AU99">
        <v>1.7029696994618485E-2</v>
      </c>
      <c r="AV99">
        <v>1.2405688778737722E-4</v>
      </c>
      <c r="AW99">
        <v>1.5402985399624541E-4</v>
      </c>
      <c r="AX99">
        <v>7.9135898362785607E-4</v>
      </c>
      <c r="AY99">
        <v>2.8873433191083857E-4</v>
      </c>
      <c r="AZ99">
        <v>1.6597855094938787E-4</v>
      </c>
      <c r="BA99">
        <v>1.2291153183645152E-4</v>
      </c>
      <c r="BB99">
        <v>2.3939253949806109E-5</v>
      </c>
      <c r="BC99">
        <v>2.9755655856544637E-4</v>
      </c>
      <c r="BD99">
        <v>2.6829106638631352E-3</v>
      </c>
      <c r="BE99">
        <v>4.4515341370544241E-4</v>
      </c>
      <c r="BF99">
        <v>7.2058626875135966E-4</v>
      </c>
      <c r="BG99">
        <v>6.1108191186569458E-4</v>
      </c>
      <c r="BH99">
        <v>2.1367355098301843E-4</v>
      </c>
      <c r="BI99">
        <v>3.7599302995051671E-4</v>
      </c>
      <c r="BJ99">
        <v>1.3250551074452113E-3</v>
      </c>
      <c r="BK99">
        <v>0</v>
      </c>
    </row>
    <row r="100" spans="1:63">
      <c r="A100" s="34" t="s">
        <v>117</v>
      </c>
      <c r="B100" s="35" t="s">
        <v>118</v>
      </c>
      <c r="C100">
        <v>3.153025522195329E-4</v>
      </c>
      <c r="D100">
        <v>5.5381685837852998E-4</v>
      </c>
      <c r="E100">
        <v>4.5694762310505272E-4</v>
      </c>
      <c r="F100">
        <v>3.0695018974322705E-4</v>
      </c>
      <c r="G100">
        <v>4.6256962199462775E-4</v>
      </c>
      <c r="H100">
        <v>6.3665233316403621E-4</v>
      </c>
      <c r="I100">
        <v>1.0226175218402324E-4</v>
      </c>
      <c r="J100">
        <v>7.1430303985061088E-4</v>
      </c>
      <c r="K100">
        <v>2.6806069927697533E-4</v>
      </c>
      <c r="L100">
        <v>9.934571500895815E-4</v>
      </c>
      <c r="M100">
        <v>1.1435268144557068E-3</v>
      </c>
      <c r="N100">
        <v>8.3208652998824036E-4</v>
      </c>
      <c r="O100">
        <v>1.1746252385689377E-3</v>
      </c>
      <c r="P100">
        <v>4.0179976826748993E-4</v>
      </c>
      <c r="Q100">
        <v>6.006039553598275E-4</v>
      </c>
      <c r="R100">
        <v>3.7249154227999627E-3</v>
      </c>
      <c r="S100">
        <v>2.0856433716222159E-3</v>
      </c>
      <c r="T100">
        <v>1.031065960681449</v>
      </c>
      <c r="U100">
        <v>1.2395901160325645E-3</v>
      </c>
      <c r="V100">
        <v>1.4204433280872535E-3</v>
      </c>
      <c r="W100">
        <v>1.2544885745227178E-3</v>
      </c>
      <c r="X100">
        <v>1.2666458432499866E-3</v>
      </c>
      <c r="Y100">
        <v>1.254567631740739E-3</v>
      </c>
      <c r="Z100">
        <v>1.0975068769123568E-3</v>
      </c>
      <c r="AA100">
        <v>1.7042254026355468E-3</v>
      </c>
      <c r="AB100">
        <v>1.578786807753001E-3</v>
      </c>
      <c r="AC100">
        <v>5.2674258681548734E-4</v>
      </c>
      <c r="AD100">
        <v>3.6075240596383554E-3</v>
      </c>
      <c r="AE100">
        <v>2.7637989177604467E-3</v>
      </c>
      <c r="AF100">
        <v>1.0130928512648118E-3</v>
      </c>
      <c r="AG100">
        <v>8.1472274401938238E-4</v>
      </c>
      <c r="AH100">
        <v>1.3119378705069421E-3</v>
      </c>
      <c r="AI100">
        <v>1.247920260858132E-3</v>
      </c>
      <c r="AJ100">
        <v>1.4197593676977974E-3</v>
      </c>
      <c r="AK100">
        <v>9.8209614967389894E-4</v>
      </c>
      <c r="AL100">
        <v>1.2855351469833857E-3</v>
      </c>
      <c r="AM100">
        <v>0</v>
      </c>
      <c r="AN100">
        <v>5.3740112356826029E-4</v>
      </c>
      <c r="AO100">
        <v>1.0259461497053629E-3</v>
      </c>
      <c r="AP100">
        <v>9.4033459825260417E-4</v>
      </c>
      <c r="AQ100">
        <v>6.3758496431105772E-4</v>
      </c>
      <c r="AR100">
        <v>7.0942203965063773E-4</v>
      </c>
      <c r="AS100">
        <v>1.8326771553863076E-3</v>
      </c>
      <c r="AT100">
        <v>9.2505795817689922E-4</v>
      </c>
      <c r="AU100">
        <v>7.3635867207875919E-2</v>
      </c>
      <c r="AV100">
        <v>4.7574228910185674E-4</v>
      </c>
      <c r="AW100">
        <v>6.1529047351397369E-4</v>
      </c>
      <c r="AX100">
        <v>4.2364993332026212E-3</v>
      </c>
      <c r="AY100">
        <v>1.2460857317216066E-3</v>
      </c>
      <c r="AZ100">
        <v>6.8328483791548194E-4</v>
      </c>
      <c r="BA100">
        <v>5.2748117685483763E-4</v>
      </c>
      <c r="BB100">
        <v>9.9599918507187592E-5</v>
      </c>
      <c r="BC100">
        <v>1.2665817944355394E-3</v>
      </c>
      <c r="BD100">
        <v>1.3375584767061075E-3</v>
      </c>
      <c r="BE100">
        <v>1.7710903006459174E-3</v>
      </c>
      <c r="BF100">
        <v>3.0335953483363672E-3</v>
      </c>
      <c r="BG100">
        <v>2.1818857327837553E-3</v>
      </c>
      <c r="BH100">
        <v>8.8886086014033363E-4</v>
      </c>
      <c r="BI100">
        <v>1.2298345022203861E-3</v>
      </c>
      <c r="BJ100">
        <v>5.6986312228736449E-3</v>
      </c>
      <c r="BK100">
        <v>0</v>
      </c>
    </row>
    <row r="101" spans="1:63">
      <c r="A101" s="30" t="s">
        <v>119</v>
      </c>
      <c r="B101" s="31" t="s">
        <v>120</v>
      </c>
      <c r="C101">
        <v>0</v>
      </c>
      <c r="D101">
        <v>0</v>
      </c>
      <c r="E101">
        <v>0</v>
      </c>
      <c r="F101">
        <v>0</v>
      </c>
      <c r="G101">
        <v>0</v>
      </c>
      <c r="H101">
        <v>0</v>
      </c>
      <c r="I101">
        <v>0</v>
      </c>
      <c r="J101">
        <v>0</v>
      </c>
      <c r="K101">
        <v>0</v>
      </c>
      <c r="L101">
        <v>0</v>
      </c>
      <c r="M101">
        <v>0</v>
      </c>
      <c r="N101">
        <v>0</v>
      </c>
      <c r="O101">
        <v>0</v>
      </c>
      <c r="P101">
        <v>0</v>
      </c>
      <c r="Q101">
        <v>0</v>
      </c>
      <c r="R101">
        <v>0</v>
      </c>
      <c r="S101">
        <v>0</v>
      </c>
      <c r="T101">
        <v>0</v>
      </c>
      <c r="U101">
        <v>1.0080482897384306</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row>
    <row r="102" spans="1:63" ht="24">
      <c r="A102" s="34" t="s">
        <v>121</v>
      </c>
      <c r="B102" s="35" t="s">
        <v>122</v>
      </c>
      <c r="C102">
        <v>2.1895204787749367E-3</v>
      </c>
      <c r="D102">
        <v>1.821433534568814E-3</v>
      </c>
      <c r="E102">
        <v>6.3097316458165587E-4</v>
      </c>
      <c r="F102">
        <v>4.6083025170162348E-4</v>
      </c>
      <c r="G102">
        <v>7.0627363745633012E-4</v>
      </c>
      <c r="H102">
        <v>1.4011156292990559E-3</v>
      </c>
      <c r="I102">
        <v>1.4516055058313103E-4</v>
      </c>
      <c r="J102">
        <v>1.1664877248690473E-3</v>
      </c>
      <c r="K102">
        <v>1.0116594773874109E-3</v>
      </c>
      <c r="L102">
        <v>1.0524877626514766E-3</v>
      </c>
      <c r="M102">
        <v>1.4025386464612058E-3</v>
      </c>
      <c r="N102">
        <v>1.0219800714830491E-3</v>
      </c>
      <c r="O102">
        <v>1.3673378351145775E-3</v>
      </c>
      <c r="P102">
        <v>2.0542182106446098E-3</v>
      </c>
      <c r="Q102">
        <v>1.3058151045858939E-3</v>
      </c>
      <c r="R102">
        <v>1.9642716380056258E-3</v>
      </c>
      <c r="S102">
        <v>1.6493348641797589E-3</v>
      </c>
      <c r="T102">
        <v>1.1386165598426812E-3</v>
      </c>
      <c r="U102">
        <v>2.120548651486772E-3</v>
      </c>
      <c r="V102">
        <v>1.2681252641834728</v>
      </c>
      <c r="W102">
        <v>0.15538667658963418</v>
      </c>
      <c r="X102">
        <v>0.20956054172028635</v>
      </c>
      <c r="Y102">
        <v>0.12898429193213198</v>
      </c>
      <c r="Z102">
        <v>1.1694576571194359E-2</v>
      </c>
      <c r="AA102">
        <v>1.4365083058618652E-2</v>
      </c>
      <c r="AB102">
        <v>4.2521338247311262E-3</v>
      </c>
      <c r="AC102">
        <v>2.2330895331654999E-4</v>
      </c>
      <c r="AD102">
        <v>2.1709017657912172E-3</v>
      </c>
      <c r="AE102">
        <v>4.5039171018783257E-3</v>
      </c>
      <c r="AF102">
        <v>1.1447087129817597E-3</v>
      </c>
      <c r="AG102">
        <v>1.1920497619177955E-3</v>
      </c>
      <c r="AH102">
        <v>1.5816455206977002E-3</v>
      </c>
      <c r="AI102">
        <v>3.3352917066916845E-3</v>
      </c>
      <c r="AJ102">
        <v>7.6625549736120428E-3</v>
      </c>
      <c r="AK102">
        <v>0.12347821422754159</v>
      </c>
      <c r="AL102">
        <v>4.839074323771772E-3</v>
      </c>
      <c r="AM102">
        <v>0</v>
      </c>
      <c r="AN102">
        <v>2.1699859894714E-4</v>
      </c>
      <c r="AO102">
        <v>4.9093262533768595E-4</v>
      </c>
      <c r="AP102">
        <v>2.2771118772428953E-4</v>
      </c>
      <c r="AQ102">
        <v>3.1204910329026632E-3</v>
      </c>
      <c r="AR102">
        <v>7.4453425324635621E-4</v>
      </c>
      <c r="AS102">
        <v>1.0225682252601865E-3</v>
      </c>
      <c r="AT102">
        <v>1.2828353233459128E-2</v>
      </c>
      <c r="AU102">
        <v>1.2499284424553907E-3</v>
      </c>
      <c r="AV102">
        <v>1.6726022657586933E-3</v>
      </c>
      <c r="AW102">
        <v>8.0605317585005375E-4</v>
      </c>
      <c r="AX102">
        <v>1.1016791283207554E-3</v>
      </c>
      <c r="AY102">
        <v>3.4938880346760209E-4</v>
      </c>
      <c r="AZ102">
        <v>1.6404562962671399E-3</v>
      </c>
      <c r="BA102">
        <v>3.9299314874527381E-4</v>
      </c>
      <c r="BB102">
        <v>1.1310567038841336E-4</v>
      </c>
      <c r="BC102">
        <v>4.0405249248816295E-4</v>
      </c>
      <c r="BD102">
        <v>1.6458889725167619E-3</v>
      </c>
      <c r="BE102">
        <v>7.564175052139887E-4</v>
      </c>
      <c r="BF102">
        <v>5.4134725230448966E-4</v>
      </c>
      <c r="BG102">
        <v>8.1491241482850682E-4</v>
      </c>
      <c r="BH102">
        <v>3.9924709218347898E-4</v>
      </c>
      <c r="BI102">
        <v>3.006160246383489E-3</v>
      </c>
      <c r="BJ102">
        <v>8.2985540527927878E-4</v>
      </c>
      <c r="BK102">
        <v>0</v>
      </c>
    </row>
    <row r="103" spans="1:63">
      <c r="A103" s="30" t="s">
        <v>123</v>
      </c>
      <c r="B103" s="31" t="s">
        <v>124</v>
      </c>
      <c r="C103">
        <v>1.3396272240642125E-2</v>
      </c>
      <c r="D103">
        <v>8.1648607624298999E-3</v>
      </c>
      <c r="E103">
        <v>9.336811840227711E-4</v>
      </c>
      <c r="F103">
        <v>2.6543900083258651E-4</v>
      </c>
      <c r="G103">
        <v>7.1914465407628078E-4</v>
      </c>
      <c r="H103">
        <v>2.3479158547369753E-4</v>
      </c>
      <c r="I103">
        <v>3.9018561541040451E-5</v>
      </c>
      <c r="J103">
        <v>3.3927874420763946E-4</v>
      </c>
      <c r="K103">
        <v>2.6021189312987582E-4</v>
      </c>
      <c r="L103">
        <v>1.2196625871671849E-3</v>
      </c>
      <c r="M103">
        <v>3.8337745018978305E-3</v>
      </c>
      <c r="N103">
        <v>1.1493507405555944E-3</v>
      </c>
      <c r="O103">
        <v>3.4025443720182924E-3</v>
      </c>
      <c r="P103">
        <v>1.2159633673222736E-2</v>
      </c>
      <c r="Q103">
        <v>3.4486354962710714E-3</v>
      </c>
      <c r="R103">
        <v>2.7572674632223831E-3</v>
      </c>
      <c r="S103">
        <v>2.1543239655673098E-3</v>
      </c>
      <c r="T103">
        <v>1.097062906436571E-3</v>
      </c>
      <c r="U103">
        <v>3.1655070990629789E-3</v>
      </c>
      <c r="V103">
        <v>1.8950636479530835E-3</v>
      </c>
      <c r="W103">
        <v>1.0200073605739723</v>
      </c>
      <c r="X103">
        <v>1.1480710289508887E-2</v>
      </c>
      <c r="Y103">
        <v>7.8822011706811482E-3</v>
      </c>
      <c r="Z103">
        <v>8.3516366118740019E-3</v>
      </c>
      <c r="AA103">
        <v>1.2711683627320745E-2</v>
      </c>
      <c r="AB103">
        <v>4.5692630237927573E-3</v>
      </c>
      <c r="AC103">
        <v>1.0088793201049528E-4</v>
      </c>
      <c r="AD103">
        <v>1.0497572136525114E-3</v>
      </c>
      <c r="AE103">
        <v>7.1240116478863656E-3</v>
      </c>
      <c r="AF103">
        <v>4.403885759121951E-4</v>
      </c>
      <c r="AG103">
        <v>9.6354862049672458E-4</v>
      </c>
      <c r="AH103">
        <v>1.9337548365191178E-3</v>
      </c>
      <c r="AI103">
        <v>1.7725708062227474E-3</v>
      </c>
      <c r="AJ103">
        <v>5.8355840108218465E-3</v>
      </c>
      <c r="AK103">
        <v>5.0969392282018411E-3</v>
      </c>
      <c r="AL103">
        <v>3.7634460997147145E-3</v>
      </c>
      <c r="AM103">
        <v>0</v>
      </c>
      <c r="AN103">
        <v>1.4837330900246631E-4</v>
      </c>
      <c r="AO103">
        <v>2.4095598706072431E-4</v>
      </c>
      <c r="AP103">
        <v>1.4821749900197334E-4</v>
      </c>
      <c r="AQ103">
        <v>2.0357883945955075E-3</v>
      </c>
      <c r="AR103">
        <v>5.3139446710249723E-4</v>
      </c>
      <c r="AS103">
        <v>4.2455746134107032E-4</v>
      </c>
      <c r="AT103">
        <v>9.2393013520575078E-4</v>
      </c>
      <c r="AU103">
        <v>3.1423070341618708E-3</v>
      </c>
      <c r="AV103">
        <v>4.415054238288813E-4</v>
      </c>
      <c r="AW103">
        <v>6.1233497229690723E-4</v>
      </c>
      <c r="AX103">
        <v>7.2749651372166157E-4</v>
      </c>
      <c r="AY103">
        <v>2.2074756898111014E-4</v>
      </c>
      <c r="AZ103">
        <v>5.4810848708501962E-4</v>
      </c>
      <c r="BA103">
        <v>2.0630312827052614E-4</v>
      </c>
      <c r="BB103">
        <v>6.5621146278488495E-5</v>
      </c>
      <c r="BC103">
        <v>2.6042678557602401E-4</v>
      </c>
      <c r="BD103">
        <v>2.76759665538619E-3</v>
      </c>
      <c r="BE103">
        <v>3.0240113152223342E-4</v>
      </c>
      <c r="BF103">
        <v>2.7911903191491823E-4</v>
      </c>
      <c r="BG103">
        <v>6.1950175544077716E-4</v>
      </c>
      <c r="BH103">
        <v>2.0642209503917612E-4</v>
      </c>
      <c r="BI103">
        <v>1.6760800049726015E-3</v>
      </c>
      <c r="BJ103">
        <v>7.3272199440109877E-4</v>
      </c>
      <c r="BK103">
        <v>0</v>
      </c>
    </row>
    <row r="104" spans="1:63">
      <c r="A104" s="34" t="s">
        <v>125</v>
      </c>
      <c r="B104" s="35" t="s">
        <v>126</v>
      </c>
      <c r="C104">
        <v>1.2924621809135641E-4</v>
      </c>
      <c r="D104">
        <v>3.4616011812272182E-4</v>
      </c>
      <c r="E104">
        <v>1.0361893680743202E-3</v>
      </c>
      <c r="F104">
        <v>3.9271987411487616E-4</v>
      </c>
      <c r="G104">
        <v>3.5793553456263031E-4</v>
      </c>
      <c r="H104">
        <v>5.0101251811267922E-3</v>
      </c>
      <c r="I104">
        <v>1.9809453877368477E-4</v>
      </c>
      <c r="J104">
        <v>2.7106495252954619E-3</v>
      </c>
      <c r="K104">
        <v>2.1795514285178172E-3</v>
      </c>
      <c r="L104">
        <v>1.0277467978755009E-3</v>
      </c>
      <c r="M104">
        <v>6.1190777583301466E-4</v>
      </c>
      <c r="N104">
        <v>1.0372607973550289E-3</v>
      </c>
      <c r="O104">
        <v>8.1741241757447662E-4</v>
      </c>
      <c r="P104">
        <v>1.967449056386322E-4</v>
      </c>
      <c r="Q104">
        <v>3.7843893453313288E-4</v>
      </c>
      <c r="R104">
        <v>1.0431206760310055E-3</v>
      </c>
      <c r="S104">
        <v>9.5515222077943924E-4</v>
      </c>
      <c r="T104">
        <v>7.4943111606447026E-4</v>
      </c>
      <c r="U104">
        <v>6.9790221160471154E-4</v>
      </c>
      <c r="V104">
        <v>4.855749502254966E-4</v>
      </c>
      <c r="W104">
        <v>1.5612917808731348E-3</v>
      </c>
      <c r="X104">
        <v>1.1423633191277867</v>
      </c>
      <c r="Y104">
        <v>2.9298301638111006E-3</v>
      </c>
      <c r="Z104">
        <v>1.2542365814903282E-2</v>
      </c>
      <c r="AA104">
        <v>2.9305936224584442E-3</v>
      </c>
      <c r="AB104">
        <v>1.0540081504620622E-3</v>
      </c>
      <c r="AC104">
        <v>1.9356703419440391E-4</v>
      </c>
      <c r="AD104">
        <v>8.9392961851028207E-4</v>
      </c>
      <c r="AE104">
        <v>3.4188780694013794E-3</v>
      </c>
      <c r="AF104">
        <v>5.3868805018223896E-4</v>
      </c>
      <c r="AG104">
        <v>9.9825508216422484E-4</v>
      </c>
      <c r="AH104">
        <v>7.6388615271810614E-4</v>
      </c>
      <c r="AI104">
        <v>9.4762098939498742E-4</v>
      </c>
      <c r="AJ104">
        <v>1.5845512827411666E-3</v>
      </c>
      <c r="AK104">
        <v>3.5254807076580828E-3</v>
      </c>
      <c r="AL104">
        <v>1.3355065205783081E-3</v>
      </c>
      <c r="AM104">
        <v>0</v>
      </c>
      <c r="AN104">
        <v>2.1150865910753668E-4</v>
      </c>
      <c r="AO104">
        <v>3.8555037860592734E-4</v>
      </c>
      <c r="AP104">
        <v>1.8236290226393095E-4</v>
      </c>
      <c r="AQ104">
        <v>8.0743080581936592E-4</v>
      </c>
      <c r="AR104">
        <v>6.042230313626039E-4</v>
      </c>
      <c r="AS104">
        <v>2.1072280903933387E-3</v>
      </c>
      <c r="AT104">
        <v>1.9101684182138952E-3</v>
      </c>
      <c r="AU104">
        <v>2.2978245010979157E-3</v>
      </c>
      <c r="AV104">
        <v>8.5769472973404044E-4</v>
      </c>
      <c r="AW104">
        <v>3.4468040837520717E-4</v>
      </c>
      <c r="AX104">
        <v>1.1700317571412819E-3</v>
      </c>
      <c r="AY104">
        <v>3.9469010012596796E-4</v>
      </c>
      <c r="AZ104">
        <v>5.1248162890496661E-3</v>
      </c>
      <c r="BA104">
        <v>6.0291176226389591E-4</v>
      </c>
      <c r="BB104">
        <v>7.4802852149302246E-5</v>
      </c>
      <c r="BC104">
        <v>3.3039319509591664E-4</v>
      </c>
      <c r="BD104">
        <v>2.8753545586664739E-3</v>
      </c>
      <c r="BE104">
        <v>1.3432268155693968E-3</v>
      </c>
      <c r="BF104">
        <v>1.7223838363708192E-3</v>
      </c>
      <c r="BG104">
        <v>5.7363735488298226E-4</v>
      </c>
      <c r="BH104">
        <v>2.3285375063382551E-4</v>
      </c>
      <c r="BI104">
        <v>1.0373939902306084E-2</v>
      </c>
      <c r="BJ104">
        <v>7.882548343832636E-4</v>
      </c>
      <c r="BK104">
        <v>0</v>
      </c>
    </row>
    <row r="105" spans="1:63" ht="24">
      <c r="A105" s="30" t="s">
        <v>127</v>
      </c>
      <c r="B105" s="31" t="s">
        <v>128</v>
      </c>
      <c r="C105">
        <v>2.2322214400094884E-5</v>
      </c>
      <c r="D105">
        <v>2.1648693549321442E-4</v>
      </c>
      <c r="E105">
        <v>2.5188152825043333E-4</v>
      </c>
      <c r="F105">
        <v>1.0002785636901033E-3</v>
      </c>
      <c r="G105">
        <v>2.0256457912856346E-3</v>
      </c>
      <c r="H105">
        <v>8.3310109509677002E-5</v>
      </c>
      <c r="I105">
        <v>1.6848477903734038E-5</v>
      </c>
      <c r="J105">
        <v>5.8773486975190333E-4</v>
      </c>
      <c r="K105">
        <v>4.6172072880009996E-4</v>
      </c>
      <c r="L105">
        <v>2.845992820167934E-4</v>
      </c>
      <c r="M105">
        <v>1.9072170356037761E-4</v>
      </c>
      <c r="N105">
        <v>2.5564700130162684E-4</v>
      </c>
      <c r="O105">
        <v>1.7126660605512877E-4</v>
      </c>
      <c r="P105">
        <v>3.1674967732419896E-5</v>
      </c>
      <c r="Q105">
        <v>1.3925879174593269E-4</v>
      </c>
      <c r="R105">
        <v>3.0187259020497415E-4</v>
      </c>
      <c r="S105">
        <v>2.3585562310032604E-4</v>
      </c>
      <c r="T105">
        <v>1.9842051609595166E-4</v>
      </c>
      <c r="U105">
        <v>1.5000681987352833E-4</v>
      </c>
      <c r="V105">
        <v>1.2911872424572527E-4</v>
      </c>
      <c r="W105">
        <v>1.0857652263787461E-4</v>
      </c>
      <c r="X105">
        <v>3.4263464138734843E-3</v>
      </c>
      <c r="Y105">
        <v>1.1946586879492147</v>
      </c>
      <c r="Z105">
        <v>5.2975813754315169E-2</v>
      </c>
      <c r="AA105">
        <v>2.1532309941347242E-4</v>
      </c>
      <c r="AB105">
        <v>6.3122189949654437E-4</v>
      </c>
      <c r="AC105">
        <v>2.5880223888824434E-5</v>
      </c>
      <c r="AD105">
        <v>2.1480678489869417E-4</v>
      </c>
      <c r="AE105">
        <v>7.3170856798700364E-4</v>
      </c>
      <c r="AF105">
        <v>1.6581544834999099E-4</v>
      </c>
      <c r="AG105">
        <v>3.7023855104978935E-4</v>
      </c>
      <c r="AH105">
        <v>3.3413997330554316E-4</v>
      </c>
      <c r="AI105">
        <v>3.8591297107652217E-4</v>
      </c>
      <c r="AJ105">
        <v>1.6640468417438328E-3</v>
      </c>
      <c r="AK105">
        <v>1.2176105177068122E-2</v>
      </c>
      <c r="AL105">
        <v>2.5007654449560272E-3</v>
      </c>
      <c r="AM105">
        <v>0</v>
      </c>
      <c r="AN105">
        <v>4.7151751047748945E-5</v>
      </c>
      <c r="AO105">
        <v>1.097510634322185E-4</v>
      </c>
      <c r="AP105">
        <v>6.6068297650226113E-5</v>
      </c>
      <c r="AQ105">
        <v>1.616135363142815E-3</v>
      </c>
      <c r="AR105">
        <v>6.2655600452963178E-4</v>
      </c>
      <c r="AS105">
        <v>2.3019115617537795E-4</v>
      </c>
      <c r="AT105">
        <v>5.6185656200837821E-4</v>
      </c>
      <c r="AU105">
        <v>1.3973594638377627E-4</v>
      </c>
      <c r="AV105">
        <v>1.9762606797643528E-4</v>
      </c>
      <c r="AW105">
        <v>1.667442323809991E-4</v>
      </c>
      <c r="AX105">
        <v>5.7478977923983772E-4</v>
      </c>
      <c r="AY105">
        <v>8.4461321933393616E-5</v>
      </c>
      <c r="AZ105">
        <v>2.6395199023095865E-4</v>
      </c>
      <c r="BA105">
        <v>5.0731663857143003E-5</v>
      </c>
      <c r="BB105">
        <v>3.8867465965633577E-5</v>
      </c>
      <c r="BC105">
        <v>8.8335017126920786E-5</v>
      </c>
      <c r="BD105">
        <v>2.8200684464047467E-3</v>
      </c>
      <c r="BE105">
        <v>1.6841755435906152E-3</v>
      </c>
      <c r="BF105">
        <v>9.6782538670754807E-5</v>
      </c>
      <c r="BG105">
        <v>1.0669659102127674E-4</v>
      </c>
      <c r="BH105">
        <v>8.1539174633640007E-5</v>
      </c>
      <c r="BI105">
        <v>3.8773898744955855E-3</v>
      </c>
      <c r="BJ105">
        <v>2.5559550297084619E-4</v>
      </c>
      <c r="BK105">
        <v>0</v>
      </c>
    </row>
    <row r="106" spans="1:63">
      <c r="A106" s="34" t="s">
        <v>129</v>
      </c>
      <c r="B106" s="35" t="s">
        <v>130</v>
      </c>
      <c r="C106">
        <v>1.7008943671067322E-4</v>
      </c>
      <c r="D106">
        <v>3.5258729096918563E-3</v>
      </c>
      <c r="E106">
        <v>1.9284709556831804E-3</v>
      </c>
      <c r="F106">
        <v>2.016160875994804E-2</v>
      </c>
      <c r="G106">
        <v>1.5070712631255667E-3</v>
      </c>
      <c r="H106">
        <v>8.1712143833355866E-4</v>
      </c>
      <c r="I106">
        <v>1.0744845706870524E-4</v>
      </c>
      <c r="J106">
        <v>1.0700090210571228E-2</v>
      </c>
      <c r="K106">
        <v>8.7488756884598409E-3</v>
      </c>
      <c r="L106">
        <v>1.6323826753041847E-3</v>
      </c>
      <c r="M106">
        <v>1.794088196021128E-3</v>
      </c>
      <c r="N106">
        <v>1.7111321281286023E-3</v>
      </c>
      <c r="O106">
        <v>1.7189914813561143E-3</v>
      </c>
      <c r="P106">
        <v>2.3740065981259944E-4</v>
      </c>
      <c r="Q106">
        <v>1.6095087068178201E-3</v>
      </c>
      <c r="R106">
        <v>2.3641009692166441E-3</v>
      </c>
      <c r="S106">
        <v>1.1992780658828996E-3</v>
      </c>
      <c r="T106">
        <v>8.3334123247320467E-4</v>
      </c>
      <c r="U106">
        <v>1.2662897130848731E-3</v>
      </c>
      <c r="V106">
        <v>1.056994444476364E-3</v>
      </c>
      <c r="W106">
        <v>5.2810725533893369E-4</v>
      </c>
      <c r="X106">
        <v>6.2695299645763793E-4</v>
      </c>
      <c r="Y106">
        <v>7.5880979054027695E-4</v>
      </c>
      <c r="Z106">
        <v>1.0918642112393946</v>
      </c>
      <c r="AA106">
        <v>1.0953924864830118E-3</v>
      </c>
      <c r="AB106">
        <v>8.3526430441781231E-4</v>
      </c>
      <c r="AC106">
        <v>1.4296244111612828E-4</v>
      </c>
      <c r="AD106">
        <v>1.1251509964082054E-3</v>
      </c>
      <c r="AE106">
        <v>2.869679723802576E-3</v>
      </c>
      <c r="AF106">
        <v>2.11293811660566E-3</v>
      </c>
      <c r="AG106">
        <v>4.5020553051629613E-3</v>
      </c>
      <c r="AH106">
        <v>4.5382077827596738E-3</v>
      </c>
      <c r="AI106">
        <v>4.9693604196163052E-3</v>
      </c>
      <c r="AJ106">
        <v>7.4278867426965916E-3</v>
      </c>
      <c r="AK106">
        <v>0.15325146023296096</v>
      </c>
      <c r="AL106">
        <v>5.1776653520544799E-3</v>
      </c>
      <c r="AM106">
        <v>0</v>
      </c>
      <c r="AN106">
        <v>5.1097127853866363E-4</v>
      </c>
      <c r="AO106">
        <v>1.1467668169115495E-3</v>
      </c>
      <c r="AP106">
        <v>7.3020567372365374E-4</v>
      </c>
      <c r="AQ106">
        <v>3.0634172740281497E-2</v>
      </c>
      <c r="AR106">
        <v>1.1677075186424671E-2</v>
      </c>
      <c r="AS106">
        <v>2.7860251155976765E-3</v>
      </c>
      <c r="AT106">
        <v>1.8162683208484405E-3</v>
      </c>
      <c r="AU106">
        <v>1.1012954162132656E-3</v>
      </c>
      <c r="AV106">
        <v>5.9411980328613633E-4</v>
      </c>
      <c r="AW106">
        <v>9.9497965368666882E-4</v>
      </c>
      <c r="AX106">
        <v>7.344614601684609E-4</v>
      </c>
      <c r="AY106">
        <v>4.5264320209118599E-4</v>
      </c>
      <c r="AZ106">
        <v>6.7632361619056509E-4</v>
      </c>
      <c r="BA106">
        <v>3.0899211859090355E-4</v>
      </c>
      <c r="BB106">
        <v>5.7749106177007296E-4</v>
      </c>
      <c r="BC106">
        <v>1.9283498819543086E-4</v>
      </c>
      <c r="BD106">
        <v>1.0606282785740543E-3</v>
      </c>
      <c r="BE106">
        <v>6.2072338296542261E-4</v>
      </c>
      <c r="BF106">
        <v>6.763467002204646E-4</v>
      </c>
      <c r="BG106">
        <v>6.1913831696201E-4</v>
      </c>
      <c r="BH106">
        <v>7.943372523735615E-4</v>
      </c>
      <c r="BI106">
        <v>5.7765452332775053E-4</v>
      </c>
      <c r="BJ106">
        <v>1.4267940630275974E-3</v>
      </c>
      <c r="BK106">
        <v>0</v>
      </c>
    </row>
    <row r="107" spans="1:63">
      <c r="A107" s="30" t="s">
        <v>131</v>
      </c>
      <c r="B107" s="31" t="s">
        <v>132</v>
      </c>
      <c r="C107">
        <v>2.4663036202764391E-3</v>
      </c>
      <c r="D107">
        <v>8.1859822030197708E-3</v>
      </c>
      <c r="E107">
        <v>7.6979887886315336E-3</v>
      </c>
      <c r="F107">
        <v>2.734957041171414E-3</v>
      </c>
      <c r="G107">
        <v>9.6636303644388032E-3</v>
      </c>
      <c r="H107">
        <v>6.9913322661740813E-3</v>
      </c>
      <c r="I107">
        <v>6.2948468490097267E-4</v>
      </c>
      <c r="J107">
        <v>3.7687807805533704E-3</v>
      </c>
      <c r="K107">
        <v>3.317160048859256E-3</v>
      </c>
      <c r="L107">
        <v>2.3486680102491542E-2</v>
      </c>
      <c r="M107">
        <v>2.4611514928465656E-2</v>
      </c>
      <c r="N107">
        <v>2.6807400579361124E-2</v>
      </c>
      <c r="O107">
        <v>2.0916370474191696E-2</v>
      </c>
      <c r="P107">
        <v>5.0886419364664084E-3</v>
      </c>
      <c r="Q107">
        <v>1.0324543698832341E-2</v>
      </c>
      <c r="R107">
        <v>7.8599209587895486E-2</v>
      </c>
      <c r="S107">
        <v>6.7788569262100626E-2</v>
      </c>
      <c r="T107">
        <v>3.4685547267925929E-2</v>
      </c>
      <c r="U107">
        <v>0.12420848634361727</v>
      </c>
      <c r="V107">
        <v>1.9260645406361722E-2</v>
      </c>
      <c r="W107">
        <v>1.6313535092162039E-2</v>
      </c>
      <c r="X107">
        <v>1.8061949505553124E-2</v>
      </c>
      <c r="Y107">
        <v>2.1033579140093763E-2</v>
      </c>
      <c r="Z107">
        <v>2.3513291690081713E-2</v>
      </c>
      <c r="AA107">
        <v>1.3259312246982469</v>
      </c>
      <c r="AB107">
        <v>0.27972182869653039</v>
      </c>
      <c r="AC107">
        <v>2.6322302739662387E-3</v>
      </c>
      <c r="AD107">
        <v>3.3019911252501109E-2</v>
      </c>
      <c r="AE107">
        <v>3.8269998057110517E-2</v>
      </c>
      <c r="AF107">
        <v>2.2312951569459592E-2</v>
      </c>
      <c r="AG107">
        <v>9.3858741517817632E-3</v>
      </c>
      <c r="AH107">
        <v>2.166073448875511E-2</v>
      </c>
      <c r="AI107">
        <v>3.9304850524250319E-2</v>
      </c>
      <c r="AJ107">
        <v>1.9632274829415295E-2</v>
      </c>
      <c r="AK107">
        <v>2.8942710260924886E-2</v>
      </c>
      <c r="AL107">
        <v>2.7184187290085714E-2</v>
      </c>
      <c r="AM107">
        <v>0</v>
      </c>
      <c r="AN107">
        <v>3.3660005380353269E-3</v>
      </c>
      <c r="AO107">
        <v>7.0760619678261411E-3</v>
      </c>
      <c r="AP107">
        <v>4.2561967283776545E-3</v>
      </c>
      <c r="AQ107">
        <v>8.8201337172676923E-3</v>
      </c>
      <c r="AR107">
        <v>8.0593695248948015E-3</v>
      </c>
      <c r="AS107">
        <v>1.4595995058637712E-2</v>
      </c>
      <c r="AT107">
        <v>1.0216798896968735E-2</v>
      </c>
      <c r="AU107">
        <v>1.097475915795078E-2</v>
      </c>
      <c r="AV107">
        <v>4.9617881184752547E-3</v>
      </c>
      <c r="AW107">
        <v>5.2756026451634972E-3</v>
      </c>
      <c r="AX107">
        <v>1.0422728512923543E-2</v>
      </c>
      <c r="AY107">
        <v>8.6085741776955708E-3</v>
      </c>
      <c r="AZ107">
        <v>3.4470588471008291E-2</v>
      </c>
      <c r="BA107">
        <v>1.3301603260629532E-2</v>
      </c>
      <c r="BB107">
        <v>1.8174134461712117E-3</v>
      </c>
      <c r="BC107">
        <v>1.3752864764872542E-2</v>
      </c>
      <c r="BD107">
        <v>1.1003373616751945E-2</v>
      </c>
      <c r="BE107">
        <v>1.0025204957573511E-2</v>
      </c>
      <c r="BF107">
        <v>5.4900635570657276E-3</v>
      </c>
      <c r="BG107">
        <v>1.5398110362824744E-2</v>
      </c>
      <c r="BH107">
        <v>5.7075196451415013E-3</v>
      </c>
      <c r="BI107">
        <v>1.3053190993987924E-2</v>
      </c>
      <c r="BJ107">
        <v>2.6774343072979406E-2</v>
      </c>
      <c r="BK107">
        <v>0</v>
      </c>
    </row>
    <row r="108" spans="1:63">
      <c r="A108" s="34" t="s">
        <v>133</v>
      </c>
      <c r="B108" s="35" t="s">
        <v>134</v>
      </c>
      <c r="C108">
        <v>1.4289709904370959E-3</v>
      </c>
      <c r="D108">
        <v>3.404133998652682E-3</v>
      </c>
      <c r="E108">
        <v>3.1175692397419279E-3</v>
      </c>
      <c r="F108">
        <v>1.5677885792278255E-3</v>
      </c>
      <c r="G108">
        <v>2.5571093549533038E-3</v>
      </c>
      <c r="H108">
        <v>1.8200458701338907E-3</v>
      </c>
      <c r="I108">
        <v>4.1859830844797284E-4</v>
      </c>
      <c r="J108">
        <v>2.1902126840577813E-3</v>
      </c>
      <c r="K108">
        <v>1.58404262562418E-3</v>
      </c>
      <c r="L108">
        <v>6.085784219264514E-3</v>
      </c>
      <c r="M108">
        <v>9.1813102174982692E-3</v>
      </c>
      <c r="N108">
        <v>1.2194904539499596E-2</v>
      </c>
      <c r="O108">
        <v>7.8492208783175303E-3</v>
      </c>
      <c r="P108">
        <v>2.4400803774907256E-3</v>
      </c>
      <c r="Q108">
        <v>3.3275581807580314E-3</v>
      </c>
      <c r="R108">
        <v>2.9349440118256343E-2</v>
      </c>
      <c r="S108">
        <v>1.8688271604572822E-2</v>
      </c>
      <c r="T108">
        <v>2.3117409234964189E-2</v>
      </c>
      <c r="U108">
        <v>7.8287105379316203E-3</v>
      </c>
      <c r="V108">
        <v>5.8746516552478662E-3</v>
      </c>
      <c r="W108">
        <v>5.706880910845989E-3</v>
      </c>
      <c r="X108">
        <v>7.8292730692077536E-3</v>
      </c>
      <c r="Y108">
        <v>7.5808480480545615E-3</v>
      </c>
      <c r="Z108">
        <v>5.9254749661129527E-3</v>
      </c>
      <c r="AA108">
        <v>1.7056503359532259E-2</v>
      </c>
      <c r="AB108">
        <v>1.0460630474430506</v>
      </c>
      <c r="AC108">
        <v>1.3448720211039591E-3</v>
      </c>
      <c r="AD108">
        <v>1.6086476636505056E-2</v>
      </c>
      <c r="AE108">
        <v>1.2201371757558314E-2</v>
      </c>
      <c r="AF108">
        <v>4.8916313871697412E-3</v>
      </c>
      <c r="AG108">
        <v>4.5433979327960394E-3</v>
      </c>
      <c r="AH108">
        <v>8.5458371324197771E-3</v>
      </c>
      <c r="AI108">
        <v>1.0165985266224725E-2</v>
      </c>
      <c r="AJ108">
        <v>1.520931983678952E-2</v>
      </c>
      <c r="AK108">
        <v>6.2259922750409931E-3</v>
      </c>
      <c r="AL108">
        <v>8.276344520142611E-3</v>
      </c>
      <c r="AM108">
        <v>0</v>
      </c>
      <c r="AN108">
        <v>2.6105378207291539E-3</v>
      </c>
      <c r="AO108">
        <v>7.7433795224246989E-3</v>
      </c>
      <c r="AP108">
        <v>4.3466066376512168E-3</v>
      </c>
      <c r="AQ108">
        <v>3.6189103008236307E-3</v>
      </c>
      <c r="AR108">
        <v>3.7344114525504849E-3</v>
      </c>
      <c r="AS108">
        <v>2.2260736192679806E-2</v>
      </c>
      <c r="AT108">
        <v>9.4160860348091024E-3</v>
      </c>
      <c r="AU108">
        <v>6.9272705016683736E-3</v>
      </c>
      <c r="AV108">
        <v>3.2028975399628393E-3</v>
      </c>
      <c r="AW108">
        <v>3.46060421203901E-3</v>
      </c>
      <c r="AX108">
        <v>5.7033337270308831E-3</v>
      </c>
      <c r="AY108">
        <v>4.5087568103408067E-3</v>
      </c>
      <c r="AZ108">
        <v>1.3833644476580977E-2</v>
      </c>
      <c r="BA108">
        <v>5.9696853083186091E-3</v>
      </c>
      <c r="BB108">
        <v>1.2461539108985624E-3</v>
      </c>
      <c r="BC108">
        <v>8.6436741061038398E-3</v>
      </c>
      <c r="BD108">
        <v>7.1372931932696237E-3</v>
      </c>
      <c r="BE108">
        <v>6.3267343136034718E-3</v>
      </c>
      <c r="BF108">
        <v>2.568564555049082E-3</v>
      </c>
      <c r="BG108">
        <v>8.1286391806663378E-3</v>
      </c>
      <c r="BH108">
        <v>4.6163400513197558E-3</v>
      </c>
      <c r="BI108">
        <v>1.6437938332125427E-2</v>
      </c>
      <c r="BJ108">
        <v>2.4617152139171261E-2</v>
      </c>
      <c r="BK108">
        <v>0</v>
      </c>
    </row>
    <row r="109" spans="1:63" ht="24">
      <c r="A109" s="30" t="s">
        <v>135</v>
      </c>
      <c r="B109" s="31" t="s">
        <v>136</v>
      </c>
      <c r="C109">
        <v>6.5540655860064781E-3</v>
      </c>
      <c r="D109">
        <v>1.7778464221075031E-2</v>
      </c>
      <c r="E109">
        <v>2.0108988375915217E-2</v>
      </c>
      <c r="F109">
        <v>1.4731288309412807E-2</v>
      </c>
      <c r="G109">
        <v>2.0007649313518304E-2</v>
      </c>
      <c r="H109">
        <v>2.4148142776086436E-2</v>
      </c>
      <c r="I109">
        <v>1.5784096423916618E-2</v>
      </c>
      <c r="J109">
        <v>4.1390143266002474E-2</v>
      </c>
      <c r="K109">
        <v>3.4342153879401371E-2</v>
      </c>
      <c r="L109">
        <v>2.5863043419015675E-2</v>
      </c>
      <c r="M109">
        <v>2.4544756053714895E-2</v>
      </c>
      <c r="N109">
        <v>2.7849626503336274E-2</v>
      </c>
      <c r="O109">
        <v>2.7278143966482711E-2</v>
      </c>
      <c r="P109">
        <v>7.6641154938139619E-3</v>
      </c>
      <c r="Q109">
        <v>4.1880877539224606E-2</v>
      </c>
      <c r="R109">
        <v>3.1387633322468071E-2</v>
      </c>
      <c r="S109">
        <v>2.9765094948436183E-2</v>
      </c>
      <c r="T109">
        <v>3.2503491715051479E-2</v>
      </c>
      <c r="U109">
        <v>2.0622537558625982E-2</v>
      </c>
      <c r="V109">
        <v>3.169876615152873E-2</v>
      </c>
      <c r="W109">
        <v>2.8637897030743195E-2</v>
      </c>
      <c r="X109">
        <v>2.4862447573244528E-2</v>
      </c>
      <c r="Y109">
        <v>2.8396769359804359E-2</v>
      </c>
      <c r="Z109">
        <v>2.6161817889706378E-2</v>
      </c>
      <c r="AA109">
        <v>3.1917013426764181E-2</v>
      </c>
      <c r="AB109">
        <v>3.0717120306134882E-2</v>
      </c>
      <c r="AC109">
        <v>1.0470789252494395</v>
      </c>
      <c r="AD109">
        <v>4.743065239860525E-2</v>
      </c>
      <c r="AE109">
        <v>4.0697088991530649E-2</v>
      </c>
      <c r="AF109">
        <v>9.4044041907421813E-2</v>
      </c>
      <c r="AG109">
        <v>2.6353945033127685E-2</v>
      </c>
      <c r="AH109">
        <v>2.5798216840421728E-2</v>
      </c>
      <c r="AI109">
        <v>3.6009905094968944E-2</v>
      </c>
      <c r="AJ109">
        <v>3.8942043062737026E-2</v>
      </c>
      <c r="AK109">
        <v>5.7170755125552572E-2</v>
      </c>
      <c r="AL109">
        <v>9.2501200336686781E-2</v>
      </c>
      <c r="AM109">
        <v>0</v>
      </c>
      <c r="AN109">
        <v>8.7849470207590902E-3</v>
      </c>
      <c r="AO109">
        <v>3.1826276592588312E-2</v>
      </c>
      <c r="AP109">
        <v>8.4785988197170429E-3</v>
      </c>
      <c r="AQ109">
        <v>2.6713022428702233E-2</v>
      </c>
      <c r="AR109">
        <v>3.0937553369839058E-2</v>
      </c>
      <c r="AS109">
        <v>2.3617115601865676E-2</v>
      </c>
      <c r="AT109">
        <v>3.0714240076107027E-2</v>
      </c>
      <c r="AU109">
        <v>1.6262838079326537E-2</v>
      </c>
      <c r="AV109">
        <v>0.21899364180841888</v>
      </c>
      <c r="AW109">
        <v>0.38731343398723478</v>
      </c>
      <c r="AX109">
        <v>0.20432806947247906</v>
      </c>
      <c r="AY109">
        <v>3.9176516705463099E-2</v>
      </c>
      <c r="AZ109">
        <v>1.5819344615607706E-2</v>
      </c>
      <c r="BA109">
        <v>7.0714727973033627E-3</v>
      </c>
      <c r="BB109">
        <v>2.0743306333581507E-3</v>
      </c>
      <c r="BC109">
        <v>1.8317849838945559E-2</v>
      </c>
      <c r="BD109">
        <v>2.744431333073101E-2</v>
      </c>
      <c r="BE109">
        <v>7.0570036299884183E-3</v>
      </c>
      <c r="BF109">
        <v>4.7466002269778776E-3</v>
      </c>
      <c r="BG109">
        <v>1.523152204561197E-2</v>
      </c>
      <c r="BH109">
        <v>2.1999044793248164E-2</v>
      </c>
      <c r="BI109">
        <v>1.1007463445296704E-2</v>
      </c>
      <c r="BJ109">
        <v>2.1824395796845565E-2</v>
      </c>
      <c r="BK109">
        <v>0</v>
      </c>
    </row>
    <row r="110" spans="1:63">
      <c r="A110" s="34" t="s">
        <v>137</v>
      </c>
      <c r="B110" s="35" t="s">
        <v>138</v>
      </c>
      <c r="C110">
        <v>7.81504781958718E-2</v>
      </c>
      <c r="D110">
        <v>0.14689144372674928</v>
      </c>
      <c r="E110">
        <v>6.3623276044558141E-2</v>
      </c>
      <c r="F110">
        <v>5.3346212369930056E-2</v>
      </c>
      <c r="G110">
        <v>6.6137310110459313E-2</v>
      </c>
      <c r="H110">
        <v>2.8482540246312325E-2</v>
      </c>
      <c r="I110">
        <v>3.5834458938075824E-3</v>
      </c>
      <c r="J110">
        <v>4.0253638136921017E-2</v>
      </c>
      <c r="K110">
        <v>2.6357007724209933E-2</v>
      </c>
      <c r="L110">
        <v>7.1046834967082126E-2</v>
      </c>
      <c r="M110">
        <v>0.10768150577741782</v>
      </c>
      <c r="N110">
        <v>7.6611159972983803E-2</v>
      </c>
      <c r="O110">
        <v>0.11532176911156596</v>
      </c>
      <c r="P110">
        <v>6.7427901412665123E-2</v>
      </c>
      <c r="Q110">
        <v>8.0121390603045461E-2</v>
      </c>
      <c r="R110">
        <v>0.18395385310640117</v>
      </c>
      <c r="S110">
        <v>0.14025735054041719</v>
      </c>
      <c r="T110">
        <v>6.4728705213302054E-2</v>
      </c>
      <c r="U110">
        <v>0.17617664345233056</v>
      </c>
      <c r="V110">
        <v>0.15598064614315837</v>
      </c>
      <c r="W110">
        <v>0.19351844126140638</v>
      </c>
      <c r="X110">
        <v>5.8671103332082059E-2</v>
      </c>
      <c r="Y110">
        <v>0.21651803961868543</v>
      </c>
      <c r="Z110">
        <v>7.7263923468740323E-2</v>
      </c>
      <c r="AA110">
        <v>0.15756958037726054</v>
      </c>
      <c r="AB110">
        <v>0.10576549982098747</v>
      </c>
      <c r="AC110">
        <v>5.7034380158616692E-2</v>
      </c>
      <c r="AD110">
        <v>1.4653416945087321</v>
      </c>
      <c r="AE110">
        <v>0.62081004347594071</v>
      </c>
      <c r="AF110">
        <v>6.6475967173820455E-2</v>
      </c>
      <c r="AG110">
        <v>2.9911922082108574E-2</v>
      </c>
      <c r="AH110">
        <v>0.11896101394601842</v>
      </c>
      <c r="AI110">
        <v>0.1506767143431692</v>
      </c>
      <c r="AJ110">
        <v>9.6889801298188763E-2</v>
      </c>
      <c r="AK110">
        <v>9.1764554856986355E-2</v>
      </c>
      <c r="AL110">
        <v>0.10604022320024779</v>
      </c>
      <c r="AM110">
        <v>0</v>
      </c>
      <c r="AN110">
        <v>1.1839528358279023E-2</v>
      </c>
      <c r="AO110">
        <v>5.3765207930761082E-2</v>
      </c>
      <c r="AP110">
        <v>2.6541704456671995E-2</v>
      </c>
      <c r="AQ110">
        <v>5.989828822388904E-2</v>
      </c>
      <c r="AR110">
        <v>4.2450897429823511E-2</v>
      </c>
      <c r="AS110">
        <v>1.7729671613940318E-2</v>
      </c>
      <c r="AT110">
        <v>5.6169801461169018E-2</v>
      </c>
      <c r="AU110">
        <v>3.6351173061464188E-2</v>
      </c>
      <c r="AV110">
        <v>3.8542069584120972E-2</v>
      </c>
      <c r="AW110">
        <v>3.5873614043599157E-2</v>
      </c>
      <c r="AX110">
        <v>4.1433835493614186E-2</v>
      </c>
      <c r="AY110">
        <v>1.0205065741262242E-2</v>
      </c>
      <c r="AZ110">
        <v>1.4245718321396051E-2</v>
      </c>
      <c r="BA110">
        <v>7.9146564548902235E-3</v>
      </c>
      <c r="BB110">
        <v>2.2018091520636619E-3</v>
      </c>
      <c r="BC110">
        <v>1.0958523354395766E-2</v>
      </c>
      <c r="BD110">
        <v>2.1486689016305034E-2</v>
      </c>
      <c r="BE110">
        <v>1.1257565345486035E-2</v>
      </c>
      <c r="BF110">
        <v>7.4995760097051976E-3</v>
      </c>
      <c r="BG110">
        <v>0.19397238051688823</v>
      </c>
      <c r="BH110">
        <v>1.7863690990355167E-2</v>
      </c>
      <c r="BI110">
        <v>4.5862937070671086E-2</v>
      </c>
      <c r="BJ110">
        <v>2.0448275131332912E-2</v>
      </c>
      <c r="BK110">
        <v>0</v>
      </c>
    </row>
    <row r="111" spans="1:63">
      <c r="A111" s="30" t="s">
        <v>139</v>
      </c>
      <c r="B111" s="31" t="s">
        <v>140</v>
      </c>
      <c r="C111">
        <v>5.5325638476196298E-3</v>
      </c>
      <c r="D111">
        <v>1.46754564198844E-2</v>
      </c>
      <c r="E111">
        <v>1.2927228423857507E-2</v>
      </c>
      <c r="F111">
        <v>4.8658928785175574E-3</v>
      </c>
      <c r="G111">
        <v>4.7436984492531191E-2</v>
      </c>
      <c r="H111">
        <v>8.1254175603886133E-3</v>
      </c>
      <c r="I111">
        <v>2.2756187484119167E-3</v>
      </c>
      <c r="J111">
        <v>1.3736090866704492E-2</v>
      </c>
      <c r="K111">
        <v>1.0555569945473832E-2</v>
      </c>
      <c r="L111">
        <v>4.5339330457758412E-2</v>
      </c>
      <c r="M111">
        <v>6.4882746187336804E-2</v>
      </c>
      <c r="N111">
        <v>5.9186426329191806E-2</v>
      </c>
      <c r="O111">
        <v>3.8380794017061758E-2</v>
      </c>
      <c r="P111">
        <v>6.8553832122407923E-3</v>
      </c>
      <c r="Q111">
        <v>2.3777690151328596E-2</v>
      </c>
      <c r="R111">
        <v>8.7497852080717115E-2</v>
      </c>
      <c r="S111">
        <v>5.137216741334534E-2</v>
      </c>
      <c r="T111">
        <v>5.1955700517214196E-2</v>
      </c>
      <c r="U111">
        <v>2.3777610348553441E-2</v>
      </c>
      <c r="V111">
        <v>1.946139900568223E-2</v>
      </c>
      <c r="W111">
        <v>2.319279896682765E-2</v>
      </c>
      <c r="X111">
        <v>2.0694156628520706E-2</v>
      </c>
      <c r="Y111">
        <v>2.455451050246122E-2</v>
      </c>
      <c r="Z111">
        <v>3.1667024832046427E-2</v>
      </c>
      <c r="AA111">
        <v>6.089585925395774E-2</v>
      </c>
      <c r="AB111">
        <v>2.7481495345195412E-2</v>
      </c>
      <c r="AC111">
        <v>4.88620032493697E-3</v>
      </c>
      <c r="AD111">
        <v>5.2435686610188499E-2</v>
      </c>
      <c r="AE111">
        <v>1.0798361531510117</v>
      </c>
      <c r="AF111">
        <v>1.5482697764840698E-2</v>
      </c>
      <c r="AG111">
        <v>1.1969202883164269E-2</v>
      </c>
      <c r="AH111">
        <v>3.7376543680655419E-2</v>
      </c>
      <c r="AI111">
        <v>0.10567347638388946</v>
      </c>
      <c r="AJ111">
        <v>4.4104214059206205E-2</v>
      </c>
      <c r="AK111">
        <v>3.9351034780037278E-2</v>
      </c>
      <c r="AL111">
        <v>2.5058467260774153E-2</v>
      </c>
      <c r="AM111">
        <v>0</v>
      </c>
      <c r="AN111">
        <v>1.0489107334629745E-2</v>
      </c>
      <c r="AO111">
        <v>1.0026228676028662E-2</v>
      </c>
      <c r="AP111">
        <v>5.1325452295193754E-3</v>
      </c>
      <c r="AQ111">
        <v>3.2315766548315771E-2</v>
      </c>
      <c r="AR111">
        <v>3.5917014288142694E-2</v>
      </c>
      <c r="AS111">
        <v>1.659187187370411E-2</v>
      </c>
      <c r="AT111">
        <v>1.5987659158961491E-2</v>
      </c>
      <c r="AU111">
        <v>1.5928904510836003E-2</v>
      </c>
      <c r="AV111">
        <v>3.5035470022288108E-2</v>
      </c>
      <c r="AW111">
        <v>8.0802701086678426E-3</v>
      </c>
      <c r="AX111">
        <v>3.4883450546414688E-2</v>
      </c>
      <c r="AY111">
        <v>4.9427622737612028E-3</v>
      </c>
      <c r="AZ111">
        <v>7.2368527054900572E-3</v>
      </c>
      <c r="BA111">
        <v>3.270568203232229E-3</v>
      </c>
      <c r="BB111">
        <v>1.1301895509277832E-3</v>
      </c>
      <c r="BC111">
        <v>5.6225727465739122E-3</v>
      </c>
      <c r="BD111">
        <v>6.8152166845199605E-3</v>
      </c>
      <c r="BE111">
        <v>3.7490261324102225E-3</v>
      </c>
      <c r="BF111">
        <v>3.2548283703221705E-3</v>
      </c>
      <c r="BG111">
        <v>1.5076725885963357E-2</v>
      </c>
      <c r="BH111">
        <v>7.4839011326512401E-3</v>
      </c>
      <c r="BI111">
        <v>2.210464343828988E-2</v>
      </c>
      <c r="BJ111">
        <v>1.2588631402121925E-2</v>
      </c>
      <c r="BK111">
        <v>0</v>
      </c>
    </row>
    <row r="112" spans="1:63">
      <c r="A112" s="34" t="s">
        <v>141</v>
      </c>
      <c r="B112" s="35" t="s">
        <v>142</v>
      </c>
      <c r="C112">
        <v>9.7789269825530249E-4</v>
      </c>
      <c r="D112">
        <v>2.9451009922192815E-3</v>
      </c>
      <c r="E112">
        <v>2.5602056943158941E-3</v>
      </c>
      <c r="F112">
        <v>1.206053728540652E-3</v>
      </c>
      <c r="G112">
        <v>3.028462353865028E-3</v>
      </c>
      <c r="H112">
        <v>6.4625546293447843E-3</v>
      </c>
      <c r="I112">
        <v>6.2548965610902986E-4</v>
      </c>
      <c r="J112">
        <v>1.4107135468996381E-3</v>
      </c>
      <c r="K112">
        <v>5.8857430977420962E-3</v>
      </c>
      <c r="L112">
        <v>2.4866508972351542E-3</v>
      </c>
      <c r="M112">
        <v>2.3666363102716158E-3</v>
      </c>
      <c r="N112">
        <v>3.5506875601735493E-3</v>
      </c>
      <c r="O112">
        <v>2.3346989858006092E-3</v>
      </c>
      <c r="P112">
        <v>2.3166726365741355E-3</v>
      </c>
      <c r="Q112">
        <v>3.9763828342815706E-3</v>
      </c>
      <c r="R112">
        <v>2.8644871878621522E-3</v>
      </c>
      <c r="S112">
        <v>9.4880247604246602E-3</v>
      </c>
      <c r="T112">
        <v>3.9263281734463827E-2</v>
      </c>
      <c r="U112">
        <v>2.1145985450545667E-3</v>
      </c>
      <c r="V112">
        <v>2.4675854400924031E-3</v>
      </c>
      <c r="W112">
        <v>2.5850670215673806E-3</v>
      </c>
      <c r="X112">
        <v>1.4802338230080721E-3</v>
      </c>
      <c r="Y112">
        <v>2.6935084526682781E-3</v>
      </c>
      <c r="Z112">
        <v>2.0319200884534898E-3</v>
      </c>
      <c r="AA112">
        <v>2.6265044095157559E-3</v>
      </c>
      <c r="AB112">
        <v>1.8829365749134751E-3</v>
      </c>
      <c r="AC112">
        <v>8.1789180152653281E-4</v>
      </c>
      <c r="AD112">
        <v>9.0062181423017414E-3</v>
      </c>
      <c r="AE112">
        <v>7.1858136787258308E-3</v>
      </c>
      <c r="AF112">
        <v>1.1200113746537788</v>
      </c>
      <c r="AG112">
        <v>4.3186091786646267E-3</v>
      </c>
      <c r="AH112">
        <v>1.3411918211995257E-2</v>
      </c>
      <c r="AI112">
        <v>1.8615639776006779E-2</v>
      </c>
      <c r="AJ112">
        <v>2.4710630168914692E-2</v>
      </c>
      <c r="AK112">
        <v>7.1445329228900052E-3</v>
      </c>
      <c r="AL112">
        <v>3.0847657213901344E-3</v>
      </c>
      <c r="AM112">
        <v>0</v>
      </c>
      <c r="AN112">
        <v>3.9542844512298943E-3</v>
      </c>
      <c r="AO112">
        <v>9.4823409466486003E-3</v>
      </c>
      <c r="AP112">
        <v>7.4950964602429546E-3</v>
      </c>
      <c r="AQ112">
        <v>0.14728812424535603</v>
      </c>
      <c r="AR112">
        <v>0.11416400256396368</v>
      </c>
      <c r="AS112">
        <v>1.2228662625349653E-3</v>
      </c>
      <c r="AT112">
        <v>1.4303160245027773E-2</v>
      </c>
      <c r="AU112">
        <v>6.5018290812351668E-3</v>
      </c>
      <c r="AV112">
        <v>2.6692770767376608E-3</v>
      </c>
      <c r="AW112">
        <v>3.1893592290034335E-3</v>
      </c>
      <c r="AX112">
        <v>2.7508792995056936E-3</v>
      </c>
      <c r="AY112">
        <v>2.8942233004754939E-3</v>
      </c>
      <c r="AZ112">
        <v>1.9476612537656975E-3</v>
      </c>
      <c r="BA112">
        <v>1.0402702399655423E-3</v>
      </c>
      <c r="BB112">
        <v>2.7491076079282249E-3</v>
      </c>
      <c r="BC112">
        <v>8.5333135862559594E-4</v>
      </c>
      <c r="BD112">
        <v>5.9552161138409941E-3</v>
      </c>
      <c r="BE112">
        <v>2.5971480821450196E-3</v>
      </c>
      <c r="BF112">
        <v>3.0806737205845477E-3</v>
      </c>
      <c r="BG112">
        <v>2.7962952791132042E-3</v>
      </c>
      <c r="BH112">
        <v>7.8070507768058864E-3</v>
      </c>
      <c r="BI112">
        <v>1.7615158559956727E-3</v>
      </c>
      <c r="BJ112">
        <v>1.000634608378193E-2</v>
      </c>
      <c r="BK112">
        <v>0</v>
      </c>
    </row>
    <row r="113" spans="1:63" ht="24">
      <c r="A113" s="30" t="s">
        <v>143</v>
      </c>
      <c r="B113" s="31" t="s">
        <v>144</v>
      </c>
      <c r="C113">
        <v>8.2839343719065782E-3</v>
      </c>
      <c r="D113">
        <v>7.8576542028699747E-3</v>
      </c>
      <c r="E113">
        <v>8.0368360439202133E-3</v>
      </c>
      <c r="F113">
        <v>4.3487710868238764E-2</v>
      </c>
      <c r="G113">
        <v>3.0051843598505559E-2</v>
      </c>
      <c r="H113">
        <v>1.1165120383582434E-2</v>
      </c>
      <c r="I113">
        <v>1.7211739555756903E-3</v>
      </c>
      <c r="J113">
        <v>4.0549863746687398E-2</v>
      </c>
      <c r="K113">
        <v>3.1569223552114112E-2</v>
      </c>
      <c r="L113">
        <v>2.3445789934922419E-2</v>
      </c>
      <c r="M113">
        <v>1.0587993510994752E-2</v>
      </c>
      <c r="N113">
        <v>1.6264183582000886E-2</v>
      </c>
      <c r="O113">
        <v>1.0650995130777368E-2</v>
      </c>
      <c r="P113">
        <v>7.9244536930989547E-3</v>
      </c>
      <c r="Q113">
        <v>8.6613360826697933E-3</v>
      </c>
      <c r="R113">
        <v>2.0154171795188944E-2</v>
      </c>
      <c r="S113">
        <v>3.4647871728405541E-2</v>
      </c>
      <c r="T113">
        <v>5.6360066581793829E-2</v>
      </c>
      <c r="U113">
        <v>2.1062720253842961E-2</v>
      </c>
      <c r="V113">
        <v>1.0153372680534399E-2</v>
      </c>
      <c r="W113">
        <v>9.8556377507033558E-3</v>
      </c>
      <c r="X113">
        <v>9.8527587745298757E-3</v>
      </c>
      <c r="Y113">
        <v>1.452240231774149E-2</v>
      </c>
      <c r="Z113">
        <v>3.9350643062759386E-2</v>
      </c>
      <c r="AA113">
        <v>1.3113903131552715E-2</v>
      </c>
      <c r="AB113">
        <v>1.2460580476947297E-2</v>
      </c>
      <c r="AC113">
        <v>3.1285407631452332E-3</v>
      </c>
      <c r="AD113">
        <v>2.165187220561152E-2</v>
      </c>
      <c r="AE113">
        <v>1.8505686911817327E-2</v>
      </c>
      <c r="AF113">
        <v>2.2722641689198009E-2</v>
      </c>
      <c r="AG113">
        <v>1.3277900825513347</v>
      </c>
      <c r="AH113">
        <v>0.3363776390777124</v>
      </c>
      <c r="AI113">
        <v>0.24546220897632437</v>
      </c>
      <c r="AJ113">
        <v>0.16986939971384687</v>
      </c>
      <c r="AK113">
        <v>4.9978052115497149E-2</v>
      </c>
      <c r="AL113">
        <v>0.17916313326452121</v>
      </c>
      <c r="AM113">
        <v>0</v>
      </c>
      <c r="AN113">
        <v>8.1593510189609721E-3</v>
      </c>
      <c r="AO113">
        <v>1.4698397570102903E-2</v>
      </c>
      <c r="AP113">
        <v>9.5445834716869817E-3</v>
      </c>
      <c r="AQ113">
        <v>0.13679171394185047</v>
      </c>
      <c r="AR113">
        <v>0.13190782730936312</v>
      </c>
      <c r="AS113">
        <v>5.0422060155352281E-3</v>
      </c>
      <c r="AT113">
        <v>6.4130707548994512E-2</v>
      </c>
      <c r="AU113">
        <v>1.3391572690387958E-2</v>
      </c>
      <c r="AV113">
        <v>1.3137519623633968E-2</v>
      </c>
      <c r="AW113">
        <v>3.2459818181496382E-2</v>
      </c>
      <c r="AX113">
        <v>1.4195225681499985E-2</v>
      </c>
      <c r="AY113">
        <v>8.3461278728833403E-3</v>
      </c>
      <c r="AZ113">
        <v>8.2513483782141236E-3</v>
      </c>
      <c r="BA113">
        <v>3.7281066557855471E-3</v>
      </c>
      <c r="BB113">
        <v>2.8507413698738394E-3</v>
      </c>
      <c r="BC113">
        <v>2.7481479044358667E-3</v>
      </c>
      <c r="BD113">
        <v>1.5473240858942756E-2</v>
      </c>
      <c r="BE113">
        <v>8.508460354585674E-3</v>
      </c>
      <c r="BF113">
        <v>6.3686823764630852E-3</v>
      </c>
      <c r="BG113">
        <v>1.5834385714707855E-2</v>
      </c>
      <c r="BH113">
        <v>9.812038621715622E-3</v>
      </c>
      <c r="BI113">
        <v>1.1922564857214251E-2</v>
      </c>
      <c r="BJ113">
        <v>1.6297025616631228E-2</v>
      </c>
      <c r="BK113">
        <v>0</v>
      </c>
    </row>
    <row r="114" spans="1:63">
      <c r="A114" s="34" t="s">
        <v>145</v>
      </c>
      <c r="B114" s="35" t="s">
        <v>146</v>
      </c>
      <c r="C114">
        <v>9.2102744090885504E-4</v>
      </c>
      <c r="D114">
        <v>2.353956050904521E-3</v>
      </c>
      <c r="E114">
        <v>5.348473788143457E-3</v>
      </c>
      <c r="F114">
        <v>5.7446332148815326E-3</v>
      </c>
      <c r="G114">
        <v>2.7776023452019117E-2</v>
      </c>
      <c r="H114">
        <v>9.0583031440506535E-3</v>
      </c>
      <c r="I114">
        <v>2.6254184502539474E-3</v>
      </c>
      <c r="J114">
        <v>5.2436205470033801E-3</v>
      </c>
      <c r="K114">
        <v>2.6357638362880947E-2</v>
      </c>
      <c r="L114">
        <v>7.8873715211215285E-3</v>
      </c>
      <c r="M114">
        <v>1.0434336041676604E-2</v>
      </c>
      <c r="N114">
        <v>7.9872552206103984E-3</v>
      </c>
      <c r="O114">
        <v>6.8457870282833538E-3</v>
      </c>
      <c r="P114">
        <v>1.5177480305000452E-3</v>
      </c>
      <c r="Q114">
        <v>1.0268407172068705E-2</v>
      </c>
      <c r="R114">
        <v>1.1717061399449457E-2</v>
      </c>
      <c r="S114">
        <v>1.2177286330184478E-2</v>
      </c>
      <c r="T114">
        <v>1.0832149312029703E-2</v>
      </c>
      <c r="U114">
        <v>8.262575114155955E-3</v>
      </c>
      <c r="V114">
        <v>1.4063260378080845E-2</v>
      </c>
      <c r="W114">
        <v>8.4023399499902774E-3</v>
      </c>
      <c r="X114">
        <v>1.1795232075346131E-2</v>
      </c>
      <c r="Y114">
        <v>7.8861748729028951E-3</v>
      </c>
      <c r="Z114">
        <v>7.3642522752465078E-3</v>
      </c>
      <c r="AA114">
        <v>1.4113083776104521E-2</v>
      </c>
      <c r="AB114">
        <v>1.0166243669138762E-2</v>
      </c>
      <c r="AC114">
        <v>3.280423509324411E-3</v>
      </c>
      <c r="AD114">
        <v>1.1223794513841461E-2</v>
      </c>
      <c r="AE114">
        <v>1.4743127696371424E-2</v>
      </c>
      <c r="AF114">
        <v>1.8966251058547802E-2</v>
      </c>
      <c r="AG114">
        <v>8.7586458504086417E-3</v>
      </c>
      <c r="AH114">
        <v>1.0946451215608655</v>
      </c>
      <c r="AI114">
        <v>1.2068043896476392E-2</v>
      </c>
      <c r="AJ114">
        <v>8.7149509087650526E-2</v>
      </c>
      <c r="AK114">
        <v>1.89765113591246E-2</v>
      </c>
      <c r="AL114">
        <v>1.0079010878872927E-2</v>
      </c>
      <c r="AM114">
        <v>0</v>
      </c>
      <c r="AN114">
        <v>1.6819520621211303E-3</v>
      </c>
      <c r="AO114">
        <v>3.9697078836216423E-3</v>
      </c>
      <c r="AP114">
        <v>1.7406044972762328E-3</v>
      </c>
      <c r="AQ114">
        <v>1.3194048448324142E-2</v>
      </c>
      <c r="AR114">
        <v>1.7847802672247275E-2</v>
      </c>
      <c r="AS114">
        <v>3.512360277616121E-3</v>
      </c>
      <c r="AT114">
        <v>6.8990155554048069E-2</v>
      </c>
      <c r="AU114">
        <v>3.4198586635680104E-3</v>
      </c>
      <c r="AV114">
        <v>1.3113971138952173E-2</v>
      </c>
      <c r="AW114">
        <v>6.6931577101397119E-2</v>
      </c>
      <c r="AX114">
        <v>1.327984651124838E-2</v>
      </c>
      <c r="AY114">
        <v>1.270845499169956E-2</v>
      </c>
      <c r="AZ114">
        <v>9.0511803294122204E-3</v>
      </c>
      <c r="BA114">
        <v>9.4395073235784509E-4</v>
      </c>
      <c r="BB114">
        <v>4.4641271788774825E-4</v>
      </c>
      <c r="BC114">
        <v>1.629269305119683E-3</v>
      </c>
      <c r="BD114">
        <v>1.7189103795092885E-2</v>
      </c>
      <c r="BE114">
        <v>1.371888869465179E-3</v>
      </c>
      <c r="BF114">
        <v>1.0235511537731252E-3</v>
      </c>
      <c r="BG114">
        <v>3.361031725778894E-3</v>
      </c>
      <c r="BH114">
        <v>2.8624650734109928E-3</v>
      </c>
      <c r="BI114">
        <v>2.6029938295263123E-3</v>
      </c>
      <c r="BJ114">
        <v>7.8508063450378664E-3</v>
      </c>
      <c r="BK114">
        <v>0</v>
      </c>
    </row>
    <row r="115" spans="1:63">
      <c r="A115" s="30" t="s">
        <v>147</v>
      </c>
      <c r="B115" s="31" t="s">
        <v>148</v>
      </c>
      <c r="C115">
        <v>8.3934738418385091E-4</v>
      </c>
      <c r="D115">
        <v>2.1865455694910444E-3</v>
      </c>
      <c r="E115">
        <v>2.0686029609693437E-3</v>
      </c>
      <c r="F115">
        <v>1.7312023931982364E-3</v>
      </c>
      <c r="G115">
        <v>3.246131927245619E-3</v>
      </c>
      <c r="H115">
        <v>3.2186583801840376E-3</v>
      </c>
      <c r="I115">
        <v>9.1910292521278788E-4</v>
      </c>
      <c r="J115">
        <v>7.3886335877403472E-3</v>
      </c>
      <c r="K115">
        <v>3.3145988047111209E-3</v>
      </c>
      <c r="L115">
        <v>4.2570395825829834E-3</v>
      </c>
      <c r="M115">
        <v>5.7424899626093758E-3</v>
      </c>
      <c r="N115">
        <v>4.5342762521113321E-3</v>
      </c>
      <c r="O115">
        <v>4.6844514603769268E-3</v>
      </c>
      <c r="P115">
        <v>1.1286947787618078E-3</v>
      </c>
      <c r="Q115">
        <v>5.0239208592026876E-3</v>
      </c>
      <c r="R115">
        <v>7.1478658898958521E-3</v>
      </c>
      <c r="S115">
        <v>7.1617582377117017E-3</v>
      </c>
      <c r="T115">
        <v>5.8315077269998957E-3</v>
      </c>
      <c r="U115">
        <v>3.7459140170574452E-3</v>
      </c>
      <c r="V115">
        <v>7.4803254436961808E-3</v>
      </c>
      <c r="W115">
        <v>4.7978838625022183E-3</v>
      </c>
      <c r="X115">
        <v>5.1614164301807472E-3</v>
      </c>
      <c r="Y115">
        <v>5.2087826530561581E-3</v>
      </c>
      <c r="Z115">
        <v>4.6784147827235618E-3</v>
      </c>
      <c r="AA115">
        <v>9.1839486961789469E-3</v>
      </c>
      <c r="AB115">
        <v>9.9339408699599761E-3</v>
      </c>
      <c r="AC115">
        <v>1.519193989367023E-3</v>
      </c>
      <c r="AD115">
        <v>9.2574212924091213E-3</v>
      </c>
      <c r="AE115">
        <v>1.0098777162781273E-2</v>
      </c>
      <c r="AF115">
        <v>7.3901490632955567E-3</v>
      </c>
      <c r="AG115">
        <v>7.0100127824348031E-3</v>
      </c>
      <c r="AH115">
        <v>6.6843321597158903E-2</v>
      </c>
      <c r="AI115">
        <v>1.1081923574502124</v>
      </c>
      <c r="AJ115">
        <v>4.1451349170083154E-2</v>
      </c>
      <c r="AK115">
        <v>6.8345165587736581E-3</v>
      </c>
      <c r="AL115">
        <v>5.6058323122783861E-3</v>
      </c>
      <c r="AM115">
        <v>0</v>
      </c>
      <c r="AN115">
        <v>1.6430531076639505E-2</v>
      </c>
      <c r="AO115">
        <v>1.328053352945755E-2</v>
      </c>
      <c r="AP115">
        <v>1.0157402456302223E-2</v>
      </c>
      <c r="AQ115">
        <v>2.6635396525839329E-2</v>
      </c>
      <c r="AR115">
        <v>2.4858186523886938E-2</v>
      </c>
      <c r="AS115">
        <v>6.374054969792234E-3</v>
      </c>
      <c r="AT115">
        <v>2.6422328651271632E-2</v>
      </c>
      <c r="AU115">
        <v>2.8153256033538235E-3</v>
      </c>
      <c r="AV115">
        <v>1.0832526044061555E-2</v>
      </c>
      <c r="AW115">
        <v>7.9705965853519214E-3</v>
      </c>
      <c r="AX115">
        <v>8.5184685722380343E-3</v>
      </c>
      <c r="AY115">
        <v>6.0664732502206629E-3</v>
      </c>
      <c r="AZ115">
        <v>1.4671021463600274E-2</v>
      </c>
      <c r="BA115">
        <v>6.8653158244355436E-3</v>
      </c>
      <c r="BB115">
        <v>1.0592199987034864E-3</v>
      </c>
      <c r="BC115">
        <v>4.2862389522514968E-3</v>
      </c>
      <c r="BD115">
        <v>7.2734768771313078E-3</v>
      </c>
      <c r="BE115">
        <v>1.1689699914557825E-2</v>
      </c>
      <c r="BF115">
        <v>9.5607871543377191E-3</v>
      </c>
      <c r="BG115">
        <v>5.1542667238530418E-2</v>
      </c>
      <c r="BH115">
        <v>5.0832274174212573E-3</v>
      </c>
      <c r="BI115">
        <v>2.2100353920392696E-2</v>
      </c>
      <c r="BJ115">
        <v>7.5161568103170673E-3</v>
      </c>
      <c r="BK115">
        <v>0</v>
      </c>
    </row>
    <row r="116" spans="1:63">
      <c r="A116" s="34" t="s">
        <v>149</v>
      </c>
      <c r="B116" s="35" t="s">
        <v>150</v>
      </c>
      <c r="C116">
        <v>8.9642541436718093E-4</v>
      </c>
      <c r="D116">
        <v>4.8452673169885781E-3</v>
      </c>
      <c r="E116">
        <v>2.5986141951495024E-3</v>
      </c>
      <c r="F116">
        <v>3.4834449115018302E-3</v>
      </c>
      <c r="G116">
        <v>2.0739264949982388E-3</v>
      </c>
      <c r="H116">
        <v>5.7284014969971823E-3</v>
      </c>
      <c r="I116">
        <v>2.3504677423017337E-3</v>
      </c>
      <c r="J116">
        <v>9.3028025798271904E-3</v>
      </c>
      <c r="K116">
        <v>6.3709619210370189E-3</v>
      </c>
      <c r="L116">
        <v>4.9897804660517251E-3</v>
      </c>
      <c r="M116">
        <v>6.0238094937915395E-3</v>
      </c>
      <c r="N116">
        <v>5.4487244875599024E-3</v>
      </c>
      <c r="O116">
        <v>6.0545313216813119E-3</v>
      </c>
      <c r="P116">
        <v>1.3751733861570128E-3</v>
      </c>
      <c r="Q116">
        <v>9.2417560271239978E-3</v>
      </c>
      <c r="R116">
        <v>8.1315429488060392E-3</v>
      </c>
      <c r="S116">
        <v>7.4328449902520272E-3</v>
      </c>
      <c r="T116">
        <v>7.7205029903793304E-3</v>
      </c>
      <c r="U116">
        <v>5.0223199236389144E-3</v>
      </c>
      <c r="V116">
        <v>7.1392725383971397E-3</v>
      </c>
      <c r="W116">
        <v>5.2578883151946964E-3</v>
      </c>
      <c r="X116">
        <v>5.1130108786161471E-3</v>
      </c>
      <c r="Y116">
        <v>5.3252142102174355E-3</v>
      </c>
      <c r="Z116">
        <v>5.7692119785077512E-3</v>
      </c>
      <c r="AA116">
        <v>8.506470149760045E-3</v>
      </c>
      <c r="AB116">
        <v>6.3272292874074565E-3</v>
      </c>
      <c r="AC116">
        <v>2.9036344896892028E-3</v>
      </c>
      <c r="AD116">
        <v>6.8882861776408911E-3</v>
      </c>
      <c r="AE116">
        <v>8.4485467155612747E-3</v>
      </c>
      <c r="AF116">
        <v>7.2597631521693438E-3</v>
      </c>
      <c r="AG116">
        <v>6.6066120297569282E-3</v>
      </c>
      <c r="AH116">
        <v>1.0368218444737745E-2</v>
      </c>
      <c r="AI116">
        <v>7.1679781194276026E-3</v>
      </c>
      <c r="AJ116">
        <v>1.700350316987715</v>
      </c>
      <c r="AK116">
        <v>7.5409872511921E-3</v>
      </c>
      <c r="AL116">
        <v>5.0176114699073465E-3</v>
      </c>
      <c r="AM116">
        <v>0</v>
      </c>
      <c r="AN116">
        <v>1.702981329959885E-3</v>
      </c>
      <c r="AO116">
        <v>5.4363003273385415E-3</v>
      </c>
      <c r="AP116">
        <v>2.2484260736250678E-3</v>
      </c>
      <c r="AQ116">
        <v>3.9188309352793634E-3</v>
      </c>
      <c r="AR116">
        <v>4.4203269862634091E-3</v>
      </c>
      <c r="AS116">
        <v>1.1237749212362504E-2</v>
      </c>
      <c r="AT116">
        <v>0.16687181638303486</v>
      </c>
      <c r="AU116">
        <v>3.783140143752368E-3</v>
      </c>
      <c r="AV116">
        <v>3.7100455889133792E-2</v>
      </c>
      <c r="AW116">
        <v>0.1272830864443743</v>
      </c>
      <c r="AX116">
        <v>7.7709336387159433E-2</v>
      </c>
      <c r="AY116">
        <v>4.269950430222688E-3</v>
      </c>
      <c r="AZ116">
        <v>5.2491520922030698E-3</v>
      </c>
      <c r="BA116">
        <v>2.1486496130775122E-3</v>
      </c>
      <c r="BB116">
        <v>5.2753653199223076E-4</v>
      </c>
      <c r="BC116">
        <v>3.0058404948808443E-3</v>
      </c>
      <c r="BD116">
        <v>1.6983783670513612E-2</v>
      </c>
      <c r="BE116">
        <v>2.1162757207267469E-3</v>
      </c>
      <c r="BF116">
        <v>1.0402139308080965E-3</v>
      </c>
      <c r="BG116">
        <v>4.289305007614673E-3</v>
      </c>
      <c r="BH116">
        <v>1.2086065668995213E-2</v>
      </c>
      <c r="BI116">
        <v>2.9978143796351832E-3</v>
      </c>
      <c r="BJ116">
        <v>6.4299086240510155E-3</v>
      </c>
      <c r="BK116">
        <v>0</v>
      </c>
    </row>
    <row r="117" spans="1:63">
      <c r="A117" s="30" t="s">
        <v>151</v>
      </c>
      <c r="B117" s="31" t="s">
        <v>152</v>
      </c>
      <c r="C117">
        <v>2.9522879533513684E-5</v>
      </c>
      <c r="D117">
        <v>4.0155096559255928E-4</v>
      </c>
      <c r="E117">
        <v>9.5617619836062877E-5</v>
      </c>
      <c r="F117">
        <v>1.1726229222871498E-4</v>
      </c>
      <c r="G117">
        <v>7.0656434575792042E-5</v>
      </c>
      <c r="H117">
        <v>1.3412491419641093E-4</v>
      </c>
      <c r="I117">
        <v>4.9818519342727694E-5</v>
      </c>
      <c r="J117">
        <v>2.1952236944919795E-4</v>
      </c>
      <c r="K117">
        <v>1.7132603783261515E-4</v>
      </c>
      <c r="L117">
        <v>1.4800128140232457E-4</v>
      </c>
      <c r="M117">
        <v>2.7634713359452691E-4</v>
      </c>
      <c r="N117">
        <v>1.5651702175774337E-4</v>
      </c>
      <c r="O117">
        <v>2.4987779869002831E-4</v>
      </c>
      <c r="P117">
        <v>4.4059243271694652E-5</v>
      </c>
      <c r="Q117">
        <v>3.1209600587197797E-4</v>
      </c>
      <c r="R117">
        <v>2.4941107920938975E-4</v>
      </c>
      <c r="S117">
        <v>2.390231123329776E-4</v>
      </c>
      <c r="T117">
        <v>1.9775668220109205E-4</v>
      </c>
      <c r="U117">
        <v>1.9549061493033675E-4</v>
      </c>
      <c r="V117">
        <v>2.4143279630910243E-4</v>
      </c>
      <c r="W117">
        <v>1.5084234751751774E-4</v>
      </c>
      <c r="X117">
        <v>1.7521800137398395E-4</v>
      </c>
      <c r="Y117">
        <v>1.5727374187946236E-4</v>
      </c>
      <c r="Z117">
        <v>2.4997641135372454E-3</v>
      </c>
      <c r="AA117">
        <v>2.1797621844971872E-4</v>
      </c>
      <c r="AB117">
        <v>1.8522602601280812E-4</v>
      </c>
      <c r="AC117">
        <v>6.25811639337009E-5</v>
      </c>
      <c r="AD117">
        <v>1.9323936443885984E-4</v>
      </c>
      <c r="AE117">
        <v>3.557090622014578E-4</v>
      </c>
      <c r="AF117">
        <v>1.8997572577173904E-4</v>
      </c>
      <c r="AG117">
        <v>1.6351042410276686E-4</v>
      </c>
      <c r="AH117">
        <v>2.3351707097005203E-4</v>
      </c>
      <c r="AI117">
        <v>1.9911591597864494E-4</v>
      </c>
      <c r="AJ117">
        <v>2.3597506331319924E-2</v>
      </c>
      <c r="AK117">
        <v>1.0734839081634859</v>
      </c>
      <c r="AL117">
        <v>1.1019641591405703E-3</v>
      </c>
      <c r="AM117">
        <v>0</v>
      </c>
      <c r="AN117">
        <v>8.9396234964939929E-5</v>
      </c>
      <c r="AO117">
        <v>2.2642518646583598E-4</v>
      </c>
      <c r="AP117">
        <v>9.9352457649340401E-5</v>
      </c>
      <c r="AQ117">
        <v>1.7263000777514137E-2</v>
      </c>
      <c r="AR117">
        <v>1.4567979081391022E-4</v>
      </c>
      <c r="AS117">
        <v>2.475590699008496E-4</v>
      </c>
      <c r="AT117">
        <v>3.4155195083425578E-3</v>
      </c>
      <c r="AU117">
        <v>1.7743725120484438E-4</v>
      </c>
      <c r="AV117">
        <v>6.6533657243241797E-4</v>
      </c>
      <c r="AW117">
        <v>1.8234982389510432E-3</v>
      </c>
      <c r="AX117">
        <v>1.1762073785532257E-3</v>
      </c>
      <c r="AY117">
        <v>1.695854886357975E-4</v>
      </c>
      <c r="AZ117">
        <v>6.1209190762296956E-4</v>
      </c>
      <c r="BA117">
        <v>5.9211737982619033E-4</v>
      </c>
      <c r="BB117">
        <v>3.499899117933924E-4</v>
      </c>
      <c r="BC117">
        <v>1.2416593062221072E-4</v>
      </c>
      <c r="BD117">
        <v>5.2682189750207832E-4</v>
      </c>
      <c r="BE117">
        <v>3.0416348324954784E-4</v>
      </c>
      <c r="BF117">
        <v>3.3549363146561566E-4</v>
      </c>
      <c r="BG117">
        <v>1.5539481252617953E-4</v>
      </c>
      <c r="BH117">
        <v>2.691473873097256E-4</v>
      </c>
      <c r="BI117">
        <v>1.9408523145951744E-4</v>
      </c>
      <c r="BJ117">
        <v>4.2069017047186447E-4</v>
      </c>
      <c r="BK117">
        <v>0</v>
      </c>
    </row>
    <row r="118" spans="1:63">
      <c r="A118" s="34" t="s">
        <v>153</v>
      </c>
      <c r="B118" s="39" t="s">
        <v>116</v>
      </c>
      <c r="C118">
        <v>1.0351250577707011E-4</v>
      </c>
      <c r="D118">
        <v>2.4434196222823353E-4</v>
      </c>
      <c r="E118">
        <v>1.5331521798393128E-4</v>
      </c>
      <c r="F118">
        <v>1.4505732939405864E-4</v>
      </c>
      <c r="G118">
        <v>1.7104187110321517E-4</v>
      </c>
      <c r="H118">
        <v>1.1963384750720324E-4</v>
      </c>
      <c r="I118">
        <v>2.5167742853793152E-5</v>
      </c>
      <c r="J118">
        <v>7.6227819162946533E-3</v>
      </c>
      <c r="K118">
        <v>1.2958790268424654E-4</v>
      </c>
      <c r="L118">
        <v>3.0510380573996621E-4</v>
      </c>
      <c r="M118">
        <v>4.4299967102178259E-4</v>
      </c>
      <c r="N118">
        <v>1.3833041650284589E-3</v>
      </c>
      <c r="O118">
        <v>3.880113077440567E-4</v>
      </c>
      <c r="P118">
        <v>1.2323832494790906E-4</v>
      </c>
      <c r="Q118">
        <v>2.1949697256148598E-4</v>
      </c>
      <c r="R118">
        <v>9.0074794834397618E-4</v>
      </c>
      <c r="S118">
        <v>9.4131182230539588E-4</v>
      </c>
      <c r="T118">
        <v>8.0019298018496295E-4</v>
      </c>
      <c r="U118">
        <v>2.535112298194133E-3</v>
      </c>
      <c r="V118">
        <v>3.9153286051158207E-4</v>
      </c>
      <c r="W118">
        <v>9.3032869632531047E-4</v>
      </c>
      <c r="X118">
        <v>6.5705509102756679E-3</v>
      </c>
      <c r="Y118">
        <v>7.8868518997355426E-4</v>
      </c>
      <c r="Z118">
        <v>3.8911184003989559E-4</v>
      </c>
      <c r="AA118">
        <v>7.7855982657860684E-4</v>
      </c>
      <c r="AB118">
        <v>1.8112879780049619E-3</v>
      </c>
      <c r="AC118">
        <v>9.1832459606271103E-5</v>
      </c>
      <c r="AD118">
        <v>1.3637262313736711E-3</v>
      </c>
      <c r="AE118">
        <v>9.7747922073853429E-4</v>
      </c>
      <c r="AF118">
        <v>3.0284527603152998E-4</v>
      </c>
      <c r="AG118">
        <v>2.0638756009858398E-3</v>
      </c>
      <c r="AH118">
        <v>1.0061111476000184E-3</v>
      </c>
      <c r="AI118">
        <v>3.5231578052648243E-3</v>
      </c>
      <c r="AJ118">
        <v>1.1189453631332584E-3</v>
      </c>
      <c r="AK118">
        <v>4.0077123441538512E-4</v>
      </c>
      <c r="AL118">
        <v>1.0256993362305136</v>
      </c>
      <c r="AM118">
        <v>0</v>
      </c>
      <c r="AN118">
        <v>1.1763445555833345E-4</v>
      </c>
      <c r="AO118">
        <v>2.4515901809331022E-4</v>
      </c>
      <c r="AP118">
        <v>1.7118730919977567E-4</v>
      </c>
      <c r="AQ118">
        <v>1.033275830795891E-3</v>
      </c>
      <c r="AR118">
        <v>3.8942263462359283E-4</v>
      </c>
      <c r="AS118">
        <v>3.6011153213322673E-4</v>
      </c>
      <c r="AT118">
        <v>5.6441103278759698E-4</v>
      </c>
      <c r="AU118">
        <v>3.3173687154749103E-4</v>
      </c>
      <c r="AV118">
        <v>3.0674910638445071E-4</v>
      </c>
      <c r="AW118">
        <v>2.0784217107620934E-4</v>
      </c>
      <c r="AX118">
        <v>2.8376680774512997E-4</v>
      </c>
      <c r="AY118">
        <v>2.7422431743082316E-4</v>
      </c>
      <c r="AZ118">
        <v>1.0059402547771502E-3</v>
      </c>
      <c r="BA118">
        <v>1.584860318389698E-4</v>
      </c>
      <c r="BB118">
        <v>5.7274453686868165E-5</v>
      </c>
      <c r="BC118">
        <v>2.8485348088079992E-4</v>
      </c>
      <c r="BD118">
        <v>8.6483638299738577E-4</v>
      </c>
      <c r="BE118">
        <v>1.1908667484595001E-2</v>
      </c>
      <c r="BF118">
        <v>6.3649594571150887E-3</v>
      </c>
      <c r="BG118">
        <v>6.1035731972599358E-4</v>
      </c>
      <c r="BH118">
        <v>1.515356392748877E-4</v>
      </c>
      <c r="BI118">
        <v>2.5881931197926367E-2</v>
      </c>
      <c r="BJ118">
        <v>1.0188483240761619E-3</v>
      </c>
      <c r="BK118">
        <v>0</v>
      </c>
    </row>
    <row r="119" spans="1:63">
      <c r="A119" s="30" t="s">
        <v>154</v>
      </c>
      <c r="B119" s="31" t="s">
        <v>155</v>
      </c>
      <c r="C119">
        <v>7.7148696241356881E-4</v>
      </c>
      <c r="D119">
        <v>1.290651436210211E-3</v>
      </c>
      <c r="E119">
        <v>1.2737346077567183E-3</v>
      </c>
      <c r="F119">
        <v>2.6750778701270924E-3</v>
      </c>
      <c r="G119">
        <v>2.8686560271532482E-3</v>
      </c>
      <c r="H119">
        <v>1.3061133190036655E-3</v>
      </c>
      <c r="I119">
        <v>1.8808696762249563E-4</v>
      </c>
      <c r="J119">
        <v>2.6683608690478413E-3</v>
      </c>
      <c r="K119">
        <v>2.3062228244046181E-3</v>
      </c>
      <c r="L119">
        <v>3.3344175944956681E-3</v>
      </c>
      <c r="M119">
        <v>3.4312875580832301E-3</v>
      </c>
      <c r="N119">
        <v>3.3848378547613367E-3</v>
      </c>
      <c r="O119">
        <v>2.9030512581192758E-3</v>
      </c>
      <c r="P119">
        <v>9.4248763380489734E-4</v>
      </c>
      <c r="Q119">
        <v>2.4084166678115804E-2</v>
      </c>
      <c r="R119">
        <v>8.8955590313617335E-3</v>
      </c>
      <c r="S119">
        <v>7.7605339297878318E-3</v>
      </c>
      <c r="T119">
        <v>7.1440075277692432E-3</v>
      </c>
      <c r="U119">
        <v>1.0196096111256769E-2</v>
      </c>
      <c r="V119">
        <v>2.8702752671205356E-3</v>
      </c>
      <c r="W119">
        <v>4.1496732450953767E-3</v>
      </c>
      <c r="X119">
        <v>2.2186969075148099E-3</v>
      </c>
      <c r="Y119">
        <v>3.138668166380856E-3</v>
      </c>
      <c r="Z119">
        <v>4.556272198209704E-3</v>
      </c>
      <c r="AA119">
        <v>9.3675914421090134E-2</v>
      </c>
      <c r="AB119">
        <v>2.0583277263379378E-2</v>
      </c>
      <c r="AC119">
        <v>4.8712235210936336E-4</v>
      </c>
      <c r="AD119">
        <v>5.5505746609535514E-3</v>
      </c>
      <c r="AE119">
        <v>8.3600361211305842E-3</v>
      </c>
      <c r="AF119">
        <v>9.5957093980464769E-3</v>
      </c>
      <c r="AG119">
        <v>7.1590199260003179E-2</v>
      </c>
      <c r="AH119">
        <v>3.0819069378016241E-2</v>
      </c>
      <c r="AI119">
        <v>2.743260383249331E-2</v>
      </c>
      <c r="AJ119">
        <v>1.3535444816811085E-2</v>
      </c>
      <c r="AK119">
        <v>5.898936572915515E-3</v>
      </c>
      <c r="AL119">
        <v>1.2726695536737224E-2</v>
      </c>
      <c r="AM119">
        <v>1</v>
      </c>
      <c r="AN119">
        <v>9.2525574682809019E-4</v>
      </c>
      <c r="AO119">
        <v>1.6082181448639251E-3</v>
      </c>
      <c r="AP119">
        <v>1.0212359590820795E-3</v>
      </c>
      <c r="AQ119">
        <v>9.3414209372634921E-3</v>
      </c>
      <c r="AR119">
        <v>8.8379453655611662E-3</v>
      </c>
      <c r="AS119">
        <v>1.4863479574763938E-3</v>
      </c>
      <c r="AT119">
        <v>5.3970735320265015E-3</v>
      </c>
      <c r="AU119">
        <v>2.0152296325880587E-3</v>
      </c>
      <c r="AV119">
        <v>1.4923136348029614E-3</v>
      </c>
      <c r="AW119">
        <v>3.0115754286377944E-3</v>
      </c>
      <c r="AX119">
        <v>1.9608308075300868E-3</v>
      </c>
      <c r="AY119">
        <v>1.283116582153911E-3</v>
      </c>
      <c r="AZ119">
        <v>3.1374587792674887E-3</v>
      </c>
      <c r="BA119">
        <v>1.271059998516931E-3</v>
      </c>
      <c r="BB119">
        <v>3.1998883447578036E-4</v>
      </c>
      <c r="BC119">
        <v>1.2232144791727688E-3</v>
      </c>
      <c r="BD119">
        <v>1.9593833496621433E-3</v>
      </c>
      <c r="BE119">
        <v>1.3429671667719036E-3</v>
      </c>
      <c r="BF119">
        <v>8.8592463648283525E-4</v>
      </c>
      <c r="BG119">
        <v>3.0896432429036664E-3</v>
      </c>
      <c r="BH119">
        <v>1.107261886772286E-3</v>
      </c>
      <c r="BI119">
        <v>1.9700456999120126E-3</v>
      </c>
      <c r="BJ119">
        <v>3.0713118898301694E-3</v>
      </c>
      <c r="BK119">
        <v>0</v>
      </c>
    </row>
    <row r="120" spans="1:63">
      <c r="A120" s="34" t="s">
        <v>156</v>
      </c>
      <c r="B120" s="35" t="s">
        <v>157</v>
      </c>
      <c r="C120">
        <v>5.1839031792034976E-3</v>
      </c>
      <c r="D120">
        <v>9.8950177408920082E-3</v>
      </c>
      <c r="E120">
        <v>1.7177714917097232E-2</v>
      </c>
      <c r="F120">
        <v>6.139580107006215E-3</v>
      </c>
      <c r="G120">
        <v>2.7120905326370556E-2</v>
      </c>
      <c r="H120">
        <v>1.4765100350891631E-2</v>
      </c>
      <c r="I120">
        <v>2.5729902455347581E-3</v>
      </c>
      <c r="J120">
        <v>7.5443984836690278E-2</v>
      </c>
      <c r="K120">
        <v>2.9845097942271165E-2</v>
      </c>
      <c r="L120">
        <v>3.2643372904647118E-2</v>
      </c>
      <c r="M120">
        <v>3.6095816512669764E-2</v>
      </c>
      <c r="N120">
        <v>3.6652019221949238E-2</v>
      </c>
      <c r="O120">
        <v>3.9416872800464207E-2</v>
      </c>
      <c r="P120">
        <v>7.2809732679500862E-3</v>
      </c>
      <c r="Q120">
        <v>3.8980838859120966E-2</v>
      </c>
      <c r="R120">
        <v>4.1162600172006757E-2</v>
      </c>
      <c r="S120">
        <v>4.2960255487646461E-2</v>
      </c>
      <c r="T120">
        <v>4.2061872244892447E-2</v>
      </c>
      <c r="U120">
        <v>3.2852444517979189E-2</v>
      </c>
      <c r="V120">
        <v>7.3815553572007975E-2</v>
      </c>
      <c r="W120">
        <v>4.8634704653278932E-2</v>
      </c>
      <c r="X120">
        <v>4.0912803826446319E-2</v>
      </c>
      <c r="Y120">
        <v>4.4587663605785394E-2</v>
      </c>
      <c r="Z120">
        <v>4.2621056818230169E-2</v>
      </c>
      <c r="AA120">
        <v>0.1075483220609995</v>
      </c>
      <c r="AB120">
        <v>5.4490642589498282E-2</v>
      </c>
      <c r="AC120">
        <v>7.5381245280996224E-3</v>
      </c>
      <c r="AD120">
        <v>5.0108990215462362E-2</v>
      </c>
      <c r="AE120">
        <v>8.4536828101290665E-2</v>
      </c>
      <c r="AF120">
        <v>7.8296115057014351E-2</v>
      </c>
      <c r="AG120">
        <v>5.1657188365513168E-2</v>
      </c>
      <c r="AH120">
        <v>4.4586851113720162E-2</v>
      </c>
      <c r="AI120">
        <v>4.4304857433453339E-2</v>
      </c>
      <c r="AJ120">
        <v>2.9961446756824293E-2</v>
      </c>
      <c r="AK120">
        <v>4.1170983535922773E-2</v>
      </c>
      <c r="AL120">
        <v>3.4021416562184784E-2</v>
      </c>
      <c r="AM120">
        <v>0</v>
      </c>
      <c r="AN120">
        <v>1.4812071849679425</v>
      </c>
      <c r="AO120">
        <v>1.5091374595992055E-2</v>
      </c>
      <c r="AP120">
        <v>6.8392805338010398E-2</v>
      </c>
      <c r="AQ120">
        <v>2.3617687460547956E-2</v>
      </c>
      <c r="AR120">
        <v>2.3523141939138629E-2</v>
      </c>
      <c r="AS120">
        <v>2.9299288295427592E-2</v>
      </c>
      <c r="AT120">
        <v>4.4428799078945154E-2</v>
      </c>
      <c r="AU120">
        <v>2.6474052973855421E-2</v>
      </c>
      <c r="AV120">
        <v>1.8469810104916193E-2</v>
      </c>
      <c r="AW120">
        <v>1.189794714292502E-2</v>
      </c>
      <c r="AX120">
        <v>2.368014906047208E-2</v>
      </c>
      <c r="AY120">
        <v>8.7123057011932015E-2</v>
      </c>
      <c r="AZ120">
        <v>5.3119685146855777E-2</v>
      </c>
      <c r="BA120">
        <v>2.1992171433055104E-2</v>
      </c>
      <c r="BB120">
        <v>2.6175033034159844E-3</v>
      </c>
      <c r="BC120">
        <v>1.3676207789913698E-2</v>
      </c>
      <c r="BD120">
        <v>4.4606001378720089E-2</v>
      </c>
      <c r="BE120">
        <v>1.1296137022722549E-2</v>
      </c>
      <c r="BF120">
        <v>1.5050317388352497E-2</v>
      </c>
      <c r="BG120">
        <v>3.9185303454888125E-2</v>
      </c>
      <c r="BH120">
        <v>1.4528983514594824E-2</v>
      </c>
      <c r="BI120">
        <v>2.1425505336525305E-2</v>
      </c>
      <c r="BJ120">
        <v>2.6321133627850518E-2</v>
      </c>
      <c r="BK120">
        <v>0</v>
      </c>
    </row>
    <row r="121" spans="1:63">
      <c r="A121" s="30" t="s">
        <v>158</v>
      </c>
      <c r="B121" s="31" t="s">
        <v>159</v>
      </c>
      <c r="C121">
        <v>7.8846418913504682E-4</v>
      </c>
      <c r="D121">
        <v>1.497886135142189E-3</v>
      </c>
      <c r="E121">
        <v>1.9485944104460963E-3</v>
      </c>
      <c r="F121">
        <v>1.6148736142320814E-3</v>
      </c>
      <c r="G121">
        <v>1.4829777352345591E-3</v>
      </c>
      <c r="H121">
        <v>8.5068717565512926E-4</v>
      </c>
      <c r="I121">
        <v>1.1460003784037301E-4</v>
      </c>
      <c r="J121">
        <v>1.0571377247971618E-3</v>
      </c>
      <c r="K121">
        <v>6.9620164373818193E-4</v>
      </c>
      <c r="L121">
        <v>3.9682131107915417E-3</v>
      </c>
      <c r="M121">
        <v>8.4787931334819704E-3</v>
      </c>
      <c r="N121">
        <v>5.1835458349210727E-3</v>
      </c>
      <c r="O121">
        <v>6.9994882690391745E-3</v>
      </c>
      <c r="P121">
        <v>1.620047432132247E-3</v>
      </c>
      <c r="Q121">
        <v>1.090847751471447E-3</v>
      </c>
      <c r="R121">
        <v>7.7205010319672017E-3</v>
      </c>
      <c r="S121">
        <v>8.1770042598181478E-3</v>
      </c>
      <c r="T121">
        <v>7.3423243366430588E-3</v>
      </c>
      <c r="U121">
        <v>2.990206915943058E-3</v>
      </c>
      <c r="V121">
        <v>9.9411324416482077E-3</v>
      </c>
      <c r="W121">
        <v>6.5027662941729266E-3</v>
      </c>
      <c r="X121">
        <v>4.328513021946612E-3</v>
      </c>
      <c r="Y121">
        <v>4.5070819200026474E-3</v>
      </c>
      <c r="Z121">
        <v>4.3700982828139253E-3</v>
      </c>
      <c r="AA121">
        <v>1.490523889016465E-2</v>
      </c>
      <c r="AB121">
        <v>4.0855457212850338E-3</v>
      </c>
      <c r="AC121">
        <v>5.8816174101173279E-4</v>
      </c>
      <c r="AD121">
        <v>1.2228279808820283E-2</v>
      </c>
      <c r="AE121">
        <v>8.9192791342900726E-3</v>
      </c>
      <c r="AF121">
        <v>2.2263992451089745E-2</v>
      </c>
      <c r="AG121">
        <v>4.8214157787908165E-3</v>
      </c>
      <c r="AH121">
        <v>4.3326964311366208E-3</v>
      </c>
      <c r="AI121">
        <v>5.2668121046141334E-3</v>
      </c>
      <c r="AJ121">
        <v>3.5916902226387089E-3</v>
      </c>
      <c r="AK121">
        <v>3.7170761493649611E-3</v>
      </c>
      <c r="AL121">
        <v>3.9142576606807445E-3</v>
      </c>
      <c r="AM121">
        <v>0</v>
      </c>
      <c r="AN121">
        <v>4.9395801528767224E-4</v>
      </c>
      <c r="AO121">
        <v>1.0016019782373642</v>
      </c>
      <c r="AP121">
        <v>8.7410310392134114E-4</v>
      </c>
      <c r="AQ121">
        <v>4.1829439293397663E-3</v>
      </c>
      <c r="AR121">
        <v>3.357614923477816E-3</v>
      </c>
      <c r="AS121">
        <v>9.9247308604026824E-4</v>
      </c>
      <c r="AT121">
        <v>1.7780293491437111E-3</v>
      </c>
      <c r="AU121">
        <v>7.1357141224074163E-3</v>
      </c>
      <c r="AV121">
        <v>1.2031393403864944E-3</v>
      </c>
      <c r="AW121">
        <v>1.0418115001878286E-3</v>
      </c>
      <c r="AX121">
        <v>2.0715747297222645E-3</v>
      </c>
      <c r="AY121">
        <v>8.7144923085236206E-3</v>
      </c>
      <c r="AZ121">
        <v>3.6776766666941152E-3</v>
      </c>
      <c r="BA121">
        <v>8.6664752117329702E-4</v>
      </c>
      <c r="BB121">
        <v>1.5811244717976305E-4</v>
      </c>
      <c r="BC121">
        <v>6.0050384885171598E-4</v>
      </c>
      <c r="BD121">
        <v>5.5681053044604632E-3</v>
      </c>
      <c r="BE121">
        <v>1.5141886479650511E-3</v>
      </c>
      <c r="BF121">
        <v>2.1382167026863059E-3</v>
      </c>
      <c r="BG121">
        <v>3.3247982772794281E-3</v>
      </c>
      <c r="BH121">
        <v>6.0610719378009022E-4</v>
      </c>
      <c r="BI121">
        <v>2.9630597425751768E-3</v>
      </c>
      <c r="BJ121">
        <v>3.7954260865391567E-3</v>
      </c>
      <c r="BK121">
        <v>0</v>
      </c>
    </row>
    <row r="122" spans="1:63">
      <c r="A122" s="34" t="s">
        <v>160</v>
      </c>
      <c r="B122" s="35" t="s">
        <v>161</v>
      </c>
      <c r="C122">
        <v>6.8730861589358296E-4</v>
      </c>
      <c r="D122">
        <v>2.5375919451903471E-3</v>
      </c>
      <c r="E122">
        <v>7.7326859448349273E-4</v>
      </c>
      <c r="F122">
        <v>3.1120252942037435E-4</v>
      </c>
      <c r="G122">
        <v>2.3511390051484489E-3</v>
      </c>
      <c r="H122">
        <v>7.62331302473317E-4</v>
      </c>
      <c r="I122">
        <v>2.6321522000738126E-4</v>
      </c>
      <c r="J122">
        <v>1.2082695637454118E-3</v>
      </c>
      <c r="K122">
        <v>2.2040604698727018E-3</v>
      </c>
      <c r="L122">
        <v>1.9495579979886316E-3</v>
      </c>
      <c r="M122">
        <v>2.5135381144462377E-3</v>
      </c>
      <c r="N122">
        <v>2.0474838341500378E-3</v>
      </c>
      <c r="O122">
        <v>2.5637115590518458E-3</v>
      </c>
      <c r="P122">
        <v>8.9758689696460613E-4</v>
      </c>
      <c r="Q122">
        <v>1.8506673807202252E-3</v>
      </c>
      <c r="R122">
        <v>2.6657760615351571E-3</v>
      </c>
      <c r="S122">
        <v>3.7873019546713657E-3</v>
      </c>
      <c r="T122">
        <v>3.8528249669938491E-3</v>
      </c>
      <c r="U122">
        <v>1.3379607222548662E-3</v>
      </c>
      <c r="V122">
        <v>5.9737054118745095E-3</v>
      </c>
      <c r="W122">
        <v>2.4958169484118348E-3</v>
      </c>
      <c r="X122">
        <v>4.0397334883007837E-3</v>
      </c>
      <c r="Y122">
        <v>3.3723671914850698E-3</v>
      </c>
      <c r="Z122">
        <v>1.9271976560119143E-3</v>
      </c>
      <c r="AA122">
        <v>2.5636009204059013E-3</v>
      </c>
      <c r="AB122">
        <v>2.7540314075426694E-3</v>
      </c>
      <c r="AC122">
        <v>4.1033040798300343E-4</v>
      </c>
      <c r="AD122">
        <v>2.2311286829078719E-3</v>
      </c>
      <c r="AE122">
        <v>2.3672277354402816E-3</v>
      </c>
      <c r="AF122">
        <v>1.4472776577380208E-3</v>
      </c>
      <c r="AG122">
        <v>1.5251342740490391E-3</v>
      </c>
      <c r="AH122">
        <v>1.8501932920507811E-3</v>
      </c>
      <c r="AI122">
        <v>1.9785569323400643E-3</v>
      </c>
      <c r="AJ122">
        <v>2.3981293342215499E-3</v>
      </c>
      <c r="AK122">
        <v>2.6101300188353378E-3</v>
      </c>
      <c r="AL122">
        <v>2.1420128561361481E-3</v>
      </c>
      <c r="AM122">
        <v>0</v>
      </c>
      <c r="AN122">
        <v>1.1064611101579255E-3</v>
      </c>
      <c r="AO122">
        <v>2.4778698365061141E-3</v>
      </c>
      <c r="AP122">
        <v>1.0071082342579405</v>
      </c>
      <c r="AQ122">
        <v>9.064141945486358E-4</v>
      </c>
      <c r="AR122">
        <v>1.250895917313518E-3</v>
      </c>
      <c r="AS122">
        <v>2.2915122224165837E-3</v>
      </c>
      <c r="AT122">
        <v>2.8999769452543512E-3</v>
      </c>
      <c r="AU122">
        <v>4.4994100546861234E-3</v>
      </c>
      <c r="AV122">
        <v>1.4555495165634947E-3</v>
      </c>
      <c r="AW122">
        <v>9.9274683499472427E-4</v>
      </c>
      <c r="AX122">
        <v>3.7763930049989282E-3</v>
      </c>
      <c r="AY122">
        <v>1.4157986456982947E-2</v>
      </c>
      <c r="AZ122">
        <v>2.6038132033518696E-3</v>
      </c>
      <c r="BA122">
        <v>9.7871982243122086E-4</v>
      </c>
      <c r="BB122">
        <v>1.5863695546590754E-4</v>
      </c>
      <c r="BC122">
        <v>1.8132962257487442E-3</v>
      </c>
      <c r="BD122">
        <v>1.5468118198494873E-3</v>
      </c>
      <c r="BE122">
        <v>2.9051023752036625E-3</v>
      </c>
      <c r="BF122">
        <v>2.0253520801557087E-3</v>
      </c>
      <c r="BG122">
        <v>3.7788858047469328E-3</v>
      </c>
      <c r="BH122">
        <v>3.9670568518899345E-3</v>
      </c>
      <c r="BI122">
        <v>4.6035834918002755E-3</v>
      </c>
      <c r="BJ122">
        <v>1.9166651362051083E-3</v>
      </c>
      <c r="BK122">
        <v>0</v>
      </c>
    </row>
    <row r="123" spans="1:63" ht="36">
      <c r="A123" s="30" t="s">
        <v>162</v>
      </c>
      <c r="B123" s="31" t="s">
        <v>163</v>
      </c>
      <c r="C123">
        <v>2.2089953375664615E-4</v>
      </c>
      <c r="D123">
        <v>7.3903046880229191E-4</v>
      </c>
      <c r="E123">
        <v>4.9536855701911946E-4</v>
      </c>
      <c r="F123">
        <v>2.9584194549570812E-4</v>
      </c>
      <c r="G123">
        <v>4.6525853777854947E-4</v>
      </c>
      <c r="H123">
        <v>5.5275184168364485E-4</v>
      </c>
      <c r="I123">
        <v>1.224574168162101E-4</v>
      </c>
      <c r="J123">
        <v>6.5438869865536392E-4</v>
      </c>
      <c r="K123">
        <v>8.4245277809767271E-4</v>
      </c>
      <c r="L123">
        <v>1.0034470955545237E-3</v>
      </c>
      <c r="M123">
        <v>1.5720692558956494E-3</v>
      </c>
      <c r="N123">
        <v>1.0218457016175448E-3</v>
      </c>
      <c r="O123">
        <v>1.3126284159774768E-3</v>
      </c>
      <c r="P123">
        <v>3.2955312210195534E-4</v>
      </c>
      <c r="Q123">
        <v>6.7849898116696639E-4</v>
      </c>
      <c r="R123">
        <v>1.2677359357705425E-3</v>
      </c>
      <c r="S123">
        <v>2.1449384271837505E-3</v>
      </c>
      <c r="T123">
        <v>1.4057366884264091E-3</v>
      </c>
      <c r="U123">
        <v>9.1286500745767923E-4</v>
      </c>
      <c r="V123">
        <v>1.7929647366947783E-3</v>
      </c>
      <c r="W123">
        <v>1.4399442257399398E-3</v>
      </c>
      <c r="X123">
        <v>2.2078907584696583E-3</v>
      </c>
      <c r="Y123">
        <v>1.7724380636752412E-3</v>
      </c>
      <c r="Z123">
        <v>1.3209153127578595E-3</v>
      </c>
      <c r="AA123">
        <v>1.5379985466938289E-3</v>
      </c>
      <c r="AB123">
        <v>2.3045165981507498E-3</v>
      </c>
      <c r="AC123">
        <v>2.8694225746687149E-4</v>
      </c>
      <c r="AD123">
        <v>1.9575422296801916E-3</v>
      </c>
      <c r="AE123">
        <v>1.878511386599214E-3</v>
      </c>
      <c r="AF123">
        <v>2.2268437072650812E-3</v>
      </c>
      <c r="AG123">
        <v>1.1203666800013289E-3</v>
      </c>
      <c r="AH123">
        <v>1.8139742407709478E-3</v>
      </c>
      <c r="AI123">
        <v>1.5446628951452312E-3</v>
      </c>
      <c r="AJ123">
        <v>1.7085550154811256E-3</v>
      </c>
      <c r="AK123">
        <v>1.5931681512382707E-3</v>
      </c>
      <c r="AL123">
        <v>2.2927796574410114E-3</v>
      </c>
      <c r="AM123">
        <v>0</v>
      </c>
      <c r="AN123">
        <v>1.7380162403251699E-3</v>
      </c>
      <c r="AO123">
        <v>4.6686712188894718E-3</v>
      </c>
      <c r="AP123">
        <v>2.2185451368794038E-3</v>
      </c>
      <c r="AQ123">
        <v>1.0063793317178296</v>
      </c>
      <c r="AR123">
        <v>1.0583951873518302E-3</v>
      </c>
      <c r="AS123">
        <v>1.7984087199876923E-3</v>
      </c>
      <c r="AT123">
        <v>2.1077091305461717E-3</v>
      </c>
      <c r="AU123">
        <v>3.8208489132296108E-3</v>
      </c>
      <c r="AV123">
        <v>8.369991318732654E-4</v>
      </c>
      <c r="AW123">
        <v>1.8517995462706848E-3</v>
      </c>
      <c r="AX123">
        <v>2.5068307150839415E-3</v>
      </c>
      <c r="AY123">
        <v>3.7320595291504711E-3</v>
      </c>
      <c r="AZ123">
        <v>2.9135437661804743E-3</v>
      </c>
      <c r="BA123">
        <v>4.7305508265535175E-3</v>
      </c>
      <c r="BB123">
        <v>1.8391929220956855E-2</v>
      </c>
      <c r="BC123">
        <v>2.5031088315231862E-3</v>
      </c>
      <c r="BD123">
        <v>1.2225435787720677E-2</v>
      </c>
      <c r="BE123">
        <v>1.386710070047014E-2</v>
      </c>
      <c r="BF123">
        <v>1.7431753473324967E-2</v>
      </c>
      <c r="BG123">
        <v>2.7820606036764047E-3</v>
      </c>
      <c r="BH123">
        <v>3.177580067525197E-3</v>
      </c>
      <c r="BI123">
        <v>4.6367045843806482E-3</v>
      </c>
      <c r="BJ123">
        <v>1.6162343420925904E-2</v>
      </c>
      <c r="BK123">
        <v>0</v>
      </c>
    </row>
    <row r="124" spans="1:63" ht="24">
      <c r="A124" s="34" t="s">
        <v>164</v>
      </c>
      <c r="B124" s="35" t="s">
        <v>165</v>
      </c>
      <c r="C124">
        <v>5.0527983316451782E-4</v>
      </c>
      <c r="D124">
        <v>5.7768483058845332E-3</v>
      </c>
      <c r="E124">
        <v>3.886072366141038E-3</v>
      </c>
      <c r="F124">
        <v>4.7745253905403292E-3</v>
      </c>
      <c r="G124">
        <v>1.9309243519308734E-3</v>
      </c>
      <c r="H124">
        <v>5.0748951281166937E-2</v>
      </c>
      <c r="I124">
        <v>2.4694372245776569E-3</v>
      </c>
      <c r="J124">
        <v>2.5458577073883305E-3</v>
      </c>
      <c r="K124">
        <v>1.0528922386245604E-3</v>
      </c>
      <c r="L124">
        <v>3.4012335363549015E-3</v>
      </c>
      <c r="M124">
        <v>3.8099327509205885E-3</v>
      </c>
      <c r="N124">
        <v>3.0796812494373669E-3</v>
      </c>
      <c r="O124">
        <v>3.6581690311334146E-3</v>
      </c>
      <c r="P124">
        <v>5.903046380970723E-4</v>
      </c>
      <c r="Q124">
        <v>3.3933209373788568E-3</v>
      </c>
      <c r="R124">
        <v>2.8346928995685874E-3</v>
      </c>
      <c r="S124">
        <v>2.826141632127905E-3</v>
      </c>
      <c r="T124">
        <v>2.2492950627750093E-3</v>
      </c>
      <c r="U124">
        <v>2.3157289721245015E-3</v>
      </c>
      <c r="V124">
        <v>3.9888329720166394E-3</v>
      </c>
      <c r="W124">
        <v>2.1069020093118277E-3</v>
      </c>
      <c r="X124">
        <v>1.9474268985344918E-3</v>
      </c>
      <c r="Y124">
        <v>2.2035196725152593E-3</v>
      </c>
      <c r="Z124">
        <v>2.2247586854092856E-3</v>
      </c>
      <c r="AA124">
        <v>3.8710108155976409E-3</v>
      </c>
      <c r="AB124">
        <v>1.9847229017927802E-3</v>
      </c>
      <c r="AC124">
        <v>1.4680114882578237E-3</v>
      </c>
      <c r="AD124">
        <v>2.6069149813920025E-3</v>
      </c>
      <c r="AE124">
        <v>2.986268068382752E-3</v>
      </c>
      <c r="AF124">
        <v>3.8791677741257633E-3</v>
      </c>
      <c r="AG124">
        <v>1.9624830809271028E-3</v>
      </c>
      <c r="AH124">
        <v>1.6923752249139825E-3</v>
      </c>
      <c r="AI124">
        <v>1.8179583480607709E-3</v>
      </c>
      <c r="AJ124">
        <v>1.4830651610907651E-3</v>
      </c>
      <c r="AK124">
        <v>1.8519605357360796E-3</v>
      </c>
      <c r="AL124">
        <v>1.5438625187101033E-3</v>
      </c>
      <c r="AM124">
        <v>0</v>
      </c>
      <c r="AN124">
        <v>2.8667867630240151E-2</v>
      </c>
      <c r="AO124">
        <v>7.1438803360057535E-2</v>
      </c>
      <c r="AP124">
        <v>4.911782452707316E-2</v>
      </c>
      <c r="AQ124">
        <v>1.1300368057646035E-3</v>
      </c>
      <c r="AR124">
        <v>1.0183692508798012</v>
      </c>
      <c r="AS124">
        <v>1.2807156559482547E-3</v>
      </c>
      <c r="AT124">
        <v>1.646625931308005E-3</v>
      </c>
      <c r="AU124">
        <v>2.2522761606593518E-3</v>
      </c>
      <c r="AV124">
        <v>3.7421591657211995E-3</v>
      </c>
      <c r="AW124">
        <v>1.2702837109342714E-3</v>
      </c>
      <c r="AX124">
        <v>2.7878865895881698E-3</v>
      </c>
      <c r="AY124">
        <v>1.6220122237440675E-2</v>
      </c>
      <c r="AZ124">
        <v>5.2517988392916512E-3</v>
      </c>
      <c r="BA124">
        <v>7.2409392266775598E-4</v>
      </c>
      <c r="BB124">
        <v>1.1047879619803901E-4</v>
      </c>
      <c r="BC124">
        <v>7.4190350373882737E-4</v>
      </c>
      <c r="BD124">
        <v>2.3344834377167591E-2</v>
      </c>
      <c r="BE124">
        <v>6.094900613968111E-4</v>
      </c>
      <c r="BF124">
        <v>6.5752215098688891E-4</v>
      </c>
      <c r="BG124">
        <v>1.5522292814035498E-3</v>
      </c>
      <c r="BH124">
        <v>4.8736331591443964E-2</v>
      </c>
      <c r="BI124">
        <v>1.2574392702634585E-3</v>
      </c>
      <c r="BJ124">
        <v>6.0009774901652657E-2</v>
      </c>
      <c r="BK124">
        <v>0</v>
      </c>
    </row>
    <row r="125" spans="1:63">
      <c r="A125" s="30" t="s">
        <v>166</v>
      </c>
      <c r="B125" s="31" t="s">
        <v>49</v>
      </c>
      <c r="C125">
        <v>2.4961208086150287E-2</v>
      </c>
      <c r="D125">
        <v>5.9463406935511796E-2</v>
      </c>
      <c r="E125">
        <v>6.1806267425626706E-2</v>
      </c>
      <c r="F125">
        <v>3.1346861151817847E-2</v>
      </c>
      <c r="G125">
        <v>4.816692158859625E-2</v>
      </c>
      <c r="H125">
        <v>1.6307003616913261E-2</v>
      </c>
      <c r="I125">
        <v>4.3211896984105365E-3</v>
      </c>
      <c r="J125">
        <v>3.0901109952312367E-2</v>
      </c>
      <c r="K125">
        <v>2.1595174418329196E-2</v>
      </c>
      <c r="L125">
        <v>0.10088021176469256</v>
      </c>
      <c r="M125">
        <v>6.2415147998183741E-2</v>
      </c>
      <c r="N125">
        <v>0.10991865089401745</v>
      </c>
      <c r="O125">
        <v>9.6464877433340188E-2</v>
      </c>
      <c r="P125">
        <v>4.8568901186130262E-2</v>
      </c>
      <c r="Q125">
        <v>4.3936272860986537E-2</v>
      </c>
      <c r="R125">
        <v>0.10996485464509707</v>
      </c>
      <c r="S125">
        <v>0.10907806718707985</v>
      </c>
      <c r="T125">
        <v>7.3225151461234539E-2</v>
      </c>
      <c r="U125">
        <v>9.3637984610428229E-2</v>
      </c>
      <c r="V125">
        <v>5.4114686917544876E-2</v>
      </c>
      <c r="W125">
        <v>4.3565344680218075E-2</v>
      </c>
      <c r="X125">
        <v>4.4084841585990381E-2</v>
      </c>
      <c r="Y125">
        <v>8.1369046268612202E-2</v>
      </c>
      <c r="Z125">
        <v>0.12687895263045154</v>
      </c>
      <c r="AA125">
        <v>0.10918521291405608</v>
      </c>
      <c r="AB125">
        <v>8.2125460838001055E-2</v>
      </c>
      <c r="AC125">
        <v>1.4084015812904463E-2</v>
      </c>
      <c r="AD125">
        <v>9.5712155335215418E-2</v>
      </c>
      <c r="AE125">
        <v>0.10142231439595842</v>
      </c>
      <c r="AF125">
        <v>4.5416051983020324E-2</v>
      </c>
      <c r="AG125">
        <v>7.7814460648899408E-2</v>
      </c>
      <c r="AH125">
        <v>9.4609104179225773E-2</v>
      </c>
      <c r="AI125">
        <v>0.10143058889875993</v>
      </c>
      <c r="AJ125">
        <v>0.28208878798630088</v>
      </c>
      <c r="AK125">
        <v>9.3901730408012099E-2</v>
      </c>
      <c r="AL125">
        <v>6.861407605667133E-2</v>
      </c>
      <c r="AM125">
        <v>0</v>
      </c>
      <c r="AN125">
        <v>1.0478731628990753E-2</v>
      </c>
      <c r="AO125">
        <v>2.1648846027219046E-2</v>
      </c>
      <c r="AP125">
        <v>1.1630612981038069E-2</v>
      </c>
      <c r="AQ125">
        <v>7.1992410455319816E-2</v>
      </c>
      <c r="AR125">
        <v>6.1071159828078106E-2</v>
      </c>
      <c r="AS125">
        <v>1.0222384408651113</v>
      </c>
      <c r="AT125">
        <v>9.3006292086506154E-2</v>
      </c>
      <c r="AU125">
        <v>9.8779340843538455E-2</v>
      </c>
      <c r="AV125">
        <v>5.1474949439274727E-2</v>
      </c>
      <c r="AW125">
        <v>6.4661693897743247E-2</v>
      </c>
      <c r="AX125">
        <v>5.4015717378886142E-2</v>
      </c>
      <c r="AY125">
        <v>1.2633427992588058E-2</v>
      </c>
      <c r="AZ125">
        <v>2.1489772051350674E-2</v>
      </c>
      <c r="BA125">
        <v>9.8570313044797873E-3</v>
      </c>
      <c r="BB125">
        <v>2.6795941599209398E-3</v>
      </c>
      <c r="BC125">
        <v>1.0925793835977304E-2</v>
      </c>
      <c r="BD125">
        <v>2.3416989988640495E-2</v>
      </c>
      <c r="BE125">
        <v>1.6493249578691711E-2</v>
      </c>
      <c r="BF125">
        <v>1.2011350726087224E-2</v>
      </c>
      <c r="BG125">
        <v>5.8563405887609346E-2</v>
      </c>
      <c r="BH125">
        <v>1.5908118620327191E-2</v>
      </c>
      <c r="BI125">
        <v>3.9030078844199456E-2</v>
      </c>
      <c r="BJ125">
        <v>3.2549896074913078E-2</v>
      </c>
      <c r="BK125">
        <v>0</v>
      </c>
    </row>
    <row r="126" spans="1:63" ht="24">
      <c r="A126" s="34" t="s">
        <v>167</v>
      </c>
      <c r="B126" s="35" t="s">
        <v>168</v>
      </c>
      <c r="C126">
        <v>2.9113612893032661E-3</v>
      </c>
      <c r="D126">
        <v>9.6531865632371212E-3</v>
      </c>
      <c r="E126">
        <v>7.5899576930511265E-3</v>
      </c>
      <c r="F126">
        <v>9.0339918613593136E-3</v>
      </c>
      <c r="G126">
        <v>6.0760400328439424E-3</v>
      </c>
      <c r="H126">
        <v>2.8151818949270095E-2</v>
      </c>
      <c r="I126">
        <v>6.9002023666259078E-3</v>
      </c>
      <c r="J126">
        <v>3.3166502286778671E-2</v>
      </c>
      <c r="K126">
        <v>3.5368310826825435E-2</v>
      </c>
      <c r="L126">
        <v>1.5965076400658709E-2</v>
      </c>
      <c r="M126">
        <v>1.7349094597282729E-2</v>
      </c>
      <c r="N126">
        <v>1.7178783546786956E-2</v>
      </c>
      <c r="O126">
        <v>1.5847896807976374E-2</v>
      </c>
      <c r="P126">
        <v>4.6238236781206005E-3</v>
      </c>
      <c r="Q126">
        <v>3.5718239081336645E-2</v>
      </c>
      <c r="R126">
        <v>2.5182740060960801E-2</v>
      </c>
      <c r="S126">
        <v>2.3597705481823075E-2</v>
      </c>
      <c r="T126">
        <v>2.6708155032080846E-2</v>
      </c>
      <c r="U126">
        <v>1.6530694733173024E-2</v>
      </c>
      <c r="V126">
        <v>2.3833827997049604E-2</v>
      </c>
      <c r="W126">
        <v>1.8174536911527973E-2</v>
      </c>
      <c r="X126">
        <v>1.6235340182834901E-2</v>
      </c>
      <c r="Y126">
        <v>1.7431248072564319E-2</v>
      </c>
      <c r="Z126">
        <v>1.8154562369951707E-2</v>
      </c>
      <c r="AA126">
        <v>2.9211857876563392E-2</v>
      </c>
      <c r="AB126">
        <v>2.0840875375127972E-2</v>
      </c>
      <c r="AC126">
        <v>6.9670485880312539E-3</v>
      </c>
      <c r="AD126">
        <v>2.1117066941211207E-2</v>
      </c>
      <c r="AE126">
        <v>2.7577403819830645E-2</v>
      </c>
      <c r="AF126">
        <v>2.3016064549209517E-2</v>
      </c>
      <c r="AG126">
        <v>2.1765608775906005E-2</v>
      </c>
      <c r="AH126">
        <v>1.9125053053278863E-2</v>
      </c>
      <c r="AI126">
        <v>2.1103567240965494E-2</v>
      </c>
      <c r="AJ126">
        <v>2.2683798111572426E-2</v>
      </c>
      <c r="AK126">
        <v>1.6662190225571253E-2</v>
      </c>
      <c r="AL126">
        <v>1.4543883085080532E-2</v>
      </c>
      <c r="AM126">
        <v>0</v>
      </c>
      <c r="AN126">
        <v>4.5572289513125279E-3</v>
      </c>
      <c r="AO126">
        <v>1.6419992904203061E-2</v>
      </c>
      <c r="AP126">
        <v>5.2471502354826827E-3</v>
      </c>
      <c r="AQ126">
        <v>1.2243353011221977E-2</v>
      </c>
      <c r="AR126">
        <v>1.4794994030381122E-2</v>
      </c>
      <c r="AS126">
        <v>2.8036279376294486E-2</v>
      </c>
      <c r="AT126">
        <v>1.0167753347731059</v>
      </c>
      <c r="AU126">
        <v>1.1949759306596818E-2</v>
      </c>
      <c r="AV126">
        <v>0.10192841901306494</v>
      </c>
      <c r="AW126">
        <v>6.9911716259527055E-3</v>
      </c>
      <c r="AX126">
        <v>2.2691555301790563E-2</v>
      </c>
      <c r="AY126">
        <v>8.9078256202409188E-3</v>
      </c>
      <c r="AZ126">
        <v>1.4987989486404034E-2</v>
      </c>
      <c r="BA126">
        <v>3.1937711548701638E-3</v>
      </c>
      <c r="BB126">
        <v>1.8041882701155701E-3</v>
      </c>
      <c r="BC126">
        <v>1.1470361548463795E-2</v>
      </c>
      <c r="BD126">
        <v>1.4780275135979055E-2</v>
      </c>
      <c r="BE126">
        <v>7.8256972095782935E-3</v>
      </c>
      <c r="BF126">
        <v>3.3834796732657223E-3</v>
      </c>
      <c r="BG126">
        <v>1.5578924358928182E-2</v>
      </c>
      <c r="BH126">
        <v>1.5541394768152495E-2</v>
      </c>
      <c r="BI126">
        <v>1.1473476925395904E-2</v>
      </c>
      <c r="BJ126">
        <v>1.6691215653618037E-2</v>
      </c>
      <c r="BK126">
        <v>0</v>
      </c>
    </row>
    <row r="127" spans="1:63">
      <c r="A127" s="30" t="s">
        <v>169</v>
      </c>
      <c r="B127" s="31" t="s">
        <v>170</v>
      </c>
      <c r="C127">
        <v>2.7156159229500642E-3</v>
      </c>
      <c r="D127">
        <v>4.4299519901684374E-3</v>
      </c>
      <c r="E127">
        <v>4.0171697271467431E-3</v>
      </c>
      <c r="F127">
        <v>3.0117610610769607E-3</v>
      </c>
      <c r="G127">
        <v>4.3249766611519027E-3</v>
      </c>
      <c r="H127">
        <v>8.0308691211515432E-3</v>
      </c>
      <c r="I127">
        <v>1.2844339985065686E-3</v>
      </c>
      <c r="J127">
        <v>8.7595541256593364E-3</v>
      </c>
      <c r="K127">
        <v>2.9758925825389528E-3</v>
      </c>
      <c r="L127">
        <v>9.3114714116685204E-3</v>
      </c>
      <c r="M127">
        <v>1.2904339472233984E-2</v>
      </c>
      <c r="N127">
        <v>8.5723400658104434E-3</v>
      </c>
      <c r="O127">
        <v>1.0128089537221569E-2</v>
      </c>
      <c r="P127">
        <v>3.9460298181926649E-3</v>
      </c>
      <c r="Q127">
        <v>6.3172843956892212E-3</v>
      </c>
      <c r="R127">
        <v>1.334362764032242E-2</v>
      </c>
      <c r="S127">
        <v>1.7023969470989438E-2</v>
      </c>
      <c r="T127">
        <v>8.4569542640674424E-3</v>
      </c>
      <c r="U127">
        <v>1.2819976250090679E-2</v>
      </c>
      <c r="V127">
        <v>1.6091318578305765E-2</v>
      </c>
      <c r="W127">
        <v>1.3207229315940894E-2</v>
      </c>
      <c r="X127">
        <v>1.5815088310129916E-2</v>
      </c>
      <c r="Y127">
        <v>1.2297345995349235E-2</v>
      </c>
      <c r="Z127">
        <v>1.263721544196276E-2</v>
      </c>
      <c r="AA127">
        <v>1.6833028634841256E-2</v>
      </c>
      <c r="AB127">
        <v>1.8467486077789422E-2</v>
      </c>
      <c r="AC127">
        <v>5.4304627476016165E-3</v>
      </c>
      <c r="AD127">
        <v>2.1815736370332166E-2</v>
      </c>
      <c r="AE127">
        <v>2.0247511004304768E-2</v>
      </c>
      <c r="AF127">
        <v>1.2188404224744232E-2</v>
      </c>
      <c r="AG127">
        <v>1.0054705572861249E-2</v>
      </c>
      <c r="AH127">
        <v>1.4988509480054518E-2</v>
      </c>
      <c r="AI127">
        <v>1.3088489065544278E-2</v>
      </c>
      <c r="AJ127">
        <v>1.5740966300951731E-2</v>
      </c>
      <c r="AK127">
        <v>1.0924441117093077E-2</v>
      </c>
      <c r="AL127">
        <v>1.5003242612541772E-2</v>
      </c>
      <c r="AM127">
        <v>0</v>
      </c>
      <c r="AN127">
        <v>6.989798273918821E-3</v>
      </c>
      <c r="AO127">
        <v>1.2843690438605122E-2</v>
      </c>
      <c r="AP127">
        <v>1.2274385807556446E-2</v>
      </c>
      <c r="AQ127">
        <v>7.0186877404708444E-3</v>
      </c>
      <c r="AR127">
        <v>8.3443555466951678E-3</v>
      </c>
      <c r="AS127">
        <v>1.8905822244617308E-2</v>
      </c>
      <c r="AT127">
        <v>1.0948764017114103E-2</v>
      </c>
      <c r="AU127">
        <v>1.009047673562613</v>
      </c>
      <c r="AV127">
        <v>5.1689392660751576E-3</v>
      </c>
      <c r="AW127">
        <v>7.1016439772341915E-3</v>
      </c>
      <c r="AX127">
        <v>4.2486413063285232E-2</v>
      </c>
      <c r="AY127">
        <v>1.6462621142591533E-2</v>
      </c>
      <c r="AZ127">
        <v>8.759446447893034E-3</v>
      </c>
      <c r="BA127">
        <v>6.761332048079112E-3</v>
      </c>
      <c r="BB127">
        <v>1.2801307397633998E-3</v>
      </c>
      <c r="BC127">
        <v>1.6928052111788616E-2</v>
      </c>
      <c r="BD127">
        <v>1.5614881557490764E-2</v>
      </c>
      <c r="BE127">
        <v>2.3855891948167212E-2</v>
      </c>
      <c r="BF127">
        <v>4.1351094598194783E-2</v>
      </c>
      <c r="BG127">
        <v>2.5892374820483798E-2</v>
      </c>
      <c r="BH127">
        <v>1.1666923382505096E-2</v>
      </c>
      <c r="BI127">
        <v>1.5591834573529934E-2</v>
      </c>
      <c r="BJ127">
        <v>7.7257489008892496E-2</v>
      </c>
      <c r="BK127">
        <v>0</v>
      </c>
    </row>
    <row r="128" spans="1:63">
      <c r="A128" s="34" t="s">
        <v>171</v>
      </c>
      <c r="B128" s="35" t="s">
        <v>172</v>
      </c>
      <c r="C128">
        <v>8.3111655499098439E-3</v>
      </c>
      <c r="D128">
        <v>3.5008204475409206E-2</v>
      </c>
      <c r="E128">
        <v>2.8440302139757002E-2</v>
      </c>
      <c r="F128">
        <v>4.7642406848518337E-2</v>
      </c>
      <c r="G128">
        <v>2.0154225779326733E-2</v>
      </c>
      <c r="H128">
        <v>4.2153124780724596E-2</v>
      </c>
      <c r="I128">
        <v>5.8734835951198869E-2</v>
      </c>
      <c r="J128">
        <v>4.1367175915020586E-2</v>
      </c>
      <c r="K128">
        <v>1.0250019470479951E-2</v>
      </c>
      <c r="L128">
        <v>4.8810903754233255E-2</v>
      </c>
      <c r="M128">
        <v>5.5133094420686674E-2</v>
      </c>
      <c r="N128">
        <v>6.454638119858716E-2</v>
      </c>
      <c r="O128">
        <v>6.9215723282205377E-2</v>
      </c>
      <c r="P128">
        <v>1.0243842035887026E-2</v>
      </c>
      <c r="Q128">
        <v>8.7125714850120148E-2</v>
      </c>
      <c r="R128">
        <v>7.907276866300568E-2</v>
      </c>
      <c r="S128">
        <v>7.6945598292633699E-2</v>
      </c>
      <c r="T128">
        <v>0.10314329041723364</v>
      </c>
      <c r="U128">
        <v>4.0015488316504949E-2</v>
      </c>
      <c r="V128">
        <v>5.9041478558563135E-2</v>
      </c>
      <c r="W128">
        <v>6.9799504917224572E-2</v>
      </c>
      <c r="X128">
        <v>4.7684869381135711E-2</v>
      </c>
      <c r="Y128">
        <v>6.607483043989805E-2</v>
      </c>
      <c r="Z128">
        <v>8.2480924820232088E-2</v>
      </c>
      <c r="AA128">
        <v>7.767115232765491E-2</v>
      </c>
      <c r="AB128">
        <v>6.7299324029323426E-2</v>
      </c>
      <c r="AC128">
        <v>3.3760661416975313E-2</v>
      </c>
      <c r="AD128">
        <v>7.9897280659551248E-2</v>
      </c>
      <c r="AE128">
        <v>9.0100975780321654E-2</v>
      </c>
      <c r="AF128">
        <v>7.9154056145777432E-2</v>
      </c>
      <c r="AG128">
        <v>5.0683307157593449E-2</v>
      </c>
      <c r="AH128">
        <v>5.9842585388448485E-2</v>
      </c>
      <c r="AI128">
        <v>7.6154462685391583E-2</v>
      </c>
      <c r="AJ128">
        <v>6.9309454147534463E-2</v>
      </c>
      <c r="AK128">
        <v>6.8003587976777816E-2</v>
      </c>
      <c r="AL128">
        <v>5.418197257002072E-2</v>
      </c>
      <c r="AM128">
        <v>0</v>
      </c>
      <c r="AN128">
        <v>2.130066290351636E-2</v>
      </c>
      <c r="AO128">
        <v>0.11566384321821854</v>
      </c>
      <c r="AP128">
        <v>1.2241590738850738E-2</v>
      </c>
      <c r="AQ128">
        <v>4.5320054701863705E-2</v>
      </c>
      <c r="AR128">
        <v>5.0046856603818496E-2</v>
      </c>
      <c r="AS128">
        <v>4.4461391738915675E-2</v>
      </c>
      <c r="AT128">
        <v>3.266462571777895E-2</v>
      </c>
      <c r="AU128">
        <v>3.1707746896746498E-2</v>
      </c>
      <c r="AV128">
        <v>1.0196279931671886</v>
      </c>
      <c r="AW128">
        <v>2.3677311741765461E-2</v>
      </c>
      <c r="AX128">
        <v>3.8009051989726352E-2</v>
      </c>
      <c r="AY128">
        <v>2.1824571727565939E-2</v>
      </c>
      <c r="AZ128">
        <v>2.725160036769125E-2</v>
      </c>
      <c r="BA128">
        <v>6.9160134357555197E-3</v>
      </c>
      <c r="BB128">
        <v>4.3743955293578107E-3</v>
      </c>
      <c r="BC128">
        <v>1.8334223284866672E-2</v>
      </c>
      <c r="BD128">
        <v>1.4057526492884798E-2</v>
      </c>
      <c r="BE128">
        <v>6.669277973797569E-3</v>
      </c>
      <c r="BF128">
        <v>7.4386170994205809E-3</v>
      </c>
      <c r="BG128">
        <v>2.6264744916878399E-2</v>
      </c>
      <c r="BH128">
        <v>2.182362289192261E-2</v>
      </c>
      <c r="BI128">
        <v>1.5458884710656805E-2</v>
      </c>
      <c r="BJ128">
        <v>3.7540823946420269E-2</v>
      </c>
      <c r="BK128">
        <v>0</v>
      </c>
    </row>
    <row r="129" spans="1:63">
      <c r="A129" s="30" t="s">
        <v>173</v>
      </c>
      <c r="B129" s="31" t="s">
        <v>174</v>
      </c>
      <c r="C129">
        <v>8.2546832879681244E-5</v>
      </c>
      <c r="D129">
        <v>2.3922660650339771E-4</v>
      </c>
      <c r="E129">
        <v>2.4052242532618143E-4</v>
      </c>
      <c r="F129">
        <v>7.6514884743125195E-3</v>
      </c>
      <c r="G129">
        <v>2.2253113752066086E-4</v>
      </c>
      <c r="H129">
        <v>4.0819922098931315E-4</v>
      </c>
      <c r="I129">
        <v>2.021781453002155E-4</v>
      </c>
      <c r="J129">
        <v>6.0772710163228914E-4</v>
      </c>
      <c r="K129">
        <v>3.6146827472250515E-4</v>
      </c>
      <c r="L129">
        <v>3.413610866599477E-4</v>
      </c>
      <c r="M129">
        <v>3.2067446156598223E-4</v>
      </c>
      <c r="N129">
        <v>3.8210258367238342E-4</v>
      </c>
      <c r="O129">
        <v>3.7866936948666391E-4</v>
      </c>
      <c r="P129">
        <v>1.0830878700762901E-4</v>
      </c>
      <c r="Q129">
        <v>4.8218507683566922E-4</v>
      </c>
      <c r="R129">
        <v>4.461994323869324E-4</v>
      </c>
      <c r="S129">
        <v>4.2619544126286504E-4</v>
      </c>
      <c r="T129">
        <v>4.4840724811067318E-4</v>
      </c>
      <c r="U129">
        <v>2.9367327475025894E-4</v>
      </c>
      <c r="V129">
        <v>3.8305160293272456E-4</v>
      </c>
      <c r="W129">
        <v>3.7823726249204602E-4</v>
      </c>
      <c r="X129">
        <v>3.1131768488696515E-4</v>
      </c>
      <c r="Y129">
        <v>3.9280095744540313E-4</v>
      </c>
      <c r="Z129">
        <v>1.2444133119359213E-3</v>
      </c>
      <c r="AA129">
        <v>5.0035224647089558E-4</v>
      </c>
      <c r="AB129">
        <v>4.1388764316230547E-4</v>
      </c>
      <c r="AC129">
        <v>8.4246926151713419E-3</v>
      </c>
      <c r="AD129">
        <v>6.0939759212288633E-4</v>
      </c>
      <c r="AE129">
        <v>5.685269379322041E-4</v>
      </c>
      <c r="AF129">
        <v>8.9729670507076534E-4</v>
      </c>
      <c r="AG129">
        <v>3.815370393261807E-4</v>
      </c>
      <c r="AH129">
        <v>3.6934711705503506E-4</v>
      </c>
      <c r="AI129">
        <v>4.780633106231969E-4</v>
      </c>
      <c r="AJ129">
        <v>5.9238221161781986E-4</v>
      </c>
      <c r="AK129">
        <v>7.5211755503146681E-4</v>
      </c>
      <c r="AL129">
        <v>9.2619017774283978E-4</v>
      </c>
      <c r="AM129">
        <v>0</v>
      </c>
      <c r="AN129">
        <v>1.2622539326512705E-4</v>
      </c>
      <c r="AO129">
        <v>4.2998990127056776E-4</v>
      </c>
      <c r="AP129">
        <v>1.1156046943636934E-4</v>
      </c>
      <c r="AQ129">
        <v>3.6780608952738278E-4</v>
      </c>
      <c r="AR129">
        <v>4.2903729514247568E-4</v>
      </c>
      <c r="AS129">
        <v>8.4954322187690348E-4</v>
      </c>
      <c r="AT129">
        <v>3.6954630846976135E-4</v>
      </c>
      <c r="AU129">
        <v>2.4342819705170616E-4</v>
      </c>
      <c r="AV129">
        <v>3.0437340152322189E-3</v>
      </c>
      <c r="AW129">
        <v>1.2565179954654544</v>
      </c>
      <c r="AX129">
        <v>2.3192365352164793E-3</v>
      </c>
      <c r="AY129">
        <v>5.4271396750652217E-3</v>
      </c>
      <c r="AZ129">
        <v>1.92109073818176E-4</v>
      </c>
      <c r="BA129">
        <v>9.2846854244195914E-5</v>
      </c>
      <c r="BB129">
        <v>2.8276114000917913E-5</v>
      </c>
      <c r="BC129">
        <v>2.4191085171461967E-4</v>
      </c>
      <c r="BD129">
        <v>5.4508261614427921E-3</v>
      </c>
      <c r="BE129">
        <v>8.7290733122345084E-5</v>
      </c>
      <c r="BF129">
        <v>6.164743998679636E-5</v>
      </c>
      <c r="BG129">
        <v>2.1265493482512549E-4</v>
      </c>
      <c r="BH129">
        <v>2.3748187202780877E-4</v>
      </c>
      <c r="BI129">
        <v>1.630419711182942E-4</v>
      </c>
      <c r="BJ129">
        <v>2.8196681566564617E-4</v>
      </c>
      <c r="BK129">
        <v>0</v>
      </c>
    </row>
    <row r="130" spans="1:63">
      <c r="A130" s="34" t="s">
        <v>175</v>
      </c>
      <c r="B130" s="35" t="s">
        <v>176</v>
      </c>
      <c r="C130">
        <v>9.9603718102403514E-4</v>
      </c>
      <c r="D130">
        <v>4.7110121070404257E-3</v>
      </c>
      <c r="E130">
        <v>2.3005701466371925E-3</v>
      </c>
      <c r="F130">
        <v>1.2659151502189701E-3</v>
      </c>
      <c r="G130">
        <v>1.8590196607332495E-3</v>
      </c>
      <c r="H130">
        <v>1.9651116391054997E-3</v>
      </c>
      <c r="I130">
        <v>5.3965217468888538E-4</v>
      </c>
      <c r="J130">
        <v>2.6465058253090953E-3</v>
      </c>
      <c r="K130">
        <v>1.6239431613306687E-3</v>
      </c>
      <c r="L130">
        <v>4.2782747401134595E-3</v>
      </c>
      <c r="M130">
        <v>5.6799908374616497E-3</v>
      </c>
      <c r="N130">
        <v>4.65959776705961E-3</v>
      </c>
      <c r="O130">
        <v>5.4514851871022224E-3</v>
      </c>
      <c r="P130">
        <v>1.751002231103E-3</v>
      </c>
      <c r="Q130">
        <v>3.9560180555074896E-3</v>
      </c>
      <c r="R130">
        <v>7.3661720176299156E-3</v>
      </c>
      <c r="S130">
        <v>8.0103731847412773E-3</v>
      </c>
      <c r="T130">
        <v>4.3028459638088622E-3</v>
      </c>
      <c r="U130">
        <v>6.2927455793528684E-3</v>
      </c>
      <c r="V130">
        <v>6.4298221609265733E-3</v>
      </c>
      <c r="W130">
        <v>5.2702482609774271E-3</v>
      </c>
      <c r="X130">
        <v>6.5901618531934904E-3</v>
      </c>
      <c r="Y130">
        <v>5.7280902448083905E-3</v>
      </c>
      <c r="Z130">
        <v>4.7603504443954753E-3</v>
      </c>
      <c r="AA130">
        <v>7.9136353874636536E-3</v>
      </c>
      <c r="AB130">
        <v>7.5675672025677437E-3</v>
      </c>
      <c r="AC130">
        <v>1.2879662113671141E-3</v>
      </c>
      <c r="AD130">
        <v>7.6995011816822388E-3</v>
      </c>
      <c r="AE130">
        <v>8.5917586705234767E-3</v>
      </c>
      <c r="AF130">
        <v>5.3505677955852874E-3</v>
      </c>
      <c r="AG130">
        <v>4.3052305804608445E-3</v>
      </c>
      <c r="AH130">
        <v>5.7312675828642967E-3</v>
      </c>
      <c r="AI130">
        <v>6.5507551280317338E-3</v>
      </c>
      <c r="AJ130">
        <v>1.0658817220181482E-2</v>
      </c>
      <c r="AK130">
        <v>4.7440296395687195E-3</v>
      </c>
      <c r="AL130">
        <v>5.1534177520831592E-3</v>
      </c>
      <c r="AM130">
        <v>0</v>
      </c>
      <c r="AN130">
        <v>3.3196188217478242E-3</v>
      </c>
      <c r="AO130">
        <v>3.7805798093500766E-3</v>
      </c>
      <c r="AP130">
        <v>3.0647893930118917E-3</v>
      </c>
      <c r="AQ130">
        <v>3.243011566661895E-3</v>
      </c>
      <c r="AR130">
        <v>4.5944482125744391E-3</v>
      </c>
      <c r="AS130">
        <v>1.5614309146319037E-2</v>
      </c>
      <c r="AT130">
        <v>6.7682306784101606E-3</v>
      </c>
      <c r="AU130">
        <v>5.3319624431430335E-3</v>
      </c>
      <c r="AV130">
        <v>3.8348395761058206E-3</v>
      </c>
      <c r="AW130">
        <v>3.5472708364922638E-3</v>
      </c>
      <c r="AX130">
        <v>1.0490707544017972</v>
      </c>
      <c r="AY130">
        <v>2.3142088286071436E-2</v>
      </c>
      <c r="AZ130">
        <v>9.1070523352983594E-3</v>
      </c>
      <c r="BA130">
        <v>1.6981149389698899E-2</v>
      </c>
      <c r="BB130">
        <v>1.5499777552761107E-3</v>
      </c>
      <c r="BC130">
        <v>9.1781843128160654E-3</v>
      </c>
      <c r="BD130">
        <v>1.4770408695526512E-2</v>
      </c>
      <c r="BE130">
        <v>7.9170496960350098E-3</v>
      </c>
      <c r="BF130">
        <v>3.1647741901072793E-3</v>
      </c>
      <c r="BG130">
        <v>5.6155444777375284E-3</v>
      </c>
      <c r="BH130">
        <v>3.990784824128942E-3</v>
      </c>
      <c r="BI130">
        <v>6.3848664716512106E-3</v>
      </c>
      <c r="BJ130">
        <v>1.8914231476946958E-2</v>
      </c>
      <c r="BK130">
        <v>0</v>
      </c>
    </row>
    <row r="131" spans="1:63">
      <c r="A131" s="30" t="s">
        <v>177</v>
      </c>
      <c r="B131" s="31" t="s">
        <v>178</v>
      </c>
      <c r="C131">
        <v>1.5391200461716199E-3</v>
      </c>
      <c r="D131">
        <v>4.7535242652347008E-3</v>
      </c>
      <c r="E131">
        <v>3.5664755811720171E-3</v>
      </c>
      <c r="F131">
        <v>4.3092858972545098E-3</v>
      </c>
      <c r="G131">
        <v>3.0048781728448048E-3</v>
      </c>
      <c r="H131">
        <v>3.3063806620805304E-2</v>
      </c>
      <c r="I131">
        <v>3.5552007398965231E-3</v>
      </c>
      <c r="J131">
        <v>4.3150864394020903E-2</v>
      </c>
      <c r="K131">
        <v>1.1933981323270169E-2</v>
      </c>
      <c r="L131">
        <v>6.476267396902915E-3</v>
      </c>
      <c r="M131">
        <v>6.6100546575694405E-3</v>
      </c>
      <c r="N131">
        <v>7.4144858184187288E-3</v>
      </c>
      <c r="O131">
        <v>7.9230032156690066E-3</v>
      </c>
      <c r="P131">
        <v>2.1689289273073157E-3</v>
      </c>
      <c r="Q131">
        <v>7.4626253189091054E-3</v>
      </c>
      <c r="R131">
        <v>9.9462897922139148E-3</v>
      </c>
      <c r="S131">
        <v>9.9897565956774872E-3</v>
      </c>
      <c r="T131">
        <v>9.7846905554780095E-3</v>
      </c>
      <c r="U131">
        <v>6.4557973287566375E-3</v>
      </c>
      <c r="V131">
        <v>8.1505017735051723E-3</v>
      </c>
      <c r="W131">
        <v>8.254808933131701E-3</v>
      </c>
      <c r="X131">
        <v>8.373002157116791E-3</v>
      </c>
      <c r="Y131">
        <v>8.6338702407529454E-3</v>
      </c>
      <c r="Z131">
        <v>9.9763872780616672E-3</v>
      </c>
      <c r="AA131">
        <v>1.0094258642116148E-2</v>
      </c>
      <c r="AB131">
        <v>9.4229201060090553E-3</v>
      </c>
      <c r="AC131">
        <v>3.1565115962243441E-3</v>
      </c>
      <c r="AD131">
        <v>1.5329700439514227E-2</v>
      </c>
      <c r="AE131">
        <v>1.2831569202071279E-2</v>
      </c>
      <c r="AF131">
        <v>8.5448207743491489E-3</v>
      </c>
      <c r="AG131">
        <v>1.5927116096740079E-2</v>
      </c>
      <c r="AH131">
        <v>1.0264088493498726E-2</v>
      </c>
      <c r="AI131">
        <v>1.1182710637210231E-2</v>
      </c>
      <c r="AJ131">
        <v>1.2624681933109573E-2</v>
      </c>
      <c r="AK131">
        <v>8.115404719450079E-3</v>
      </c>
      <c r="AL131">
        <v>7.9476564129260536E-3</v>
      </c>
      <c r="AM131">
        <v>0</v>
      </c>
      <c r="AN131">
        <v>5.6561443933184482E-3</v>
      </c>
      <c r="AO131">
        <v>9.7645717900638872E-3</v>
      </c>
      <c r="AP131">
        <v>4.5097287539019575E-3</v>
      </c>
      <c r="AQ131">
        <v>6.5052215576882162E-3</v>
      </c>
      <c r="AR131">
        <v>7.4398374261556901E-3</v>
      </c>
      <c r="AS131">
        <v>1.9764125075224692E-2</v>
      </c>
      <c r="AT131">
        <v>8.6137964399098273E-3</v>
      </c>
      <c r="AU131">
        <v>6.1424978339621435E-3</v>
      </c>
      <c r="AV131">
        <v>5.9585864900265878E-2</v>
      </c>
      <c r="AW131">
        <v>3.1849205008066372E-2</v>
      </c>
      <c r="AX131">
        <v>0.12625455428849755</v>
      </c>
      <c r="AY131">
        <v>1.0359952757520485</v>
      </c>
      <c r="AZ131">
        <v>5.2675769833747214E-3</v>
      </c>
      <c r="BA131">
        <v>4.7936662231943972E-3</v>
      </c>
      <c r="BB131">
        <v>1.0710168776216394E-3</v>
      </c>
      <c r="BC131">
        <v>1.4519654242109841E-2</v>
      </c>
      <c r="BD131">
        <v>1.0420713244856576E-2</v>
      </c>
      <c r="BE131">
        <v>2.8576251776631675E-3</v>
      </c>
      <c r="BF131">
        <v>1.8066303793652704E-3</v>
      </c>
      <c r="BG131">
        <v>6.3093131730196182E-3</v>
      </c>
      <c r="BH131">
        <v>5.842401508552161E-3</v>
      </c>
      <c r="BI131">
        <v>7.4482729834031329E-3</v>
      </c>
      <c r="BJ131">
        <v>9.9028035485796227E-3</v>
      </c>
      <c r="BK131">
        <v>0</v>
      </c>
    </row>
    <row r="132" spans="1:63">
      <c r="A132" s="34" t="s">
        <v>179</v>
      </c>
      <c r="B132" s="35" t="s">
        <v>180</v>
      </c>
      <c r="C132">
        <v>1.9141222425453409E-3</v>
      </c>
      <c r="D132">
        <v>6.5510904828684153E-3</v>
      </c>
      <c r="E132">
        <v>5.3961427754513078E-3</v>
      </c>
      <c r="F132">
        <v>4.1047095581185286E-3</v>
      </c>
      <c r="G132">
        <v>4.4146194099896488E-3</v>
      </c>
      <c r="H132">
        <v>3.9430203660180078E-3</v>
      </c>
      <c r="I132">
        <v>1.1788134443063807E-3</v>
      </c>
      <c r="J132">
        <v>5.8541544958671142E-3</v>
      </c>
      <c r="K132">
        <v>3.4761644784708427E-3</v>
      </c>
      <c r="L132">
        <v>9.1979518916910814E-3</v>
      </c>
      <c r="M132">
        <v>9.0624542512673482E-3</v>
      </c>
      <c r="N132">
        <v>9.4867856741587438E-3</v>
      </c>
      <c r="O132">
        <v>1.2215916329749488E-2</v>
      </c>
      <c r="P132">
        <v>3.0709186129676989E-3</v>
      </c>
      <c r="Q132">
        <v>6.4318795788213491E-3</v>
      </c>
      <c r="R132">
        <v>1.4002984204720336E-2</v>
      </c>
      <c r="S132">
        <v>1.4411798762112555E-2</v>
      </c>
      <c r="T132">
        <v>9.6111994387083066E-3</v>
      </c>
      <c r="U132">
        <v>7.6660687637651742E-3</v>
      </c>
      <c r="V132">
        <v>1.2123742614098367E-2</v>
      </c>
      <c r="W132">
        <v>1.0598119688757892E-2</v>
      </c>
      <c r="X132">
        <v>1.4826540267445227E-2</v>
      </c>
      <c r="Y132">
        <v>1.2027552609189631E-2</v>
      </c>
      <c r="Z132">
        <v>1.0648876358272436E-2</v>
      </c>
      <c r="AA132">
        <v>1.3821645099891132E-2</v>
      </c>
      <c r="AB132">
        <v>1.7743157758522161E-2</v>
      </c>
      <c r="AC132">
        <v>1.9747403499338406E-3</v>
      </c>
      <c r="AD132">
        <v>1.4071436390909556E-2</v>
      </c>
      <c r="AE132">
        <v>1.549890569648228E-2</v>
      </c>
      <c r="AF132">
        <v>9.1539167169628396E-3</v>
      </c>
      <c r="AG132">
        <v>8.4389125426535538E-3</v>
      </c>
      <c r="AH132">
        <v>1.3000740187626036E-2</v>
      </c>
      <c r="AI132">
        <v>1.3074745006288595E-2</v>
      </c>
      <c r="AJ132">
        <v>1.5885193508857545E-2</v>
      </c>
      <c r="AK132">
        <v>1.1246246727388026E-2</v>
      </c>
      <c r="AL132">
        <v>1.0770712147168168E-2</v>
      </c>
      <c r="AM132">
        <v>0</v>
      </c>
      <c r="AN132">
        <v>8.7958118744346121E-3</v>
      </c>
      <c r="AO132">
        <v>2.214600527432754E-2</v>
      </c>
      <c r="AP132">
        <v>9.1625039049738587E-3</v>
      </c>
      <c r="AQ132">
        <v>6.1365700855748294E-3</v>
      </c>
      <c r="AR132">
        <v>8.735357873824446E-3</v>
      </c>
      <c r="AS132">
        <v>2.5913118291507428E-2</v>
      </c>
      <c r="AT132">
        <v>2.5234068112814017E-2</v>
      </c>
      <c r="AU132">
        <v>1.8043785048788029E-2</v>
      </c>
      <c r="AV132">
        <v>1.1336728646098203E-2</v>
      </c>
      <c r="AW132">
        <v>7.2383233856465282E-3</v>
      </c>
      <c r="AX132">
        <v>1.8582790137631391E-2</v>
      </c>
      <c r="AY132">
        <v>3.841081226866442E-2</v>
      </c>
      <c r="AZ132">
        <v>1.088306669446284</v>
      </c>
      <c r="BA132">
        <v>2.0923110372487022E-2</v>
      </c>
      <c r="BB132">
        <v>3.1774235848313548E-3</v>
      </c>
      <c r="BC132">
        <v>2.4193367867081452E-2</v>
      </c>
      <c r="BD132">
        <v>1.4767443997028557E-2</v>
      </c>
      <c r="BE132">
        <v>1.7778307296317894E-2</v>
      </c>
      <c r="BF132">
        <v>1.0499901206882104E-2</v>
      </c>
      <c r="BG132">
        <v>3.1474279554725135E-2</v>
      </c>
      <c r="BH132">
        <v>1.1817588218479771E-2</v>
      </c>
      <c r="BI132">
        <v>4.8209936606136816E-2</v>
      </c>
      <c r="BJ132">
        <v>2.0322901004253054E-2</v>
      </c>
      <c r="BK132">
        <v>0</v>
      </c>
    </row>
    <row r="133" spans="1:63" ht="24">
      <c r="A133" s="30" t="s">
        <v>181</v>
      </c>
      <c r="B133" s="31" t="s">
        <v>182</v>
      </c>
      <c r="C133">
        <v>1.6238148332538761E-2</v>
      </c>
      <c r="D133">
        <v>3.2566499143049078E-2</v>
      </c>
      <c r="E133">
        <v>2.6544191993794503E-2</v>
      </c>
      <c r="F133">
        <v>2.073302698893258E-2</v>
      </c>
      <c r="G133">
        <v>2.0151229425497744E-2</v>
      </c>
      <c r="H133">
        <v>2.8818082553468877E-2</v>
      </c>
      <c r="I133">
        <v>1.7249604843620578E-2</v>
      </c>
      <c r="J133">
        <v>2.7340291129200871E-2</v>
      </c>
      <c r="K133">
        <v>2.6156857528720434E-2</v>
      </c>
      <c r="L133">
        <v>3.80546626555145E-2</v>
      </c>
      <c r="M133">
        <v>4.9401636889371194E-2</v>
      </c>
      <c r="N133">
        <v>3.9203144427171731E-2</v>
      </c>
      <c r="O133">
        <v>4.2700500786885275E-2</v>
      </c>
      <c r="P133">
        <v>2.5359292277575843E-2</v>
      </c>
      <c r="Q133">
        <v>3.4336173485933659E-2</v>
      </c>
      <c r="R133">
        <v>5.1112505026577618E-2</v>
      </c>
      <c r="S133">
        <v>5.5611050265909262E-2</v>
      </c>
      <c r="T133">
        <v>3.8923821205648496E-2</v>
      </c>
      <c r="U133">
        <v>4.5421410518962396E-2</v>
      </c>
      <c r="V133">
        <v>5.9650728419573043E-2</v>
      </c>
      <c r="W133">
        <v>4.1747827766684217E-2</v>
      </c>
      <c r="X133">
        <v>5.8900794182600136E-2</v>
      </c>
      <c r="Y133">
        <v>4.1236825622401309E-2</v>
      </c>
      <c r="Z133">
        <v>2.9125988236366966E-2</v>
      </c>
      <c r="AA133">
        <v>6.2174749180436362E-2</v>
      </c>
      <c r="AB133">
        <v>5.3426418014145979E-2</v>
      </c>
      <c r="AC133">
        <v>2.0111892333394447E-2</v>
      </c>
      <c r="AD133">
        <v>5.2459104819164548E-2</v>
      </c>
      <c r="AE133">
        <v>5.8968143181434875E-2</v>
      </c>
      <c r="AF133">
        <v>4.1606549473762709E-2</v>
      </c>
      <c r="AG133">
        <v>3.3821472224414006E-2</v>
      </c>
      <c r="AH133">
        <v>4.4297718779779539E-2</v>
      </c>
      <c r="AI133">
        <v>4.4774125686860566E-2</v>
      </c>
      <c r="AJ133">
        <v>5.259800940208828E-2</v>
      </c>
      <c r="AK133">
        <v>3.5483359927319685E-2</v>
      </c>
      <c r="AL133">
        <v>3.9371087069994447E-2</v>
      </c>
      <c r="AM133">
        <v>0</v>
      </c>
      <c r="AN133">
        <v>6.1396147928890171E-2</v>
      </c>
      <c r="AO133">
        <v>0.10117733846712194</v>
      </c>
      <c r="AP133">
        <v>4.5381895127362522E-2</v>
      </c>
      <c r="AQ133">
        <v>3.8913271084192833E-2</v>
      </c>
      <c r="AR133">
        <v>4.2163012172717382E-2</v>
      </c>
      <c r="AS133">
        <v>3.3008106468032754E-2</v>
      </c>
      <c r="AT133">
        <v>3.7128719301745113E-2</v>
      </c>
      <c r="AU133">
        <v>2.7418982430404169E-2</v>
      </c>
      <c r="AV133">
        <v>5.6201393405404761E-2</v>
      </c>
      <c r="AW133">
        <v>4.7488755783759676E-2</v>
      </c>
      <c r="AX133">
        <v>5.2526217790330933E-2</v>
      </c>
      <c r="AY133">
        <v>4.9398716364441764E-2</v>
      </c>
      <c r="AZ133">
        <v>9.2059742021169996E-2</v>
      </c>
      <c r="BA133">
        <v>1.1346921919632187</v>
      </c>
      <c r="BB133">
        <v>6.1636352810814164E-2</v>
      </c>
      <c r="BC133">
        <v>4.0554722318165995E-2</v>
      </c>
      <c r="BD133">
        <v>0.13971089131350306</v>
      </c>
      <c r="BE133">
        <v>2.5875247121426994E-2</v>
      </c>
      <c r="BF133">
        <v>2.0282940924820695E-2</v>
      </c>
      <c r="BG133">
        <v>3.678931157269804E-2</v>
      </c>
      <c r="BH133">
        <v>5.8658707394414519E-2</v>
      </c>
      <c r="BI133">
        <v>3.4561359552631142E-2</v>
      </c>
      <c r="BJ133">
        <v>5.844514961913945E-2</v>
      </c>
      <c r="BK133">
        <v>0</v>
      </c>
    </row>
    <row r="134" spans="1:63">
      <c r="A134" s="34" t="s">
        <v>183</v>
      </c>
      <c r="B134" s="35" t="s">
        <v>184</v>
      </c>
      <c r="C134">
        <v>3.1010391341108759E-3</v>
      </c>
      <c r="D134">
        <v>7.3486477403058139E-3</v>
      </c>
      <c r="E134">
        <v>8.2682932679700449E-3</v>
      </c>
      <c r="F134">
        <v>4.1125578950179714E-3</v>
      </c>
      <c r="G134">
        <v>8.9315841637117501E-3</v>
      </c>
      <c r="H134">
        <v>6.4523710260183942E-3</v>
      </c>
      <c r="I134">
        <v>1.4343116878950124E-3</v>
      </c>
      <c r="J134">
        <v>9.1148306756323582E-3</v>
      </c>
      <c r="K134">
        <v>6.7700584264080719E-3</v>
      </c>
      <c r="L134">
        <v>1.6772253585520779E-2</v>
      </c>
      <c r="M134">
        <v>1.4577053696165163E-2</v>
      </c>
      <c r="N134">
        <v>1.5945007917359633E-2</v>
      </c>
      <c r="O134">
        <v>2.1949512541339415E-2</v>
      </c>
      <c r="P134">
        <v>5.4611491585237299E-3</v>
      </c>
      <c r="Q134">
        <v>8.7366020316377319E-3</v>
      </c>
      <c r="R134">
        <v>1.8141516428086143E-2</v>
      </c>
      <c r="S134">
        <v>2.1694500811671711E-2</v>
      </c>
      <c r="T134">
        <v>1.3569635280274966E-2</v>
      </c>
      <c r="U134">
        <v>1.3606743828417272E-2</v>
      </c>
      <c r="V134">
        <v>2.2252560025811968E-2</v>
      </c>
      <c r="W134">
        <v>3.5072981669609406E-2</v>
      </c>
      <c r="X134">
        <v>3.9076953737340575E-2</v>
      </c>
      <c r="Y134">
        <v>3.4818789059848289E-2</v>
      </c>
      <c r="Z134">
        <v>1.8092036717350796E-2</v>
      </c>
      <c r="AA134">
        <v>2.0766214904459686E-2</v>
      </c>
      <c r="AB134">
        <v>4.3724870883797499E-2</v>
      </c>
      <c r="AC134">
        <v>2.8664702453925881E-3</v>
      </c>
      <c r="AD134">
        <v>1.7686659322448124E-2</v>
      </c>
      <c r="AE134">
        <v>2.3131728009933107E-2</v>
      </c>
      <c r="AF134">
        <v>1.1787060202662323E-2</v>
      </c>
      <c r="AG134">
        <v>1.6729220281868094E-2</v>
      </c>
      <c r="AH134">
        <v>2.0399675029094101E-2</v>
      </c>
      <c r="AI134">
        <v>2.5196055496824406E-2</v>
      </c>
      <c r="AJ134">
        <v>2.9629614594520442E-2</v>
      </c>
      <c r="AK134">
        <v>3.4719758510399802E-2</v>
      </c>
      <c r="AL134">
        <v>2.7799894923070671E-2</v>
      </c>
      <c r="AM134">
        <v>0</v>
      </c>
      <c r="AN134">
        <v>8.4954187974662955E-3</v>
      </c>
      <c r="AO134">
        <v>2.0489157955865683E-2</v>
      </c>
      <c r="AP134">
        <v>1.1688878062355716E-2</v>
      </c>
      <c r="AQ134">
        <v>1.2020765102315206E-2</v>
      </c>
      <c r="AR134">
        <v>1.4574265020921113E-2</v>
      </c>
      <c r="AS134">
        <v>6.1298532543243904E-2</v>
      </c>
      <c r="AT134">
        <v>4.6243372216790285E-2</v>
      </c>
      <c r="AU134">
        <v>5.0020347342017345E-2</v>
      </c>
      <c r="AV134">
        <v>1.2937535343967429E-2</v>
      </c>
      <c r="AW134">
        <v>9.9751697703165491E-3</v>
      </c>
      <c r="AX134">
        <v>1.7494758776376435E-2</v>
      </c>
      <c r="AY134">
        <v>5.2594539493922995E-2</v>
      </c>
      <c r="AZ134">
        <v>5.7393099313205832E-2</v>
      </c>
      <c r="BA134">
        <v>3.5185315988809002E-2</v>
      </c>
      <c r="BB134">
        <v>1.0075710142950325</v>
      </c>
      <c r="BC134">
        <v>2.8115826713813494E-2</v>
      </c>
      <c r="BD134">
        <v>1.6225872217594684E-2</v>
      </c>
      <c r="BE134">
        <v>4.2755379949094161E-2</v>
      </c>
      <c r="BF134">
        <v>3.4372673268750091E-2</v>
      </c>
      <c r="BG134">
        <v>1.6142779004718808E-2</v>
      </c>
      <c r="BH134">
        <v>1.7281292337686736E-2</v>
      </c>
      <c r="BI134">
        <v>2.5253308320594279E-2</v>
      </c>
      <c r="BJ134">
        <v>1.9409022541114759E-2</v>
      </c>
      <c r="BK134">
        <v>0</v>
      </c>
    </row>
    <row r="135" spans="1:63" ht="24">
      <c r="A135" s="30" t="s">
        <v>185</v>
      </c>
      <c r="B135" s="31" t="s">
        <v>186</v>
      </c>
      <c r="C135">
        <v>1.819154079590592E-2</v>
      </c>
      <c r="D135">
        <v>6.247120517742772E-2</v>
      </c>
      <c r="E135">
        <v>4.077657429244308E-2</v>
      </c>
      <c r="F135">
        <v>2.5944750072896258E-2</v>
      </c>
      <c r="G135">
        <v>3.6429948896765402E-2</v>
      </c>
      <c r="H135">
        <v>4.5681257242860145E-2</v>
      </c>
      <c r="I135">
        <v>6.7235222742100713E-3</v>
      </c>
      <c r="J135">
        <v>7.2672173024670106E-2</v>
      </c>
      <c r="K135">
        <v>5.106217341981787E-2</v>
      </c>
      <c r="L135">
        <v>0.11315817099930774</v>
      </c>
      <c r="M135">
        <v>0.11264096183357429</v>
      </c>
      <c r="N135">
        <v>0.10372043974403268</v>
      </c>
      <c r="O135">
        <v>0.1168157200992669</v>
      </c>
      <c r="P135">
        <v>3.1925659656923094E-2</v>
      </c>
      <c r="Q135">
        <v>7.8914433853755336E-2</v>
      </c>
      <c r="R135">
        <v>0.17943564637585183</v>
      </c>
      <c r="S135">
        <v>0.19447491139962661</v>
      </c>
      <c r="T135">
        <v>0.1385319115036307</v>
      </c>
      <c r="U135">
        <v>0.10482064237962477</v>
      </c>
      <c r="V135">
        <v>0.20434412841059849</v>
      </c>
      <c r="W135">
        <v>0.18518949964391532</v>
      </c>
      <c r="X135">
        <v>0.31684388398055968</v>
      </c>
      <c r="Y135">
        <v>0.17633310135859614</v>
      </c>
      <c r="Z135">
        <v>0.12234741757071108</v>
      </c>
      <c r="AA135">
        <v>0.19371858759189448</v>
      </c>
      <c r="AB135">
        <v>0.26004101721737782</v>
      </c>
      <c r="AC135">
        <v>2.1764073343576117E-2</v>
      </c>
      <c r="AD135">
        <v>0.1923833770423263</v>
      </c>
      <c r="AE135">
        <v>0.21354330740085081</v>
      </c>
      <c r="AF135">
        <v>0.12864077961374448</v>
      </c>
      <c r="AG135">
        <v>0.11804900275230983</v>
      </c>
      <c r="AH135">
        <v>0.15750643574893222</v>
      </c>
      <c r="AI135">
        <v>0.19054043248830185</v>
      </c>
      <c r="AJ135">
        <v>0.14934238673599898</v>
      </c>
      <c r="AK135">
        <v>0.12702362119241109</v>
      </c>
      <c r="AL135">
        <v>0.12271302408772179</v>
      </c>
      <c r="AM135">
        <v>0</v>
      </c>
      <c r="AN135">
        <v>9.4787283962791083E-2</v>
      </c>
      <c r="AO135">
        <v>0.18561181707050828</v>
      </c>
      <c r="AP135">
        <v>0.15080211524555401</v>
      </c>
      <c r="AQ135">
        <v>9.0815589407178238E-2</v>
      </c>
      <c r="AR135">
        <v>0.15194209812568221</v>
      </c>
      <c r="AS135">
        <v>0.14428585908412128</v>
      </c>
      <c r="AT135">
        <v>9.2531922031225997E-2</v>
      </c>
      <c r="AU135">
        <v>8.7012275795033026E-2</v>
      </c>
      <c r="AV135">
        <v>5.3760711033108539E-2</v>
      </c>
      <c r="AW135">
        <v>9.0663457768662498E-2</v>
      </c>
      <c r="AX135">
        <v>0.14588139914059878</v>
      </c>
      <c r="AY135">
        <v>0.19052150116422295</v>
      </c>
      <c r="AZ135">
        <v>0.14894156643394654</v>
      </c>
      <c r="BA135">
        <v>0.15691873678521293</v>
      </c>
      <c r="BB135">
        <v>4.3355836676000022E-2</v>
      </c>
      <c r="BC135">
        <v>1.1017183847383882</v>
      </c>
      <c r="BD135">
        <v>0.14539669224753926</v>
      </c>
      <c r="BE135">
        <v>0.10187144110431369</v>
      </c>
      <c r="BF135">
        <v>5.9648304821563053E-2</v>
      </c>
      <c r="BG135">
        <v>0.17114975227810569</v>
      </c>
      <c r="BH135">
        <v>0.21032142461637091</v>
      </c>
      <c r="BI135">
        <v>0.15965776036295296</v>
      </c>
      <c r="BJ135">
        <v>0.42146343822819932</v>
      </c>
      <c r="BK135">
        <v>0</v>
      </c>
    </row>
    <row r="136" spans="1:63" ht="24">
      <c r="A136" s="34" t="s">
        <v>187</v>
      </c>
      <c r="B136" s="35" t="s">
        <v>188</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1</v>
      </c>
      <c r="BE136">
        <v>0</v>
      </c>
      <c r="BF136">
        <v>0</v>
      </c>
      <c r="BG136">
        <v>0</v>
      </c>
      <c r="BH136">
        <v>0</v>
      </c>
      <c r="BI136">
        <v>0</v>
      </c>
      <c r="BJ136">
        <v>0</v>
      </c>
      <c r="BK136">
        <v>0</v>
      </c>
    </row>
    <row r="137" spans="1:63">
      <c r="A137" s="30" t="s">
        <v>189</v>
      </c>
      <c r="B137" s="31" t="s">
        <v>190</v>
      </c>
      <c r="C137">
        <v>2.9156818593359771E-5</v>
      </c>
      <c r="D137">
        <v>7.4888039087384485E-5</v>
      </c>
      <c r="E137">
        <v>6.4324874651475395E-5</v>
      </c>
      <c r="F137">
        <v>4.5690683040121463E-5</v>
      </c>
      <c r="G137">
        <v>6.334654292135944E-5</v>
      </c>
      <c r="H137">
        <v>4.5826427145490044E-5</v>
      </c>
      <c r="I137">
        <v>1.978298634537485E-5</v>
      </c>
      <c r="J137">
        <v>6.4514117177631291E-4</v>
      </c>
      <c r="K137">
        <v>5.4971462406075974E-5</v>
      </c>
      <c r="L137">
        <v>1.2073864249916915E-4</v>
      </c>
      <c r="M137">
        <v>1.3511412601259907E-4</v>
      </c>
      <c r="N137">
        <v>1.3594686380753442E-4</v>
      </c>
      <c r="O137">
        <v>1.4166243367726557E-4</v>
      </c>
      <c r="P137">
        <v>4.8790627291492979E-5</v>
      </c>
      <c r="Q137">
        <v>8.6457885446355264E-5</v>
      </c>
      <c r="R137">
        <v>1.8040188121886791E-4</v>
      </c>
      <c r="S137">
        <v>1.9475514170522231E-4</v>
      </c>
      <c r="T137">
        <v>1.6023225385144755E-4</v>
      </c>
      <c r="U137">
        <v>1.173801843803711E-4</v>
      </c>
      <c r="V137">
        <v>1.8284883414719464E-4</v>
      </c>
      <c r="W137">
        <v>1.3633860651282985E-4</v>
      </c>
      <c r="X137">
        <v>1.6084322808486637E-4</v>
      </c>
      <c r="Y137">
        <v>1.43057701946157E-4</v>
      </c>
      <c r="Z137">
        <v>1.3816023696239135E-4</v>
      </c>
      <c r="AA137">
        <v>2.3301847592661115E-4</v>
      </c>
      <c r="AB137">
        <v>1.7125541048818699E-4</v>
      </c>
      <c r="AC137">
        <v>3.019573110168013E-5</v>
      </c>
      <c r="AD137">
        <v>1.9489453799575199E-4</v>
      </c>
      <c r="AE137">
        <v>2.02106194213852E-4</v>
      </c>
      <c r="AF137">
        <v>1.8749100467070425E-4</v>
      </c>
      <c r="AG137">
        <v>2.5687069108581382E-4</v>
      </c>
      <c r="AH137">
        <v>1.7277675339969265E-4</v>
      </c>
      <c r="AI137">
        <v>1.766504867009853E-4</v>
      </c>
      <c r="AJ137">
        <v>2.3192784987024695E-4</v>
      </c>
      <c r="AK137">
        <v>1.3225760755611207E-4</v>
      </c>
      <c r="AL137">
        <v>1.360763903614728E-4</v>
      </c>
      <c r="AM137">
        <v>0</v>
      </c>
      <c r="AN137">
        <v>6.5810252056020327E-4</v>
      </c>
      <c r="AO137">
        <v>3.4475251376667069E-3</v>
      </c>
      <c r="AP137">
        <v>2.8237946269237223E-3</v>
      </c>
      <c r="AQ137">
        <v>1.0760472108865391E-4</v>
      </c>
      <c r="AR137">
        <v>1.1593664177448385E-4</v>
      </c>
      <c r="AS137">
        <v>4.2949523630338453E-4</v>
      </c>
      <c r="AT137">
        <v>1.3447014690822832E-4</v>
      </c>
      <c r="AU137">
        <v>1.3248276206308832E-4</v>
      </c>
      <c r="AV137">
        <v>1.9103456671068497E-4</v>
      </c>
      <c r="AW137">
        <v>8.1290630702219295E-5</v>
      </c>
      <c r="AX137">
        <v>4.8721337654775577E-4</v>
      </c>
      <c r="AY137">
        <v>1.9906870218040155E-4</v>
      </c>
      <c r="AZ137">
        <v>6.1066712238829564E-4</v>
      </c>
      <c r="BA137">
        <v>5.3105488180747252E-4</v>
      </c>
      <c r="BB137">
        <v>3.9060987861494973E-5</v>
      </c>
      <c r="BC137">
        <v>2.3000731481735519E-4</v>
      </c>
      <c r="BD137">
        <v>4.4367591176798947E-3</v>
      </c>
      <c r="BE137">
        <v>1.0052905732372581</v>
      </c>
      <c r="BF137">
        <v>2.4274462566459222E-3</v>
      </c>
      <c r="BG137">
        <v>4.5764583964696829E-3</v>
      </c>
      <c r="BH137">
        <v>1.7304678022046606E-3</v>
      </c>
      <c r="BI137">
        <v>9.3832634887027031E-4</v>
      </c>
      <c r="BJ137">
        <v>6.401905763288876E-3</v>
      </c>
      <c r="BK137">
        <v>0</v>
      </c>
    </row>
    <row r="138" spans="1:63">
      <c r="A138" s="34" t="s">
        <v>191</v>
      </c>
      <c r="B138" s="35" t="s">
        <v>192</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1</v>
      </c>
      <c r="BG138">
        <v>0</v>
      </c>
      <c r="BH138">
        <v>0</v>
      </c>
      <c r="BI138">
        <v>0</v>
      </c>
      <c r="BJ138">
        <v>0</v>
      </c>
      <c r="BK138">
        <v>0</v>
      </c>
    </row>
    <row r="139" spans="1:63">
      <c r="A139" s="30" t="s">
        <v>193</v>
      </c>
      <c r="B139" s="31" t="s">
        <v>194</v>
      </c>
      <c r="C139">
        <v>8.6583945676829079E-6</v>
      </c>
      <c r="D139">
        <v>2.728868448071331E-5</v>
      </c>
      <c r="E139">
        <v>1.7155441576110957E-5</v>
      </c>
      <c r="F139">
        <v>9.4219838811436543E-6</v>
      </c>
      <c r="G139">
        <v>1.4254509410230123E-5</v>
      </c>
      <c r="H139">
        <v>9.742044315353139E-6</v>
      </c>
      <c r="I139">
        <v>3.1314690026161284E-6</v>
      </c>
      <c r="J139">
        <v>1.7183970512532245E-5</v>
      </c>
      <c r="K139">
        <v>9.3138214035787813E-6</v>
      </c>
      <c r="L139">
        <v>3.6759971885333535E-5</v>
      </c>
      <c r="M139">
        <v>5.9256253850062522E-5</v>
      </c>
      <c r="N139">
        <v>6.9052179209572504E-5</v>
      </c>
      <c r="O139">
        <v>4.9050479048667894E-5</v>
      </c>
      <c r="P139">
        <v>1.2750796355118442E-5</v>
      </c>
      <c r="Q139">
        <v>2.6209286373760296E-5</v>
      </c>
      <c r="R139">
        <v>1.2150716514579945E-4</v>
      </c>
      <c r="S139">
        <v>1.3258518228881648E-4</v>
      </c>
      <c r="T139">
        <v>1.0937206532130252E-4</v>
      </c>
      <c r="U139">
        <v>5.9601964317173633E-5</v>
      </c>
      <c r="V139">
        <v>4.9086077594580227E-5</v>
      </c>
      <c r="W139">
        <v>5.1936412755614246E-5</v>
      </c>
      <c r="X139">
        <v>5.7858087127439074E-5</v>
      </c>
      <c r="Y139">
        <v>4.8799966201602814E-5</v>
      </c>
      <c r="Z139">
        <v>3.2888187453703135E-5</v>
      </c>
      <c r="AA139">
        <v>1.0698017756100143E-4</v>
      </c>
      <c r="AB139">
        <v>8.3498344421754415E-5</v>
      </c>
      <c r="AC139">
        <v>1.0125284861316653E-5</v>
      </c>
      <c r="AD139">
        <v>1.1759666985329115E-4</v>
      </c>
      <c r="AE139">
        <v>8.6468805052119192E-5</v>
      </c>
      <c r="AF139">
        <v>3.498400716918353E-5</v>
      </c>
      <c r="AG139">
        <v>2.957293815473829E-5</v>
      </c>
      <c r="AH139">
        <v>5.1866762776167466E-5</v>
      </c>
      <c r="AI139">
        <v>5.2488703088951157E-5</v>
      </c>
      <c r="AJ139">
        <v>1.148347785636022E-4</v>
      </c>
      <c r="AK139">
        <v>4.106218915076388E-5</v>
      </c>
      <c r="AL139">
        <v>6.0338211036888462E-5</v>
      </c>
      <c r="AM139">
        <v>0</v>
      </c>
      <c r="AN139">
        <v>9.6689863079271424E-6</v>
      </c>
      <c r="AO139">
        <v>2.208916605665269E-5</v>
      </c>
      <c r="AP139">
        <v>1.5093629857617462E-5</v>
      </c>
      <c r="AQ139">
        <v>1.9679069262359515E-5</v>
      </c>
      <c r="AR139">
        <v>1.9878804741146146E-5</v>
      </c>
      <c r="AS139">
        <v>4.904047430011957E-5</v>
      </c>
      <c r="AT139">
        <v>6.1526263876251653E-5</v>
      </c>
      <c r="AU139">
        <v>4.2401298298494334E-5</v>
      </c>
      <c r="AV139">
        <v>3.5908537250957856E-5</v>
      </c>
      <c r="AW139">
        <v>2.1185938851363305E-5</v>
      </c>
      <c r="AX139">
        <v>3.5274163260638517E-5</v>
      </c>
      <c r="AY139">
        <v>4.0610215935511631E-5</v>
      </c>
      <c r="AZ139">
        <v>1.5544485766565423E-4</v>
      </c>
      <c r="BA139">
        <v>5.6059383404212146E-5</v>
      </c>
      <c r="BB139">
        <v>8.0647687138541994E-6</v>
      </c>
      <c r="BC139">
        <v>4.346996625586933E-5</v>
      </c>
      <c r="BD139">
        <v>8.2022926566688089E-5</v>
      </c>
      <c r="BE139">
        <v>3.4730684241917318E-5</v>
      </c>
      <c r="BF139">
        <v>3.7726245839464709E-5</v>
      </c>
      <c r="BG139">
        <v>1.4413092214902226</v>
      </c>
      <c r="BH139">
        <v>1.670200959901975E-5</v>
      </c>
      <c r="BI139">
        <v>4.3695540034002934E-3</v>
      </c>
      <c r="BJ139">
        <v>1.4589785003998057E-4</v>
      </c>
      <c r="BK139">
        <v>0</v>
      </c>
    </row>
    <row r="140" spans="1:63" ht="36">
      <c r="A140" s="34" t="s">
        <v>195</v>
      </c>
      <c r="B140" s="35" t="s">
        <v>196</v>
      </c>
      <c r="C140">
        <v>1.5645261678312098E-4</v>
      </c>
      <c r="D140">
        <v>1.2125980136723159E-3</v>
      </c>
      <c r="E140">
        <v>5.0732028310803378E-4</v>
      </c>
      <c r="F140">
        <v>2.1912132243184692E-4</v>
      </c>
      <c r="G140">
        <v>3.6379887333355107E-4</v>
      </c>
      <c r="H140">
        <v>4.0666335395271391E-4</v>
      </c>
      <c r="I140">
        <v>1.6163713763195963E-4</v>
      </c>
      <c r="J140">
        <v>4.96534531499016E-4</v>
      </c>
      <c r="K140">
        <v>3.2577892507710865E-4</v>
      </c>
      <c r="L140">
        <v>1.3687457812185441E-3</v>
      </c>
      <c r="M140">
        <v>1.7459843360576996E-3</v>
      </c>
      <c r="N140">
        <v>1.3502667974160849E-3</v>
      </c>
      <c r="O140">
        <v>1.6862578553065741E-3</v>
      </c>
      <c r="P140">
        <v>1.9944718668067548E-4</v>
      </c>
      <c r="Q140">
        <v>9.7025821273358053E-4</v>
      </c>
      <c r="R140">
        <v>1.9395694620296111E-3</v>
      </c>
      <c r="S140">
        <v>2.7902106542849752E-3</v>
      </c>
      <c r="T140">
        <v>1.8488301984688859E-3</v>
      </c>
      <c r="U140">
        <v>7.4121976114365352E-4</v>
      </c>
      <c r="V140">
        <v>3.1953947414555695E-3</v>
      </c>
      <c r="W140">
        <v>1.7839545832870171E-3</v>
      </c>
      <c r="X140">
        <v>2.9712074792355293E-3</v>
      </c>
      <c r="Y140">
        <v>2.6563685972738997E-3</v>
      </c>
      <c r="Z140">
        <v>1.5378772153160831E-3</v>
      </c>
      <c r="AA140">
        <v>1.4452782996558786E-3</v>
      </c>
      <c r="AB140">
        <v>2.2875490490498612E-3</v>
      </c>
      <c r="AC140">
        <v>3.5515940453936909E-4</v>
      </c>
      <c r="AD140">
        <v>1.4786484094225323E-3</v>
      </c>
      <c r="AE140">
        <v>1.734166889803012E-3</v>
      </c>
      <c r="AF140">
        <v>8.9950619086747439E-4</v>
      </c>
      <c r="AG140">
        <v>1.2641404755349738E-3</v>
      </c>
      <c r="AH140">
        <v>1.2144043065022779E-3</v>
      </c>
      <c r="AI140">
        <v>1.2691490772239107E-3</v>
      </c>
      <c r="AJ140">
        <v>1.8491789269287325E-3</v>
      </c>
      <c r="AK140">
        <v>2.3112525329584072E-3</v>
      </c>
      <c r="AL140">
        <v>1.7936909181033634E-3</v>
      </c>
      <c r="AM140">
        <v>0</v>
      </c>
      <c r="AN140">
        <v>2.5420562199082611E-4</v>
      </c>
      <c r="AO140">
        <v>4.349347264863247E-4</v>
      </c>
      <c r="AP140">
        <v>9.8444805841748414E-4</v>
      </c>
      <c r="AQ140">
        <v>5.3022039414902156E-4</v>
      </c>
      <c r="AR140">
        <v>1.3163566386504644E-3</v>
      </c>
      <c r="AS140">
        <v>1.4891114174124202E-3</v>
      </c>
      <c r="AT140">
        <v>4.2705001418757195E-3</v>
      </c>
      <c r="AU140">
        <v>3.5988319766237903E-3</v>
      </c>
      <c r="AV140">
        <v>8.8138768337953078E-4</v>
      </c>
      <c r="AW140">
        <v>5.2961987139530937E-4</v>
      </c>
      <c r="AX140">
        <v>1.0054941682869079E-3</v>
      </c>
      <c r="AY140">
        <v>4.098610519945976E-3</v>
      </c>
      <c r="AZ140">
        <v>1.9666808081777441E-3</v>
      </c>
      <c r="BA140">
        <v>7.4061068185188263E-4</v>
      </c>
      <c r="BB140">
        <v>7.1276553883499152E-5</v>
      </c>
      <c r="BC140">
        <v>3.610878526052568E-4</v>
      </c>
      <c r="BD140">
        <v>2.4973062770109401E-3</v>
      </c>
      <c r="BE140">
        <v>2.6007134843400068E-4</v>
      </c>
      <c r="BF140">
        <v>3.0778200916175988E-4</v>
      </c>
      <c r="BG140">
        <v>1.9858679171825305E-3</v>
      </c>
      <c r="BH140">
        <v>1.0029513745065866</v>
      </c>
      <c r="BI140">
        <v>2.0893022732847021E-3</v>
      </c>
      <c r="BJ140">
        <v>4.237663644018232E-3</v>
      </c>
      <c r="BK140">
        <v>0</v>
      </c>
    </row>
    <row r="141" spans="1:63" ht="24">
      <c r="A141" s="30" t="s">
        <v>197</v>
      </c>
      <c r="B141" s="31" t="s">
        <v>198</v>
      </c>
      <c r="C141">
        <v>2.0395580829315895E-3</v>
      </c>
      <c r="D141">
        <v>6.6024243178621385E-3</v>
      </c>
      <c r="E141">
        <v>4.0938445299920261E-3</v>
      </c>
      <c r="F141">
        <v>2.1907365939385784E-3</v>
      </c>
      <c r="G141">
        <v>3.4194279803195851E-3</v>
      </c>
      <c r="H141">
        <v>2.1960146585649435E-3</v>
      </c>
      <c r="I141">
        <v>6.3107061023813147E-4</v>
      </c>
      <c r="J141">
        <v>4.0936084064949266E-3</v>
      </c>
      <c r="K141">
        <v>2.112549361210257E-3</v>
      </c>
      <c r="L141">
        <v>8.9484491411481269E-3</v>
      </c>
      <c r="M141">
        <v>1.4536564929937093E-2</v>
      </c>
      <c r="N141">
        <v>1.7111711030590938E-2</v>
      </c>
      <c r="O141">
        <v>1.2015984397358138E-2</v>
      </c>
      <c r="P141">
        <v>2.9900108420693769E-3</v>
      </c>
      <c r="Q141">
        <v>6.3126221696262431E-3</v>
      </c>
      <c r="R141">
        <v>3.0277906988055048E-2</v>
      </c>
      <c r="S141">
        <v>3.3039908410357338E-2</v>
      </c>
      <c r="T141">
        <v>2.7320368044137809E-2</v>
      </c>
      <c r="U141">
        <v>1.4661358760511211E-2</v>
      </c>
      <c r="V141">
        <v>1.1866211935316456E-2</v>
      </c>
      <c r="W141">
        <v>1.2755415608495238E-2</v>
      </c>
      <c r="X141">
        <v>1.4093667017462275E-2</v>
      </c>
      <c r="Y141">
        <v>1.1966284065276726E-2</v>
      </c>
      <c r="Z141">
        <v>8.0520375464177545E-3</v>
      </c>
      <c r="AA141">
        <v>2.6497111333025878E-2</v>
      </c>
      <c r="AB141">
        <v>2.0635183092380334E-2</v>
      </c>
      <c r="AC141">
        <v>2.3745794199919539E-3</v>
      </c>
      <c r="AD141">
        <v>2.927544170702372E-2</v>
      </c>
      <c r="AE141">
        <v>2.1335173228248534E-2</v>
      </c>
      <c r="AF141">
        <v>8.4656322724804226E-3</v>
      </c>
      <c r="AG141">
        <v>7.1688738327463529E-3</v>
      </c>
      <c r="AH141">
        <v>1.2713898910668136E-2</v>
      </c>
      <c r="AI141">
        <v>1.2866865818401468E-2</v>
      </c>
      <c r="AJ141">
        <v>2.8575032024735613E-2</v>
      </c>
      <c r="AK141">
        <v>1.0061542279254709E-2</v>
      </c>
      <c r="AL141">
        <v>1.4904399647422656E-2</v>
      </c>
      <c r="AM141">
        <v>0</v>
      </c>
      <c r="AN141">
        <v>1.8723425695925733E-3</v>
      </c>
      <c r="AO141">
        <v>4.6435665560080244E-3</v>
      </c>
      <c r="AP141">
        <v>3.3954803267390943E-3</v>
      </c>
      <c r="AQ141">
        <v>4.6167732065157093E-3</v>
      </c>
      <c r="AR141">
        <v>4.6368892311900714E-3</v>
      </c>
      <c r="AS141">
        <v>1.2104246660105022E-2</v>
      </c>
      <c r="AT141">
        <v>1.5226133226961891E-2</v>
      </c>
      <c r="AU141">
        <v>1.0476050660115603E-2</v>
      </c>
      <c r="AV141">
        <v>8.5629364873855297E-3</v>
      </c>
      <c r="AW141">
        <v>4.9178702196246314E-3</v>
      </c>
      <c r="AX141">
        <v>8.4367871548604537E-3</v>
      </c>
      <c r="AY141">
        <v>9.8167819182798811E-3</v>
      </c>
      <c r="AZ141">
        <v>3.8484865261161239E-2</v>
      </c>
      <c r="BA141">
        <v>3.560754816132525E-3</v>
      </c>
      <c r="BB141">
        <v>1.4640220863229878E-3</v>
      </c>
      <c r="BC141">
        <v>1.0623508364340374E-2</v>
      </c>
      <c r="BD141">
        <v>5.631531545000506E-3</v>
      </c>
      <c r="BE141">
        <v>8.5488744395557422E-3</v>
      </c>
      <c r="BF141">
        <v>9.3595177504455004E-3</v>
      </c>
      <c r="BG141">
        <v>1.1305160286602519E-2</v>
      </c>
      <c r="BH141">
        <v>3.6782319898148235E-3</v>
      </c>
      <c r="BI141">
        <v>1.1057271035190297</v>
      </c>
      <c r="BJ141">
        <v>3.6383151513402025E-2</v>
      </c>
      <c r="BK141">
        <v>0</v>
      </c>
    </row>
    <row r="142" spans="1:63" ht="24">
      <c r="A142" s="34" t="s">
        <v>87</v>
      </c>
      <c r="B142" s="35" t="s">
        <v>199</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1</v>
      </c>
      <c r="BK142">
        <v>0</v>
      </c>
    </row>
    <row r="143" spans="1:63">
      <c r="A143" s="30" t="s">
        <v>200</v>
      </c>
      <c r="B143" s="31" t="s">
        <v>201</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1</v>
      </c>
    </row>
    <row r="147" spans="1:63">
      <c r="A147" s="73"/>
      <c r="B147" s="74" t="s">
        <v>259</v>
      </c>
      <c r="C147" s="73"/>
      <c r="D147" s="73"/>
      <c r="E147" s="73"/>
      <c r="F147" s="73"/>
      <c r="G147" s="73"/>
      <c r="H147" s="73"/>
      <c r="I147" s="73"/>
      <c r="J147" s="73"/>
      <c r="K147" s="73"/>
      <c r="L147" s="73"/>
      <c r="M147" s="73"/>
      <c r="N147" s="73"/>
      <c r="O147" s="73"/>
      <c r="P147" s="73"/>
      <c r="Q147" s="73"/>
      <c r="R147" s="73"/>
      <c r="S147" s="73"/>
    </row>
    <row r="149" spans="1:63">
      <c r="B149" t="s">
        <v>260</v>
      </c>
    </row>
    <row r="150" spans="1:63">
      <c r="H150" s="75" t="s">
        <v>261</v>
      </c>
      <c r="I150" s="75"/>
    </row>
    <row r="151" spans="1:63">
      <c r="H151" s="75"/>
      <c r="I151" s="75"/>
    </row>
    <row r="156" spans="1:63">
      <c r="C156" s="62">
        <v>1</v>
      </c>
      <c r="D156" s="62">
        <v>2</v>
      </c>
      <c r="E156" s="62">
        <v>3</v>
      </c>
      <c r="F156" s="62">
        <v>4</v>
      </c>
      <c r="G156" s="62">
        <v>5</v>
      </c>
      <c r="H156" s="62">
        <v>6</v>
      </c>
      <c r="I156" s="62">
        <v>7</v>
      </c>
      <c r="J156" s="62">
        <v>8</v>
      </c>
      <c r="K156" s="62">
        <v>9</v>
      </c>
      <c r="L156" s="62">
        <v>10</v>
      </c>
      <c r="M156" s="62">
        <v>11</v>
      </c>
      <c r="N156" s="62">
        <v>12</v>
      </c>
      <c r="O156" s="62">
        <v>13</v>
      </c>
      <c r="P156" s="62">
        <v>14</v>
      </c>
      <c r="Q156" s="62">
        <v>15</v>
      </c>
      <c r="R156" s="62">
        <v>16</v>
      </c>
      <c r="S156" s="62">
        <v>17</v>
      </c>
      <c r="T156" s="62">
        <v>18</v>
      </c>
      <c r="U156" s="62">
        <v>19</v>
      </c>
      <c r="V156" s="62">
        <v>20</v>
      </c>
      <c r="W156" s="62">
        <v>21</v>
      </c>
      <c r="X156" s="62">
        <v>22</v>
      </c>
      <c r="Y156" s="62">
        <v>23</v>
      </c>
      <c r="Z156" s="62">
        <v>24</v>
      </c>
      <c r="AA156" s="62">
        <v>25</v>
      </c>
      <c r="AB156" s="62">
        <v>26</v>
      </c>
      <c r="AC156" s="62">
        <v>27</v>
      </c>
      <c r="AD156" s="62">
        <v>28</v>
      </c>
      <c r="AE156" s="62">
        <v>29</v>
      </c>
      <c r="AF156" s="62">
        <v>30</v>
      </c>
      <c r="AG156" s="62">
        <v>31</v>
      </c>
      <c r="AH156" s="62">
        <v>32</v>
      </c>
      <c r="AI156" s="62">
        <v>33</v>
      </c>
      <c r="AJ156" s="62">
        <v>34</v>
      </c>
      <c r="AK156" s="62">
        <v>35</v>
      </c>
      <c r="AL156" s="62">
        <v>36</v>
      </c>
      <c r="AM156" s="62">
        <v>37</v>
      </c>
      <c r="AN156" s="62">
        <v>38</v>
      </c>
      <c r="AO156" s="62">
        <v>39</v>
      </c>
      <c r="AP156" s="62">
        <v>40</v>
      </c>
      <c r="AQ156" s="62">
        <v>41</v>
      </c>
      <c r="AR156" s="62">
        <v>42</v>
      </c>
      <c r="AS156" s="62">
        <v>43</v>
      </c>
      <c r="AT156" s="62">
        <v>44</v>
      </c>
      <c r="AU156" s="62">
        <v>45</v>
      </c>
      <c r="AV156" s="62">
        <v>46</v>
      </c>
      <c r="AW156" s="62">
        <v>47</v>
      </c>
      <c r="AX156" s="62">
        <v>48</v>
      </c>
      <c r="AY156" s="62">
        <v>49</v>
      </c>
      <c r="AZ156" s="62">
        <v>50</v>
      </c>
      <c r="BA156" s="62">
        <v>51</v>
      </c>
      <c r="BB156" s="62">
        <v>52</v>
      </c>
      <c r="BC156" s="62">
        <v>53</v>
      </c>
      <c r="BD156" s="62">
        <v>54</v>
      </c>
      <c r="BE156" s="62">
        <v>55</v>
      </c>
      <c r="BF156" s="62">
        <v>56</v>
      </c>
      <c r="BG156" s="62">
        <v>57</v>
      </c>
      <c r="BH156" s="62">
        <v>58</v>
      </c>
      <c r="BI156" s="62">
        <v>59</v>
      </c>
      <c r="BJ156" s="62">
        <v>60</v>
      </c>
      <c r="BK156" s="62">
        <v>61</v>
      </c>
    </row>
    <row r="157" spans="1:63">
      <c r="A157" s="30" t="s">
        <v>78</v>
      </c>
      <c r="B157" s="31" t="s">
        <v>92</v>
      </c>
      <c r="C157" s="63">
        <f>C7*(((C83)*(0.5)+100)*(($C$83)*(C$69/$BM7)))</f>
        <v>0</v>
      </c>
      <c r="D157" s="63">
        <f t="shared" ref="D157:BK157" si="0">D7*(((D83)*(0.5)+100)*(($C$83)*(D$69/$BM7)))</f>
        <v>0</v>
      </c>
      <c r="E157" s="63">
        <f t="shared" si="0"/>
        <v>0</v>
      </c>
      <c r="F157" s="63">
        <f t="shared" si="0"/>
        <v>0</v>
      </c>
      <c r="G157" s="63">
        <f t="shared" si="0"/>
        <v>0</v>
      </c>
      <c r="H157" s="63">
        <f t="shared" si="0"/>
        <v>0</v>
      </c>
      <c r="I157" s="63">
        <f t="shared" si="0"/>
        <v>0</v>
      </c>
      <c r="J157" s="63">
        <f t="shared" si="0"/>
        <v>0</v>
      </c>
      <c r="K157" s="63">
        <f t="shared" si="0"/>
        <v>0</v>
      </c>
      <c r="L157" s="63">
        <f t="shared" si="0"/>
        <v>0</v>
      </c>
      <c r="M157" s="63">
        <f t="shared" si="0"/>
        <v>0</v>
      </c>
      <c r="N157" s="63">
        <f t="shared" si="0"/>
        <v>0</v>
      </c>
      <c r="O157" s="63">
        <f t="shared" si="0"/>
        <v>4.411201542657902E-2</v>
      </c>
      <c r="P157" s="63">
        <f t="shared" si="0"/>
        <v>88.078293684159391</v>
      </c>
      <c r="Q157" s="63">
        <f t="shared" si="0"/>
        <v>0</v>
      </c>
      <c r="R157" s="63">
        <f t="shared" si="0"/>
        <v>0</v>
      </c>
      <c r="S157" s="63">
        <f t="shared" si="0"/>
        <v>0</v>
      </c>
      <c r="T157" s="63">
        <f t="shared" si="0"/>
        <v>0</v>
      </c>
      <c r="U157" s="63">
        <f t="shared" si="0"/>
        <v>0</v>
      </c>
      <c r="V157" s="63">
        <f t="shared" si="0"/>
        <v>0</v>
      </c>
      <c r="W157" s="63">
        <f t="shared" si="0"/>
        <v>0</v>
      </c>
      <c r="X157" s="63">
        <f t="shared" si="0"/>
        <v>0</v>
      </c>
      <c r="Y157" s="63">
        <f t="shared" si="0"/>
        <v>0</v>
      </c>
      <c r="Z157" s="63">
        <f t="shared" si="0"/>
        <v>0</v>
      </c>
      <c r="AA157" s="63">
        <f t="shared" si="0"/>
        <v>0</v>
      </c>
      <c r="AB157" s="63">
        <f t="shared" si="0"/>
        <v>0</v>
      </c>
      <c r="AC157" s="63">
        <f t="shared" si="0"/>
        <v>0</v>
      </c>
      <c r="AD157" s="63">
        <f t="shared" si="0"/>
        <v>0</v>
      </c>
      <c r="AE157" s="63">
        <f t="shared" si="0"/>
        <v>0</v>
      </c>
      <c r="AF157" s="63">
        <f t="shared" si="0"/>
        <v>0</v>
      </c>
      <c r="AG157" s="63">
        <f t="shared" si="0"/>
        <v>0</v>
      </c>
      <c r="AH157" s="63">
        <f t="shared" si="0"/>
        <v>0</v>
      </c>
      <c r="AI157" s="63">
        <f t="shared" si="0"/>
        <v>0</v>
      </c>
      <c r="AJ157" s="63">
        <f t="shared" si="0"/>
        <v>0</v>
      </c>
      <c r="AK157" s="63">
        <f t="shared" si="0"/>
        <v>0</v>
      </c>
      <c r="AL157" s="63">
        <f t="shared" si="0"/>
        <v>0</v>
      </c>
      <c r="AM157" s="63">
        <f t="shared" si="0"/>
        <v>0</v>
      </c>
      <c r="AN157" s="63">
        <f t="shared" si="0"/>
        <v>0</v>
      </c>
      <c r="AO157" s="63">
        <f t="shared" si="0"/>
        <v>0</v>
      </c>
      <c r="AP157" s="63">
        <f t="shared" si="0"/>
        <v>0</v>
      </c>
      <c r="AQ157" s="63">
        <f t="shared" si="0"/>
        <v>0</v>
      </c>
      <c r="AR157" s="63">
        <f t="shared" si="0"/>
        <v>0</v>
      </c>
      <c r="AS157" s="63">
        <f t="shared" si="0"/>
        <v>0</v>
      </c>
      <c r="AT157" s="63">
        <f t="shared" si="0"/>
        <v>0</v>
      </c>
      <c r="AU157" s="63">
        <f t="shared" si="0"/>
        <v>0</v>
      </c>
      <c r="AV157" s="63">
        <f t="shared" si="0"/>
        <v>0</v>
      </c>
      <c r="AW157" s="63">
        <f t="shared" si="0"/>
        <v>0</v>
      </c>
      <c r="AX157" s="63">
        <f t="shared" si="0"/>
        <v>0</v>
      </c>
      <c r="AY157" s="63">
        <f t="shared" si="0"/>
        <v>0</v>
      </c>
      <c r="AZ157" s="63">
        <f t="shared" si="0"/>
        <v>0</v>
      </c>
      <c r="BA157" s="63">
        <f t="shared" si="0"/>
        <v>0</v>
      </c>
      <c r="BB157" s="63">
        <f t="shared" si="0"/>
        <v>0</v>
      </c>
      <c r="BC157" s="63">
        <f t="shared" si="0"/>
        <v>0</v>
      </c>
      <c r="BD157" s="63">
        <f t="shared" si="0"/>
        <v>0</v>
      </c>
      <c r="BE157" s="63">
        <f t="shared" si="0"/>
        <v>0</v>
      </c>
      <c r="BF157" s="63">
        <f t="shared" si="0"/>
        <v>0</v>
      </c>
      <c r="BG157" s="63">
        <f t="shared" si="0"/>
        <v>0</v>
      </c>
      <c r="BH157" s="63">
        <f t="shared" si="0"/>
        <v>0</v>
      </c>
      <c r="BI157" s="63">
        <f t="shared" si="0"/>
        <v>0</v>
      </c>
      <c r="BJ157" s="63">
        <f t="shared" si="0"/>
        <v>0</v>
      </c>
      <c r="BK157" s="63">
        <f t="shared" si="0"/>
        <v>0</v>
      </c>
    </row>
    <row r="158" spans="1:63">
      <c r="A158" s="34" t="s">
        <v>79</v>
      </c>
      <c r="B158" s="35" t="s">
        <v>93</v>
      </c>
      <c r="C158" s="63">
        <f>C8*(((C84)*(0.5)+100)*(($D$84)*(C$69/$BM8)))</f>
        <v>9.5943619003288183E-2</v>
      </c>
      <c r="D158" s="63">
        <f t="shared" ref="D158:BK158" si="1">D8*(((D84)*(0.5)+100)*(($D$84)*(D$69/$BM8)))</f>
        <v>2.8517259522762637</v>
      </c>
      <c r="E158" s="63">
        <f t="shared" si="1"/>
        <v>1.1015168897789136</v>
      </c>
      <c r="F158" s="63">
        <f t="shared" si="1"/>
        <v>0</v>
      </c>
      <c r="G158" s="63">
        <f t="shared" si="1"/>
        <v>0</v>
      </c>
      <c r="H158" s="63">
        <f t="shared" si="1"/>
        <v>0</v>
      </c>
      <c r="I158" s="63">
        <f t="shared" si="1"/>
        <v>0</v>
      </c>
      <c r="J158" s="63">
        <f t="shared" si="1"/>
        <v>0</v>
      </c>
      <c r="K158" s="63">
        <f t="shared" si="1"/>
        <v>0</v>
      </c>
      <c r="L158" s="63">
        <f t="shared" si="1"/>
        <v>4.5699687818717425E-3</v>
      </c>
      <c r="M158" s="63">
        <f t="shared" si="1"/>
        <v>5.7543088969052754</v>
      </c>
      <c r="N158" s="63">
        <f t="shared" si="1"/>
        <v>6.3976216754725826E-2</v>
      </c>
      <c r="O158" s="63">
        <f t="shared" si="1"/>
        <v>20.246480654682124</v>
      </c>
      <c r="P158" s="63">
        <f t="shared" si="1"/>
        <v>0</v>
      </c>
      <c r="Q158" s="63">
        <f t="shared" si="1"/>
        <v>7.823593508764775</v>
      </c>
      <c r="R158" s="63">
        <f t="shared" si="1"/>
        <v>1.0196391365826072</v>
      </c>
      <c r="S158" s="63">
        <f t="shared" si="1"/>
        <v>1.6000732637020203</v>
      </c>
      <c r="T158" s="63">
        <f t="shared" si="1"/>
        <v>0.46151771292152766</v>
      </c>
      <c r="U158" s="63">
        <f t="shared" si="1"/>
        <v>0.49854854104343327</v>
      </c>
      <c r="V158" s="63">
        <f t="shared" si="1"/>
        <v>1.6508466966959585</v>
      </c>
      <c r="W158" s="63">
        <f t="shared" si="1"/>
        <v>4.1123811640334233E-2</v>
      </c>
      <c r="X158" s="63">
        <f t="shared" si="1"/>
        <v>0.12794411293136124</v>
      </c>
      <c r="Y158" s="63">
        <f t="shared" si="1"/>
        <v>0</v>
      </c>
      <c r="Z158" s="63">
        <f t="shared" si="1"/>
        <v>0</v>
      </c>
      <c r="AA158" s="63">
        <f t="shared" si="1"/>
        <v>0</v>
      </c>
      <c r="AB158" s="63">
        <f t="shared" si="1"/>
        <v>0</v>
      </c>
      <c r="AC158" s="63">
        <f t="shared" si="1"/>
        <v>0</v>
      </c>
      <c r="AD158" s="63">
        <f t="shared" si="1"/>
        <v>1.8276202053705826E-2</v>
      </c>
      <c r="AE158" s="63">
        <f t="shared" si="1"/>
        <v>0</v>
      </c>
      <c r="AF158" s="63">
        <f t="shared" si="1"/>
        <v>0</v>
      </c>
      <c r="AG158" s="63">
        <f t="shared" si="1"/>
        <v>0</v>
      </c>
      <c r="AH158" s="63">
        <f t="shared" si="1"/>
        <v>0</v>
      </c>
      <c r="AI158" s="63">
        <f t="shared" si="1"/>
        <v>0</v>
      </c>
      <c r="AJ158" s="63">
        <f t="shared" si="1"/>
        <v>0</v>
      </c>
      <c r="AK158" s="63">
        <f t="shared" si="1"/>
        <v>0</v>
      </c>
      <c r="AL158" s="63">
        <f t="shared" si="1"/>
        <v>0</v>
      </c>
      <c r="AM158" s="63">
        <f t="shared" si="1"/>
        <v>0</v>
      </c>
      <c r="AN158" s="63">
        <f t="shared" si="1"/>
        <v>0</v>
      </c>
      <c r="AO158" s="63">
        <f t="shared" si="1"/>
        <v>0</v>
      </c>
      <c r="AP158" s="63">
        <f t="shared" si="1"/>
        <v>0</v>
      </c>
      <c r="AQ158" s="63">
        <f t="shared" si="1"/>
        <v>0</v>
      </c>
      <c r="AR158" s="63">
        <f t="shared" si="1"/>
        <v>0</v>
      </c>
      <c r="AS158" s="63">
        <f t="shared" si="1"/>
        <v>0</v>
      </c>
      <c r="AT158" s="63">
        <f t="shared" si="1"/>
        <v>0</v>
      </c>
      <c r="AU158" s="63">
        <f t="shared" si="1"/>
        <v>9.072710024523559</v>
      </c>
      <c r="AV158" s="63">
        <f t="shared" si="1"/>
        <v>0</v>
      </c>
      <c r="AW158" s="63">
        <f t="shared" si="1"/>
        <v>0</v>
      </c>
      <c r="AX158" s="63">
        <f t="shared" si="1"/>
        <v>0</v>
      </c>
      <c r="AY158" s="63">
        <f t="shared" si="1"/>
        <v>0</v>
      </c>
      <c r="AZ158" s="63">
        <f t="shared" si="1"/>
        <v>0</v>
      </c>
      <c r="BA158" s="63">
        <f t="shared" si="1"/>
        <v>0</v>
      </c>
      <c r="BB158" s="63">
        <f t="shared" si="1"/>
        <v>0</v>
      </c>
      <c r="BC158" s="63">
        <f t="shared" si="1"/>
        <v>0</v>
      </c>
      <c r="BD158" s="63">
        <f t="shared" si="1"/>
        <v>0.45230476781167556</v>
      </c>
      <c r="BE158" s="63">
        <f t="shared" si="1"/>
        <v>0</v>
      </c>
      <c r="BF158" s="63">
        <f t="shared" si="1"/>
        <v>0</v>
      </c>
      <c r="BG158" s="63">
        <f t="shared" si="1"/>
        <v>0</v>
      </c>
      <c r="BH158" s="63">
        <f t="shared" si="1"/>
        <v>4.5686382518645707E-3</v>
      </c>
      <c r="BI158" s="63">
        <f t="shared" si="1"/>
        <v>9.1373252654784205E-3</v>
      </c>
      <c r="BJ158" s="63">
        <f t="shared" si="1"/>
        <v>0</v>
      </c>
      <c r="BK158" s="63">
        <f t="shared" si="1"/>
        <v>0</v>
      </c>
    </row>
    <row r="159" spans="1:63">
      <c r="A159" s="30" t="s">
        <v>80</v>
      </c>
      <c r="B159" s="31" t="s">
        <v>94</v>
      </c>
      <c r="C159" s="63">
        <f>C9*(((C85)*(0.5)+100)*(($E$85)*(C$69/$BM9)))</f>
        <v>0</v>
      </c>
      <c r="D159" s="63">
        <f t="shared" ref="D159:BK159" si="2">D9*(((D85)*(0.5)+100)*(($E$85)*(D$69/$BM9)))</f>
        <v>0.26491168878576193</v>
      </c>
      <c r="E159" s="63">
        <f t="shared" si="2"/>
        <v>4.3881306755736595</v>
      </c>
      <c r="F159" s="63">
        <f t="shared" si="2"/>
        <v>0</v>
      </c>
      <c r="G159" s="63">
        <f t="shared" si="2"/>
        <v>0</v>
      </c>
      <c r="H159" s="63">
        <f t="shared" si="2"/>
        <v>0</v>
      </c>
      <c r="I159" s="63">
        <f t="shared" si="2"/>
        <v>0</v>
      </c>
      <c r="J159" s="63">
        <f t="shared" si="2"/>
        <v>0</v>
      </c>
      <c r="K159" s="63">
        <f t="shared" si="2"/>
        <v>0</v>
      </c>
      <c r="L159" s="63">
        <f t="shared" si="2"/>
        <v>53.573586678149105</v>
      </c>
      <c r="M159" s="63">
        <f t="shared" si="2"/>
        <v>0</v>
      </c>
      <c r="N159" s="63">
        <f t="shared" si="2"/>
        <v>18.797139602399326</v>
      </c>
      <c r="O159" s="63">
        <f t="shared" si="2"/>
        <v>0.67388166529168836</v>
      </c>
      <c r="P159" s="63">
        <f t="shared" si="2"/>
        <v>0</v>
      </c>
      <c r="Q159" s="63">
        <f t="shared" si="2"/>
        <v>0</v>
      </c>
      <c r="R159" s="63">
        <f t="shared" si="2"/>
        <v>1.7277815668522656E-2</v>
      </c>
      <c r="S159" s="63">
        <f t="shared" si="2"/>
        <v>3.4556383951145832E-2</v>
      </c>
      <c r="T159" s="63">
        <f t="shared" si="2"/>
        <v>0</v>
      </c>
      <c r="U159" s="63">
        <f t="shared" si="2"/>
        <v>0</v>
      </c>
      <c r="V159" s="63">
        <f t="shared" si="2"/>
        <v>1.7276906683053022E-2</v>
      </c>
      <c r="W159" s="63">
        <f t="shared" si="2"/>
        <v>0</v>
      </c>
      <c r="X159" s="63">
        <f t="shared" si="2"/>
        <v>6.334883758693112E-2</v>
      </c>
      <c r="Y159" s="63">
        <f t="shared" si="2"/>
        <v>0</v>
      </c>
      <c r="Z159" s="63">
        <f t="shared" si="2"/>
        <v>0</v>
      </c>
      <c r="AA159" s="63">
        <f t="shared" si="2"/>
        <v>0</v>
      </c>
      <c r="AB159" s="63">
        <f t="shared" si="2"/>
        <v>0</v>
      </c>
      <c r="AC159" s="63">
        <f t="shared" si="2"/>
        <v>0</v>
      </c>
      <c r="AD159" s="63">
        <f t="shared" si="2"/>
        <v>2.3035767489102951E-2</v>
      </c>
      <c r="AE159" s="63">
        <f t="shared" si="2"/>
        <v>0</v>
      </c>
      <c r="AF159" s="63">
        <f t="shared" si="2"/>
        <v>0</v>
      </c>
      <c r="AG159" s="63">
        <f t="shared" si="2"/>
        <v>0</v>
      </c>
      <c r="AH159" s="63">
        <f t="shared" si="2"/>
        <v>0</v>
      </c>
      <c r="AI159" s="63">
        <f t="shared" si="2"/>
        <v>0</v>
      </c>
      <c r="AJ159" s="63">
        <f t="shared" si="2"/>
        <v>0</v>
      </c>
      <c r="AK159" s="63">
        <f t="shared" si="2"/>
        <v>0</v>
      </c>
      <c r="AL159" s="63">
        <f t="shared" si="2"/>
        <v>0</v>
      </c>
      <c r="AM159" s="63">
        <f t="shared" si="2"/>
        <v>0</v>
      </c>
      <c r="AN159" s="63">
        <f t="shared" si="2"/>
        <v>0</v>
      </c>
      <c r="AO159" s="63">
        <f t="shared" si="2"/>
        <v>0</v>
      </c>
      <c r="AP159" s="63">
        <f t="shared" si="2"/>
        <v>0</v>
      </c>
      <c r="AQ159" s="63">
        <f t="shared" si="2"/>
        <v>0</v>
      </c>
      <c r="AR159" s="63">
        <f t="shared" si="2"/>
        <v>0</v>
      </c>
      <c r="AS159" s="63">
        <f t="shared" si="2"/>
        <v>0</v>
      </c>
      <c r="AT159" s="63">
        <f t="shared" si="2"/>
        <v>0</v>
      </c>
      <c r="AU159" s="63">
        <f t="shared" si="2"/>
        <v>3.2145072303645414</v>
      </c>
      <c r="AV159" s="63">
        <f t="shared" si="2"/>
        <v>0</v>
      </c>
      <c r="AW159" s="63">
        <f t="shared" si="2"/>
        <v>0</v>
      </c>
      <c r="AX159" s="63">
        <f t="shared" si="2"/>
        <v>0</v>
      </c>
      <c r="AY159" s="63">
        <f t="shared" si="2"/>
        <v>0</v>
      </c>
      <c r="AZ159" s="63">
        <f t="shared" si="2"/>
        <v>0</v>
      </c>
      <c r="BA159" s="63">
        <f t="shared" si="2"/>
        <v>0</v>
      </c>
      <c r="BB159" s="63">
        <f t="shared" si="2"/>
        <v>0</v>
      </c>
      <c r="BC159" s="63">
        <f t="shared" si="2"/>
        <v>0</v>
      </c>
      <c r="BD159" s="63">
        <f t="shared" si="2"/>
        <v>0.21884159883422916</v>
      </c>
      <c r="BE159" s="63">
        <f t="shared" si="2"/>
        <v>0</v>
      </c>
      <c r="BF159" s="63">
        <f t="shared" si="2"/>
        <v>0</v>
      </c>
      <c r="BG159" s="63">
        <f t="shared" si="2"/>
        <v>0</v>
      </c>
      <c r="BH159" s="63">
        <f t="shared" si="2"/>
        <v>0</v>
      </c>
      <c r="BI159" s="63">
        <f t="shared" si="2"/>
        <v>0</v>
      </c>
      <c r="BJ159" s="63">
        <f t="shared" si="2"/>
        <v>0</v>
      </c>
      <c r="BK159" s="63">
        <f t="shared" si="2"/>
        <v>0</v>
      </c>
    </row>
    <row r="160" spans="1:63" ht="24">
      <c r="A160" s="34" t="s">
        <v>81</v>
      </c>
      <c r="B160" s="35" t="s">
        <v>95</v>
      </c>
      <c r="C160" s="63">
        <f>C10*(((C86)*(0.5)+100)*(($F$86)*(C$69/$BM10)))</f>
        <v>0</v>
      </c>
      <c r="D160" s="63">
        <f t="shared" ref="D160:BK160" si="3">D10*(((D86)*(0.5)+100)*(($F$86)*(D$69/$BM10)))</f>
        <v>0.93434224037326041</v>
      </c>
      <c r="E160" s="63">
        <f t="shared" si="3"/>
        <v>0</v>
      </c>
      <c r="F160" s="63">
        <f t="shared" si="3"/>
        <v>10.16357010994453</v>
      </c>
      <c r="G160" s="63">
        <f t="shared" si="3"/>
        <v>0</v>
      </c>
      <c r="H160" s="63">
        <f t="shared" si="3"/>
        <v>0</v>
      </c>
      <c r="I160" s="63">
        <f t="shared" si="3"/>
        <v>0</v>
      </c>
      <c r="J160" s="63">
        <f t="shared" si="3"/>
        <v>0</v>
      </c>
      <c r="K160" s="63">
        <f t="shared" si="3"/>
        <v>0</v>
      </c>
      <c r="L160" s="63">
        <f t="shared" si="3"/>
        <v>0</v>
      </c>
      <c r="M160" s="63">
        <f t="shared" si="3"/>
        <v>0</v>
      </c>
      <c r="N160" s="63">
        <f t="shared" si="3"/>
        <v>0</v>
      </c>
      <c r="O160" s="63">
        <f t="shared" si="3"/>
        <v>0</v>
      </c>
      <c r="P160" s="63">
        <f t="shared" si="3"/>
        <v>0</v>
      </c>
      <c r="Q160" s="63">
        <f t="shared" si="3"/>
        <v>0</v>
      </c>
      <c r="R160" s="63">
        <f t="shared" si="3"/>
        <v>8.4940525555955715E-2</v>
      </c>
      <c r="S160" s="63">
        <f t="shared" si="3"/>
        <v>8.4940225458306637E-2</v>
      </c>
      <c r="T160" s="63">
        <f t="shared" si="3"/>
        <v>0</v>
      </c>
      <c r="U160" s="63">
        <f t="shared" si="3"/>
        <v>0</v>
      </c>
      <c r="V160" s="63">
        <f t="shared" si="3"/>
        <v>0</v>
      </c>
      <c r="W160" s="63">
        <f t="shared" si="3"/>
        <v>0.33976330641750185</v>
      </c>
      <c r="X160" s="63">
        <f t="shared" si="3"/>
        <v>0</v>
      </c>
      <c r="Y160" s="63">
        <f t="shared" si="3"/>
        <v>0.42470383045189902</v>
      </c>
      <c r="Z160" s="63">
        <f t="shared" si="3"/>
        <v>21.248149440606667</v>
      </c>
      <c r="AA160" s="63">
        <f t="shared" si="3"/>
        <v>3.7375240439087181</v>
      </c>
      <c r="AB160" s="63">
        <f t="shared" si="3"/>
        <v>0</v>
      </c>
      <c r="AC160" s="63">
        <f t="shared" si="3"/>
        <v>0</v>
      </c>
      <c r="AD160" s="63">
        <f t="shared" si="3"/>
        <v>5.2663710290741763</v>
      </c>
      <c r="AE160" s="63">
        <f t="shared" si="3"/>
        <v>2.3783832661109172</v>
      </c>
      <c r="AF160" s="63">
        <f t="shared" si="3"/>
        <v>8.4939885963750572E-2</v>
      </c>
      <c r="AG160" s="63">
        <f t="shared" si="3"/>
        <v>0</v>
      </c>
      <c r="AH160" s="63">
        <f t="shared" si="3"/>
        <v>0</v>
      </c>
      <c r="AI160" s="63">
        <f t="shared" si="3"/>
        <v>0</v>
      </c>
      <c r="AJ160" s="63">
        <f t="shared" si="3"/>
        <v>0</v>
      </c>
      <c r="AK160" s="63">
        <f t="shared" si="3"/>
        <v>0.84948545924943508</v>
      </c>
      <c r="AL160" s="63">
        <f t="shared" si="3"/>
        <v>2.0386421220695854</v>
      </c>
      <c r="AM160" s="63">
        <f t="shared" si="3"/>
        <v>0</v>
      </c>
      <c r="AN160" s="63">
        <f t="shared" si="3"/>
        <v>0</v>
      </c>
      <c r="AO160" s="63">
        <f t="shared" si="3"/>
        <v>0</v>
      </c>
      <c r="AP160" s="63">
        <f t="shared" si="3"/>
        <v>0</v>
      </c>
      <c r="AQ160" s="63">
        <f t="shared" si="3"/>
        <v>7.5598594476485417</v>
      </c>
      <c r="AR160" s="63">
        <f t="shared" si="3"/>
        <v>25.228292039783664</v>
      </c>
      <c r="AS160" s="63">
        <f t="shared" si="3"/>
        <v>0</v>
      </c>
      <c r="AT160" s="63">
        <f t="shared" si="3"/>
        <v>0</v>
      </c>
      <c r="AU160" s="63">
        <f t="shared" si="3"/>
        <v>0</v>
      </c>
      <c r="AV160" s="63">
        <f t="shared" si="3"/>
        <v>0</v>
      </c>
      <c r="AW160" s="63">
        <f t="shared" si="3"/>
        <v>0</v>
      </c>
      <c r="AX160" s="63">
        <f t="shared" si="3"/>
        <v>0</v>
      </c>
      <c r="AY160" s="63">
        <f t="shared" si="3"/>
        <v>0</v>
      </c>
      <c r="AZ160" s="63">
        <f t="shared" si="3"/>
        <v>0</v>
      </c>
      <c r="BA160" s="63">
        <f t="shared" si="3"/>
        <v>0</v>
      </c>
      <c r="BB160" s="63">
        <f t="shared" si="3"/>
        <v>0</v>
      </c>
      <c r="BC160" s="63">
        <f t="shared" si="3"/>
        <v>0</v>
      </c>
      <c r="BD160" s="63">
        <f t="shared" si="3"/>
        <v>0</v>
      </c>
      <c r="BE160" s="63">
        <f t="shared" si="3"/>
        <v>0</v>
      </c>
      <c r="BF160" s="63">
        <f t="shared" si="3"/>
        <v>0</v>
      </c>
      <c r="BG160" s="63">
        <f t="shared" si="3"/>
        <v>0</v>
      </c>
      <c r="BH160" s="63">
        <f t="shared" si="3"/>
        <v>0</v>
      </c>
      <c r="BI160" s="63">
        <f t="shared" si="3"/>
        <v>0</v>
      </c>
      <c r="BJ160" s="63">
        <f t="shared" si="3"/>
        <v>0</v>
      </c>
      <c r="BK160" s="63">
        <f t="shared" si="3"/>
        <v>0</v>
      </c>
    </row>
    <row r="161" spans="1:63" ht="24">
      <c r="A161" s="30" t="s">
        <v>82</v>
      </c>
      <c r="B161" s="31" t="s">
        <v>96</v>
      </c>
      <c r="C161" s="63">
        <f>C11*(((C87)*(0.5)+100)*(($G$87)*(C$69/$BM11)))</f>
        <v>0</v>
      </c>
      <c r="D161" s="63">
        <f t="shared" ref="D161:BK161" si="4">D11*(((D87)*(0.5)+100)*(($G$87)*(D$69/$BM11)))</f>
        <v>0</v>
      </c>
      <c r="E161" s="63">
        <f t="shared" si="4"/>
        <v>0</v>
      </c>
      <c r="F161" s="63">
        <f t="shared" si="4"/>
        <v>0</v>
      </c>
      <c r="G161" s="63">
        <f t="shared" si="4"/>
        <v>7.0432711550866509</v>
      </c>
      <c r="H161" s="63">
        <f t="shared" si="4"/>
        <v>0</v>
      </c>
      <c r="I161" s="63">
        <f t="shared" si="4"/>
        <v>0</v>
      </c>
      <c r="J161" s="63">
        <f t="shared" si="4"/>
        <v>0</v>
      </c>
      <c r="K161" s="63">
        <f t="shared" si="4"/>
        <v>0</v>
      </c>
      <c r="L161" s="63">
        <f t="shared" si="4"/>
        <v>35.034063420626111</v>
      </c>
      <c r="M161" s="63">
        <f t="shared" si="4"/>
        <v>0</v>
      </c>
      <c r="N161" s="63">
        <f t="shared" si="4"/>
        <v>0</v>
      </c>
      <c r="O161" s="63">
        <f t="shared" si="4"/>
        <v>0</v>
      </c>
      <c r="P161" s="63">
        <f t="shared" si="4"/>
        <v>0</v>
      </c>
      <c r="Q161" s="63">
        <f t="shared" si="4"/>
        <v>0</v>
      </c>
      <c r="R161" s="63">
        <f t="shared" si="4"/>
        <v>0</v>
      </c>
      <c r="S161" s="63">
        <f t="shared" si="4"/>
        <v>0</v>
      </c>
      <c r="T161" s="63">
        <f t="shared" si="4"/>
        <v>0</v>
      </c>
      <c r="U161" s="63">
        <f t="shared" si="4"/>
        <v>0</v>
      </c>
      <c r="V161" s="63">
        <f t="shared" si="4"/>
        <v>0</v>
      </c>
      <c r="W161" s="63">
        <f t="shared" si="4"/>
        <v>0</v>
      </c>
      <c r="X161" s="63">
        <f t="shared" si="4"/>
        <v>0</v>
      </c>
      <c r="Y161" s="63">
        <f t="shared" si="4"/>
        <v>0</v>
      </c>
      <c r="Z161" s="63">
        <f t="shared" si="4"/>
        <v>0</v>
      </c>
      <c r="AA161" s="63">
        <f t="shared" si="4"/>
        <v>0</v>
      </c>
      <c r="AB161" s="63">
        <f t="shared" si="4"/>
        <v>0</v>
      </c>
      <c r="AC161" s="63">
        <f t="shared" si="4"/>
        <v>0</v>
      </c>
      <c r="AD161" s="63">
        <f t="shared" si="4"/>
        <v>0</v>
      </c>
      <c r="AE161" s="63">
        <f t="shared" si="4"/>
        <v>0</v>
      </c>
      <c r="AF161" s="63">
        <f t="shared" si="4"/>
        <v>0</v>
      </c>
      <c r="AG161" s="63">
        <f t="shared" si="4"/>
        <v>0</v>
      </c>
      <c r="AH161" s="63">
        <f t="shared" si="4"/>
        <v>0</v>
      </c>
      <c r="AI161" s="63">
        <f t="shared" si="4"/>
        <v>0</v>
      </c>
      <c r="AJ161" s="63">
        <f t="shared" si="4"/>
        <v>0</v>
      </c>
      <c r="AK161" s="63">
        <f t="shared" si="4"/>
        <v>0</v>
      </c>
      <c r="AL161" s="63">
        <f t="shared" si="4"/>
        <v>0</v>
      </c>
      <c r="AM161" s="63">
        <f t="shared" si="4"/>
        <v>0</v>
      </c>
      <c r="AN161" s="63">
        <f t="shared" si="4"/>
        <v>0</v>
      </c>
      <c r="AO161" s="63">
        <f t="shared" si="4"/>
        <v>0</v>
      </c>
      <c r="AP161" s="63">
        <f t="shared" si="4"/>
        <v>0</v>
      </c>
      <c r="AQ161" s="63">
        <f t="shared" si="4"/>
        <v>0</v>
      </c>
      <c r="AR161" s="63">
        <f t="shared" si="4"/>
        <v>0</v>
      </c>
      <c r="AS161" s="63">
        <f t="shared" si="4"/>
        <v>0</v>
      </c>
      <c r="AT161" s="63">
        <f t="shared" si="4"/>
        <v>0</v>
      </c>
      <c r="AU161" s="63">
        <f t="shared" si="4"/>
        <v>14.712623040637011</v>
      </c>
      <c r="AV161" s="63">
        <f t="shared" si="4"/>
        <v>0</v>
      </c>
      <c r="AW161" s="63">
        <f t="shared" si="4"/>
        <v>0</v>
      </c>
      <c r="AX161" s="63">
        <f t="shared" si="4"/>
        <v>0</v>
      </c>
      <c r="AY161" s="63">
        <f t="shared" si="4"/>
        <v>0</v>
      </c>
      <c r="AZ161" s="63">
        <f t="shared" si="4"/>
        <v>0</v>
      </c>
      <c r="BA161" s="63">
        <f t="shared" si="4"/>
        <v>0</v>
      </c>
      <c r="BB161" s="63">
        <f t="shared" si="4"/>
        <v>0</v>
      </c>
      <c r="BC161" s="63">
        <f t="shared" si="4"/>
        <v>0</v>
      </c>
      <c r="BD161" s="63">
        <f t="shared" si="4"/>
        <v>0</v>
      </c>
      <c r="BE161" s="63">
        <f t="shared" si="4"/>
        <v>0</v>
      </c>
      <c r="BF161" s="63">
        <f t="shared" si="4"/>
        <v>0</v>
      </c>
      <c r="BG161" s="63">
        <f t="shared" si="4"/>
        <v>0</v>
      </c>
      <c r="BH161" s="63">
        <f t="shared" si="4"/>
        <v>0</v>
      </c>
      <c r="BI161" s="63">
        <f t="shared" si="4"/>
        <v>0</v>
      </c>
      <c r="BJ161" s="63">
        <f t="shared" si="4"/>
        <v>0</v>
      </c>
      <c r="BK161" s="63">
        <f t="shared" si="4"/>
        <v>0</v>
      </c>
    </row>
    <row r="162" spans="1:63">
      <c r="A162" s="34" t="s">
        <v>83</v>
      </c>
      <c r="B162" s="35" t="s">
        <v>97</v>
      </c>
      <c r="C162" s="63">
        <f>C12*(((C88)*(0.5)+100)*(($H$88)*(C$69/$BM12)))</f>
        <v>0</v>
      </c>
      <c r="D162" s="63">
        <f t="shared" ref="D162:BK162" si="5">D12*(((D88)*(0.5)+100)*(($H$88)*(D$69/$BM12)))</f>
        <v>0</v>
      </c>
      <c r="E162" s="63">
        <f t="shared" si="5"/>
        <v>0</v>
      </c>
      <c r="F162" s="63">
        <f t="shared" si="5"/>
        <v>0</v>
      </c>
      <c r="G162" s="63">
        <f t="shared" si="5"/>
        <v>0</v>
      </c>
      <c r="H162" s="63">
        <f t="shared" si="5"/>
        <v>1.4692255597661295</v>
      </c>
      <c r="I162" s="63">
        <f t="shared" si="5"/>
        <v>0</v>
      </c>
      <c r="J162" s="63">
        <f t="shared" si="5"/>
        <v>0.23404382945372607</v>
      </c>
      <c r="K162" s="63">
        <f t="shared" si="5"/>
        <v>3.4987122849670337E-2</v>
      </c>
      <c r="L162" s="63">
        <f t="shared" si="5"/>
        <v>2.6240162313700927E-2</v>
      </c>
      <c r="M162" s="63">
        <f t="shared" si="5"/>
        <v>2.6240246272766981E-2</v>
      </c>
      <c r="N162" s="63">
        <f t="shared" si="5"/>
        <v>0</v>
      </c>
      <c r="O162" s="63">
        <f t="shared" si="5"/>
        <v>5.2480390674744797E-2</v>
      </c>
      <c r="P162" s="63">
        <f t="shared" si="5"/>
        <v>0</v>
      </c>
      <c r="Q162" s="63">
        <f t="shared" si="5"/>
        <v>5.2480631374733876E-2</v>
      </c>
      <c r="R162" s="63">
        <f t="shared" si="5"/>
        <v>8.7467442623985481E-3</v>
      </c>
      <c r="S162" s="63">
        <f t="shared" si="5"/>
        <v>8.7467341264376372E-3</v>
      </c>
      <c r="T162" s="63">
        <f t="shared" si="5"/>
        <v>4.3733752691193069E-2</v>
      </c>
      <c r="U162" s="63">
        <f t="shared" si="5"/>
        <v>0</v>
      </c>
      <c r="V162" s="63">
        <f t="shared" si="5"/>
        <v>6.1228095562526806E-2</v>
      </c>
      <c r="W162" s="63">
        <f t="shared" si="5"/>
        <v>0</v>
      </c>
      <c r="X162" s="63">
        <f t="shared" si="5"/>
        <v>3.4987001722312241E-2</v>
      </c>
      <c r="Y162" s="63">
        <f t="shared" si="5"/>
        <v>8.7467450582900206E-3</v>
      </c>
      <c r="Z162" s="63">
        <f t="shared" si="5"/>
        <v>8.7467344208144466E-3</v>
      </c>
      <c r="AA162" s="63">
        <f t="shared" si="5"/>
        <v>0.1045722917469501</v>
      </c>
      <c r="AB162" s="63">
        <f t="shared" si="5"/>
        <v>0</v>
      </c>
      <c r="AC162" s="63">
        <f t="shared" si="5"/>
        <v>1.3005718381151405</v>
      </c>
      <c r="AD162" s="63">
        <f t="shared" si="5"/>
        <v>6.1227179656050269E-2</v>
      </c>
      <c r="AE162" s="63">
        <f t="shared" si="5"/>
        <v>0</v>
      </c>
      <c r="AF162" s="63">
        <f t="shared" si="5"/>
        <v>0.48827227667789286</v>
      </c>
      <c r="AG162" s="63">
        <f t="shared" si="5"/>
        <v>0.1483063426122288</v>
      </c>
      <c r="AH162" s="63">
        <f t="shared" si="5"/>
        <v>0</v>
      </c>
      <c r="AI162" s="63">
        <f t="shared" si="5"/>
        <v>0</v>
      </c>
      <c r="AJ162" s="63">
        <f t="shared" si="5"/>
        <v>0</v>
      </c>
      <c r="AK162" s="63">
        <f t="shared" si="5"/>
        <v>0</v>
      </c>
      <c r="AL162" s="63">
        <f t="shared" si="5"/>
        <v>0</v>
      </c>
      <c r="AM162" s="63">
        <f t="shared" si="5"/>
        <v>0</v>
      </c>
      <c r="AN162" s="63">
        <f t="shared" si="5"/>
        <v>1.3797027930350751</v>
      </c>
      <c r="AO162" s="63">
        <f t="shared" si="5"/>
        <v>0</v>
      </c>
      <c r="AP162" s="63">
        <f t="shared" si="5"/>
        <v>0</v>
      </c>
      <c r="AQ162" s="63">
        <f t="shared" si="5"/>
        <v>0</v>
      </c>
      <c r="AR162" s="63">
        <f t="shared" si="5"/>
        <v>0</v>
      </c>
      <c r="AS162" s="63">
        <f t="shared" si="5"/>
        <v>0</v>
      </c>
      <c r="AT162" s="63">
        <f t="shared" si="5"/>
        <v>0</v>
      </c>
      <c r="AU162" s="63">
        <f t="shared" si="5"/>
        <v>0</v>
      </c>
      <c r="AV162" s="63">
        <f t="shared" si="5"/>
        <v>0</v>
      </c>
      <c r="AW162" s="63">
        <f t="shared" si="5"/>
        <v>0</v>
      </c>
      <c r="AX162" s="63">
        <f t="shared" si="5"/>
        <v>0</v>
      </c>
      <c r="AY162" s="63">
        <f t="shared" si="5"/>
        <v>0</v>
      </c>
      <c r="AZ162" s="63">
        <f t="shared" si="5"/>
        <v>0</v>
      </c>
      <c r="BA162" s="63">
        <f t="shared" si="5"/>
        <v>0</v>
      </c>
      <c r="BB162" s="63">
        <f t="shared" si="5"/>
        <v>0</v>
      </c>
      <c r="BC162" s="63">
        <f t="shared" si="5"/>
        <v>0</v>
      </c>
      <c r="BD162" s="63">
        <f t="shared" si="5"/>
        <v>0</v>
      </c>
      <c r="BE162" s="63">
        <f t="shared" si="5"/>
        <v>0</v>
      </c>
      <c r="BF162" s="63">
        <f t="shared" si="5"/>
        <v>0</v>
      </c>
      <c r="BG162" s="63">
        <f t="shared" si="5"/>
        <v>0</v>
      </c>
      <c r="BH162" s="63">
        <f t="shared" si="5"/>
        <v>0</v>
      </c>
      <c r="BI162" s="63">
        <f t="shared" si="5"/>
        <v>0</v>
      </c>
      <c r="BJ162" s="63">
        <f t="shared" si="5"/>
        <v>0</v>
      </c>
      <c r="BK162" s="63">
        <f t="shared" si="5"/>
        <v>0</v>
      </c>
    </row>
    <row r="163" spans="1:63">
      <c r="A163" s="30" t="s">
        <v>84</v>
      </c>
      <c r="B163" s="31" t="s">
        <v>98</v>
      </c>
      <c r="C163" s="63">
        <f>C13*(((C89)*(0.5)+100)*(($I$89)*(C$69/$BM13)))</f>
        <v>0</v>
      </c>
      <c r="D163" s="63">
        <f t="shared" ref="D163:BK163" si="6">D13*(((D89)*(0.5)+100)*(($I$89)*(D$69/$BM13)))</f>
        <v>0</v>
      </c>
      <c r="E163" s="63">
        <f t="shared" si="6"/>
        <v>0</v>
      </c>
      <c r="F163" s="63">
        <f t="shared" si="6"/>
        <v>0</v>
      </c>
      <c r="G163" s="63">
        <f t="shared" si="6"/>
        <v>0</v>
      </c>
      <c r="H163" s="63">
        <f t="shared" si="6"/>
        <v>0</v>
      </c>
      <c r="I163" s="63">
        <f t="shared" si="6"/>
        <v>10.576317442182511</v>
      </c>
      <c r="J163" s="63">
        <f t="shared" si="6"/>
        <v>0</v>
      </c>
      <c r="K163" s="63">
        <f t="shared" si="6"/>
        <v>0</v>
      </c>
      <c r="L163" s="63">
        <f t="shared" si="6"/>
        <v>2.9000535633443361E-3</v>
      </c>
      <c r="M163" s="63">
        <f t="shared" si="6"/>
        <v>0</v>
      </c>
      <c r="N163" s="63">
        <f t="shared" si="6"/>
        <v>5.79483276631328E-3</v>
      </c>
      <c r="O163" s="63">
        <f t="shared" si="6"/>
        <v>5.7948317046911174E-3</v>
      </c>
      <c r="P163" s="63">
        <f t="shared" si="6"/>
        <v>2.8946318309122985E-3</v>
      </c>
      <c r="Q163" s="63">
        <f t="shared" si="6"/>
        <v>0</v>
      </c>
      <c r="R163" s="63">
        <f t="shared" si="6"/>
        <v>2.8947917808157218E-3</v>
      </c>
      <c r="S163" s="63">
        <f t="shared" si="6"/>
        <v>0</v>
      </c>
      <c r="T163" s="63">
        <f t="shared" si="6"/>
        <v>5.7948973873224478E-3</v>
      </c>
      <c r="U163" s="63">
        <f t="shared" si="6"/>
        <v>0</v>
      </c>
      <c r="V163" s="63">
        <f t="shared" si="6"/>
        <v>0</v>
      </c>
      <c r="W163" s="63">
        <f t="shared" si="6"/>
        <v>0</v>
      </c>
      <c r="X163" s="63">
        <f t="shared" si="6"/>
        <v>2.8947389656115369E-3</v>
      </c>
      <c r="Y163" s="63">
        <f t="shared" si="6"/>
        <v>0</v>
      </c>
      <c r="Z163" s="63">
        <f t="shared" si="6"/>
        <v>0</v>
      </c>
      <c r="AA163" s="63">
        <f t="shared" si="6"/>
        <v>1.447946874335888E-2</v>
      </c>
      <c r="AB163" s="63">
        <f t="shared" si="6"/>
        <v>0</v>
      </c>
      <c r="AC163" s="63">
        <f t="shared" si="6"/>
        <v>23.601693255357869</v>
      </c>
      <c r="AD163" s="63">
        <f t="shared" si="6"/>
        <v>8.6846657919824218E-3</v>
      </c>
      <c r="AE163" s="63">
        <f t="shared" si="6"/>
        <v>2.8948488362379897E-3</v>
      </c>
      <c r="AF163" s="63">
        <f t="shared" si="6"/>
        <v>5.7999780569106499E-2</v>
      </c>
      <c r="AG163" s="63">
        <f t="shared" si="6"/>
        <v>5.8001255495810766E-3</v>
      </c>
      <c r="AH163" s="63">
        <f t="shared" si="6"/>
        <v>0</v>
      </c>
      <c r="AI163" s="63">
        <f t="shared" si="6"/>
        <v>0</v>
      </c>
      <c r="AJ163" s="63">
        <f t="shared" si="6"/>
        <v>0</v>
      </c>
      <c r="AK163" s="63">
        <f t="shared" si="6"/>
        <v>0</v>
      </c>
      <c r="AL163" s="63">
        <f t="shared" si="6"/>
        <v>0</v>
      </c>
      <c r="AM163" s="63">
        <f t="shared" si="6"/>
        <v>0</v>
      </c>
      <c r="AN163" s="63">
        <f t="shared" si="6"/>
        <v>0.79244588374121083</v>
      </c>
      <c r="AO163" s="63">
        <f t="shared" si="6"/>
        <v>1.7570596987011982</v>
      </c>
      <c r="AP163" s="63">
        <f t="shared" si="6"/>
        <v>0</v>
      </c>
      <c r="AQ163" s="63">
        <f t="shared" si="6"/>
        <v>0</v>
      </c>
      <c r="AR163" s="63">
        <f t="shared" si="6"/>
        <v>0</v>
      </c>
      <c r="AS163" s="63">
        <f t="shared" si="6"/>
        <v>0</v>
      </c>
      <c r="AT163" s="63">
        <f t="shared" si="6"/>
        <v>0</v>
      </c>
      <c r="AU163" s="63">
        <f t="shared" si="6"/>
        <v>0</v>
      </c>
      <c r="AV163" s="63">
        <f t="shared" si="6"/>
        <v>0</v>
      </c>
      <c r="AW163" s="63">
        <f t="shared" si="6"/>
        <v>0</v>
      </c>
      <c r="AX163" s="63">
        <f t="shared" si="6"/>
        <v>0</v>
      </c>
      <c r="AY163" s="63">
        <f t="shared" si="6"/>
        <v>0</v>
      </c>
      <c r="AZ163" s="63">
        <f t="shared" si="6"/>
        <v>0</v>
      </c>
      <c r="BA163" s="63">
        <f t="shared" si="6"/>
        <v>0</v>
      </c>
      <c r="BB163" s="63">
        <f t="shared" si="6"/>
        <v>0</v>
      </c>
      <c r="BC163" s="63">
        <f t="shared" si="6"/>
        <v>0</v>
      </c>
      <c r="BD163" s="63">
        <f t="shared" si="6"/>
        <v>0</v>
      </c>
      <c r="BE163" s="63">
        <f t="shared" si="6"/>
        <v>0</v>
      </c>
      <c r="BF163" s="63">
        <f t="shared" si="6"/>
        <v>0</v>
      </c>
      <c r="BG163" s="63">
        <f t="shared" si="6"/>
        <v>0</v>
      </c>
      <c r="BH163" s="63">
        <f t="shared" si="6"/>
        <v>0</v>
      </c>
      <c r="BI163" s="63">
        <f t="shared" si="6"/>
        <v>0</v>
      </c>
      <c r="BJ163" s="63">
        <f t="shared" si="6"/>
        <v>0</v>
      </c>
      <c r="BK163" s="63">
        <f t="shared" si="6"/>
        <v>0</v>
      </c>
    </row>
    <row r="164" spans="1:63">
      <c r="A164" s="34" t="s">
        <v>85</v>
      </c>
      <c r="B164" s="35" t="s">
        <v>99</v>
      </c>
      <c r="C164" s="63">
        <f>C14*(((C90)*(0.5)+100)*(($J$90)*(C$69/$BM14)))</f>
        <v>0</v>
      </c>
      <c r="D164" s="63">
        <f t="shared" ref="D164:BK164" si="7">D14*(((D90)*(0.5)+100)*(($J$90)*(D$69/$BM14)))</f>
        <v>0</v>
      </c>
      <c r="E164" s="63">
        <f t="shared" si="7"/>
        <v>0</v>
      </c>
      <c r="F164" s="63">
        <f t="shared" si="7"/>
        <v>0</v>
      </c>
      <c r="G164" s="63">
        <f t="shared" si="7"/>
        <v>0</v>
      </c>
      <c r="H164" s="63">
        <f t="shared" si="7"/>
        <v>0</v>
      </c>
      <c r="I164" s="63">
        <f t="shared" si="7"/>
        <v>0</v>
      </c>
      <c r="J164" s="63">
        <f t="shared" si="7"/>
        <v>0</v>
      </c>
      <c r="K164" s="63">
        <f t="shared" si="7"/>
        <v>0</v>
      </c>
      <c r="L164" s="63">
        <f t="shared" si="7"/>
        <v>0</v>
      </c>
      <c r="M164" s="63">
        <f t="shared" si="7"/>
        <v>0</v>
      </c>
      <c r="N164" s="63">
        <f t="shared" si="7"/>
        <v>0</v>
      </c>
      <c r="O164" s="63">
        <f t="shared" si="7"/>
        <v>0</v>
      </c>
      <c r="P164" s="63">
        <f t="shared" si="7"/>
        <v>0</v>
      </c>
      <c r="Q164" s="63">
        <f t="shared" si="7"/>
        <v>0</v>
      </c>
      <c r="R164" s="63">
        <f t="shared" si="7"/>
        <v>0</v>
      </c>
      <c r="S164" s="63">
        <f t="shared" si="7"/>
        <v>0</v>
      </c>
      <c r="T164" s="63">
        <f t="shared" si="7"/>
        <v>0</v>
      </c>
      <c r="U164" s="63">
        <f t="shared" si="7"/>
        <v>0</v>
      </c>
      <c r="V164" s="63">
        <f t="shared" si="7"/>
        <v>0</v>
      </c>
      <c r="W164" s="63">
        <f t="shared" si="7"/>
        <v>0</v>
      </c>
      <c r="X164" s="63">
        <f t="shared" si="7"/>
        <v>0</v>
      </c>
      <c r="Y164" s="63">
        <f t="shared" si="7"/>
        <v>0</v>
      </c>
      <c r="Z164" s="63">
        <f t="shared" si="7"/>
        <v>0</v>
      </c>
      <c r="AA164" s="63">
        <f t="shared" si="7"/>
        <v>0</v>
      </c>
      <c r="AB164" s="63">
        <f t="shared" si="7"/>
        <v>0</v>
      </c>
      <c r="AC164" s="63">
        <f t="shared" si="7"/>
        <v>0</v>
      </c>
      <c r="AD164" s="63">
        <f t="shared" si="7"/>
        <v>0.20538445976013545</v>
      </c>
      <c r="AE164" s="63">
        <f t="shared" si="7"/>
        <v>0</v>
      </c>
      <c r="AF164" s="63">
        <f t="shared" si="7"/>
        <v>0.28007122285405001</v>
      </c>
      <c r="AG164" s="63">
        <f t="shared" si="7"/>
        <v>58.886646100355179</v>
      </c>
      <c r="AH164" s="63">
        <f t="shared" si="7"/>
        <v>0</v>
      </c>
      <c r="AI164" s="63">
        <f t="shared" si="7"/>
        <v>1.8675212838522623E-2</v>
      </c>
      <c r="AJ164" s="63">
        <f t="shared" si="7"/>
        <v>0.28011401911738687</v>
      </c>
      <c r="AK164" s="63">
        <f t="shared" si="7"/>
        <v>0</v>
      </c>
      <c r="AL164" s="63">
        <f t="shared" si="7"/>
        <v>0</v>
      </c>
      <c r="AM164" s="63">
        <f t="shared" si="7"/>
        <v>0</v>
      </c>
      <c r="AN164" s="63">
        <f t="shared" si="7"/>
        <v>0</v>
      </c>
      <c r="AO164" s="63">
        <f t="shared" si="7"/>
        <v>0</v>
      </c>
      <c r="AP164" s="63">
        <f t="shared" si="7"/>
        <v>0</v>
      </c>
      <c r="AQ164" s="63">
        <f t="shared" si="7"/>
        <v>0</v>
      </c>
      <c r="AR164" s="63">
        <f t="shared" si="7"/>
        <v>0</v>
      </c>
      <c r="AS164" s="63">
        <f t="shared" si="7"/>
        <v>0</v>
      </c>
      <c r="AT164" s="63">
        <f t="shared" si="7"/>
        <v>0</v>
      </c>
      <c r="AU164" s="63">
        <f t="shared" si="7"/>
        <v>0</v>
      </c>
      <c r="AV164" s="63">
        <f t="shared" si="7"/>
        <v>1.867111681507248E-2</v>
      </c>
      <c r="AW164" s="63">
        <f t="shared" si="7"/>
        <v>0</v>
      </c>
      <c r="AX164" s="63">
        <f t="shared" si="7"/>
        <v>0</v>
      </c>
      <c r="AY164" s="63">
        <f t="shared" si="7"/>
        <v>0</v>
      </c>
      <c r="AZ164" s="63">
        <f t="shared" si="7"/>
        <v>0</v>
      </c>
      <c r="BA164" s="63">
        <f t="shared" si="7"/>
        <v>0</v>
      </c>
      <c r="BB164" s="63">
        <f t="shared" si="7"/>
        <v>0</v>
      </c>
      <c r="BC164" s="63">
        <f t="shared" si="7"/>
        <v>0</v>
      </c>
      <c r="BD164" s="63">
        <f t="shared" si="7"/>
        <v>0</v>
      </c>
      <c r="BE164" s="63">
        <f t="shared" si="7"/>
        <v>0</v>
      </c>
      <c r="BF164" s="63">
        <f t="shared" si="7"/>
        <v>0</v>
      </c>
      <c r="BG164" s="63">
        <f t="shared" si="7"/>
        <v>0</v>
      </c>
      <c r="BH164" s="63">
        <f t="shared" si="7"/>
        <v>0</v>
      </c>
      <c r="BI164" s="63">
        <f t="shared" si="7"/>
        <v>0</v>
      </c>
      <c r="BJ164" s="63">
        <f t="shared" si="7"/>
        <v>0</v>
      </c>
      <c r="BK164" s="63">
        <f t="shared" si="7"/>
        <v>0</v>
      </c>
    </row>
    <row r="165" spans="1:63">
      <c r="A165" s="30" t="s">
        <v>86</v>
      </c>
      <c r="B165" s="31" t="s">
        <v>100</v>
      </c>
      <c r="C165" s="63">
        <f>C15*(((C91)*(0.5)+100)*(($K$91)*(C$69/$BM15)))</f>
        <v>4.1671777432123205E-2</v>
      </c>
      <c r="D165" s="63">
        <f t="shared" ref="D165:BK165" si="8">D15*(((D91)*(0.5)+100)*(($K$91)*(D$69/$BM15)))</f>
        <v>4.167184399321814E-2</v>
      </c>
      <c r="E165" s="63">
        <f t="shared" si="8"/>
        <v>8.3343618493468052E-2</v>
      </c>
      <c r="F165" s="63">
        <f t="shared" si="8"/>
        <v>0</v>
      </c>
      <c r="G165" s="63">
        <f t="shared" si="8"/>
        <v>4.167196529432711E-2</v>
      </c>
      <c r="H165" s="63">
        <f t="shared" si="8"/>
        <v>4.5008003614296808</v>
      </c>
      <c r="I165" s="63">
        <f t="shared" si="8"/>
        <v>0</v>
      </c>
      <c r="J165" s="63">
        <f t="shared" si="8"/>
        <v>1.0418180654090921</v>
      </c>
      <c r="K165" s="63">
        <f t="shared" si="8"/>
        <v>0.79575368041043992</v>
      </c>
      <c r="L165" s="63">
        <f t="shared" si="8"/>
        <v>0</v>
      </c>
      <c r="M165" s="63">
        <f t="shared" si="8"/>
        <v>0.45839772418062041</v>
      </c>
      <c r="N165" s="63">
        <f t="shared" si="8"/>
        <v>0</v>
      </c>
      <c r="O165" s="63">
        <f t="shared" si="8"/>
        <v>0.20835965387411751</v>
      </c>
      <c r="P165" s="63">
        <f t="shared" si="8"/>
        <v>0</v>
      </c>
      <c r="Q165" s="63">
        <f t="shared" si="8"/>
        <v>0</v>
      </c>
      <c r="R165" s="63">
        <f t="shared" si="8"/>
        <v>0</v>
      </c>
      <c r="S165" s="63">
        <f t="shared" si="8"/>
        <v>0</v>
      </c>
      <c r="T165" s="63">
        <f t="shared" si="8"/>
        <v>8.3344370234925955E-2</v>
      </c>
      <c r="U165" s="63">
        <f t="shared" si="8"/>
        <v>0</v>
      </c>
      <c r="V165" s="63">
        <f t="shared" si="8"/>
        <v>4.1671954483660262E-2</v>
      </c>
      <c r="W165" s="63">
        <f t="shared" si="8"/>
        <v>0</v>
      </c>
      <c r="X165" s="63">
        <f t="shared" si="8"/>
        <v>0</v>
      </c>
      <c r="Y165" s="63">
        <f t="shared" si="8"/>
        <v>0</v>
      </c>
      <c r="Z165" s="63">
        <f t="shared" si="8"/>
        <v>0</v>
      </c>
      <c r="AA165" s="63">
        <f t="shared" si="8"/>
        <v>0.25003248602511441</v>
      </c>
      <c r="AB165" s="63">
        <f t="shared" si="8"/>
        <v>0</v>
      </c>
      <c r="AC165" s="63">
        <f t="shared" si="8"/>
        <v>0</v>
      </c>
      <c r="AD165" s="63">
        <f t="shared" si="8"/>
        <v>3.87558231941042</v>
      </c>
      <c r="AE165" s="63">
        <f t="shared" si="8"/>
        <v>4.1672279644342371E-2</v>
      </c>
      <c r="AF165" s="63">
        <f t="shared" si="8"/>
        <v>22.008490118972098</v>
      </c>
      <c r="AG165" s="63">
        <f t="shared" si="8"/>
        <v>0.50006626225670381</v>
      </c>
      <c r="AH165" s="63">
        <f t="shared" si="8"/>
        <v>0.37505206167488581</v>
      </c>
      <c r="AI165" s="63">
        <f t="shared" si="8"/>
        <v>4.1672121483200333E-2</v>
      </c>
      <c r="AJ165" s="63">
        <f t="shared" si="8"/>
        <v>4.1672150026539963E-2</v>
      </c>
      <c r="AK165" s="63">
        <f t="shared" si="8"/>
        <v>0</v>
      </c>
      <c r="AL165" s="63">
        <f t="shared" si="8"/>
        <v>0.70843967959628651</v>
      </c>
      <c r="AM165" s="63">
        <f t="shared" si="8"/>
        <v>0</v>
      </c>
      <c r="AN165" s="63">
        <f t="shared" si="8"/>
        <v>0</v>
      </c>
      <c r="AO165" s="63">
        <f t="shared" si="8"/>
        <v>0</v>
      </c>
      <c r="AP165" s="63">
        <f t="shared" si="8"/>
        <v>0</v>
      </c>
      <c r="AQ165" s="63">
        <f t="shared" si="8"/>
        <v>20.421110715322534</v>
      </c>
      <c r="AR165" s="63">
        <f t="shared" si="8"/>
        <v>40.552691598869124</v>
      </c>
      <c r="AS165" s="63">
        <f t="shared" si="8"/>
        <v>0</v>
      </c>
      <c r="AT165" s="63">
        <f t="shared" si="8"/>
        <v>0</v>
      </c>
      <c r="AU165" s="63">
        <f t="shared" si="8"/>
        <v>0</v>
      </c>
      <c r="AV165" s="63">
        <f t="shared" si="8"/>
        <v>0</v>
      </c>
      <c r="AW165" s="63">
        <f t="shared" si="8"/>
        <v>0</v>
      </c>
      <c r="AX165" s="63">
        <f t="shared" si="8"/>
        <v>0</v>
      </c>
      <c r="AY165" s="63">
        <f t="shared" si="8"/>
        <v>0</v>
      </c>
      <c r="AZ165" s="63">
        <f t="shared" si="8"/>
        <v>0</v>
      </c>
      <c r="BA165" s="63">
        <f t="shared" si="8"/>
        <v>0</v>
      </c>
      <c r="BB165" s="63">
        <f t="shared" si="8"/>
        <v>0</v>
      </c>
      <c r="BC165" s="63">
        <f t="shared" si="8"/>
        <v>0</v>
      </c>
      <c r="BD165" s="63">
        <f t="shared" si="8"/>
        <v>0</v>
      </c>
      <c r="BE165" s="63">
        <f t="shared" si="8"/>
        <v>0</v>
      </c>
      <c r="BF165" s="63">
        <f t="shared" si="8"/>
        <v>0</v>
      </c>
      <c r="BG165" s="63">
        <f t="shared" si="8"/>
        <v>0</v>
      </c>
      <c r="BH165" s="63">
        <f t="shared" si="8"/>
        <v>0</v>
      </c>
      <c r="BI165" s="63">
        <f t="shared" si="8"/>
        <v>0</v>
      </c>
      <c r="BJ165" s="63">
        <f t="shared" si="8"/>
        <v>0</v>
      </c>
      <c r="BK165" s="63">
        <f t="shared" si="8"/>
        <v>0</v>
      </c>
    </row>
    <row r="166" spans="1:63">
      <c r="A166" s="34" t="s">
        <v>101</v>
      </c>
      <c r="B166" s="35" t="s">
        <v>102</v>
      </c>
      <c r="C166" s="63">
        <f>C16*(((C92)*(0.5)+100)*(($L$92)*(C$69/$BM16)))</f>
        <v>0</v>
      </c>
      <c r="D166" s="63">
        <f t="shared" ref="D166:BK166" si="9">D16*(((D92)*(0.5)+100)*(($L$92)*(D$69/$BM16)))</f>
        <v>0</v>
      </c>
      <c r="E166" s="63">
        <f t="shared" si="9"/>
        <v>0</v>
      </c>
      <c r="F166" s="63">
        <f t="shared" si="9"/>
        <v>0</v>
      </c>
      <c r="G166" s="63">
        <f t="shared" si="9"/>
        <v>0</v>
      </c>
      <c r="H166" s="63">
        <f t="shared" si="9"/>
        <v>0</v>
      </c>
      <c r="I166" s="63">
        <f t="shared" si="9"/>
        <v>0</v>
      </c>
      <c r="J166" s="63">
        <f t="shared" si="9"/>
        <v>0</v>
      </c>
      <c r="K166" s="63">
        <f t="shared" si="9"/>
        <v>0</v>
      </c>
      <c r="L166" s="63">
        <f t="shared" si="9"/>
        <v>7.8407166151452587</v>
      </c>
      <c r="M166" s="63">
        <f t="shared" si="9"/>
        <v>0</v>
      </c>
      <c r="N166" s="63">
        <f t="shared" si="9"/>
        <v>1.3681886035068164E-2</v>
      </c>
      <c r="O166" s="63">
        <f t="shared" si="9"/>
        <v>1.9361643954298946</v>
      </c>
      <c r="P166" s="63">
        <f t="shared" si="9"/>
        <v>0</v>
      </c>
      <c r="Q166" s="63">
        <f t="shared" si="9"/>
        <v>6.840862481158989E-3</v>
      </c>
      <c r="R166" s="63">
        <f t="shared" si="9"/>
        <v>0</v>
      </c>
      <c r="S166" s="63">
        <f t="shared" si="9"/>
        <v>0.36259633985648876</v>
      </c>
      <c r="T166" s="63">
        <f t="shared" si="9"/>
        <v>0</v>
      </c>
      <c r="U166" s="63">
        <f t="shared" si="9"/>
        <v>0</v>
      </c>
      <c r="V166" s="63">
        <f t="shared" si="9"/>
        <v>0</v>
      </c>
      <c r="W166" s="63">
        <f t="shared" si="9"/>
        <v>0</v>
      </c>
      <c r="X166" s="63">
        <f t="shared" si="9"/>
        <v>0.1094551353926113</v>
      </c>
      <c r="Y166" s="63">
        <f t="shared" si="9"/>
        <v>2.4780574181864092</v>
      </c>
      <c r="Z166" s="63">
        <f t="shared" si="9"/>
        <v>0.12998637994079298</v>
      </c>
      <c r="AA166" s="63">
        <f t="shared" si="9"/>
        <v>0</v>
      </c>
      <c r="AB166" s="63">
        <f t="shared" si="9"/>
        <v>0</v>
      </c>
      <c r="AC166" s="63">
        <f t="shared" si="9"/>
        <v>0</v>
      </c>
      <c r="AD166" s="63">
        <f t="shared" si="9"/>
        <v>4.1045410266920906E-2</v>
      </c>
      <c r="AE166" s="63">
        <f t="shared" si="9"/>
        <v>0</v>
      </c>
      <c r="AF166" s="63">
        <f t="shared" si="9"/>
        <v>0</v>
      </c>
      <c r="AG166" s="63">
        <f t="shared" si="9"/>
        <v>0</v>
      </c>
      <c r="AH166" s="63">
        <f t="shared" si="9"/>
        <v>0</v>
      </c>
      <c r="AI166" s="63">
        <f t="shared" si="9"/>
        <v>0</v>
      </c>
      <c r="AJ166" s="63">
        <f t="shared" si="9"/>
        <v>0</v>
      </c>
      <c r="AK166" s="63">
        <f t="shared" si="9"/>
        <v>0</v>
      </c>
      <c r="AL166" s="63">
        <f t="shared" si="9"/>
        <v>0</v>
      </c>
      <c r="AM166" s="63">
        <f t="shared" si="9"/>
        <v>0</v>
      </c>
      <c r="AN166" s="63">
        <f t="shared" si="9"/>
        <v>0</v>
      </c>
      <c r="AO166" s="63">
        <f t="shared" si="9"/>
        <v>0</v>
      </c>
      <c r="AP166" s="63">
        <f t="shared" si="9"/>
        <v>0</v>
      </c>
      <c r="AQ166" s="63">
        <f t="shared" si="9"/>
        <v>0</v>
      </c>
      <c r="AR166" s="63">
        <f t="shared" si="9"/>
        <v>0</v>
      </c>
      <c r="AS166" s="63">
        <f t="shared" si="9"/>
        <v>0</v>
      </c>
      <c r="AT166" s="63">
        <f t="shared" si="9"/>
        <v>0</v>
      </c>
      <c r="AU166" s="63">
        <f t="shared" si="9"/>
        <v>15.492691298284331</v>
      </c>
      <c r="AV166" s="63">
        <f t="shared" si="9"/>
        <v>0</v>
      </c>
      <c r="AW166" s="63">
        <f t="shared" si="9"/>
        <v>0</v>
      </c>
      <c r="AX166" s="63">
        <f t="shared" si="9"/>
        <v>0</v>
      </c>
      <c r="AY166" s="63">
        <f t="shared" si="9"/>
        <v>0</v>
      </c>
      <c r="AZ166" s="63">
        <f t="shared" si="9"/>
        <v>0</v>
      </c>
      <c r="BA166" s="63">
        <f t="shared" si="9"/>
        <v>0</v>
      </c>
      <c r="BB166" s="63">
        <f t="shared" si="9"/>
        <v>0</v>
      </c>
      <c r="BC166" s="63">
        <f t="shared" si="9"/>
        <v>0</v>
      </c>
      <c r="BD166" s="63">
        <f t="shared" si="9"/>
        <v>0.74566500594969709</v>
      </c>
      <c r="BE166" s="63">
        <f t="shared" si="9"/>
        <v>0</v>
      </c>
      <c r="BF166" s="63">
        <f t="shared" si="9"/>
        <v>0</v>
      </c>
      <c r="BG166" s="63">
        <f t="shared" si="9"/>
        <v>0</v>
      </c>
      <c r="BH166" s="63">
        <f t="shared" si="9"/>
        <v>0</v>
      </c>
      <c r="BI166" s="63">
        <f t="shared" si="9"/>
        <v>0</v>
      </c>
      <c r="BJ166" s="63">
        <f t="shared" si="9"/>
        <v>0</v>
      </c>
      <c r="BK166" s="63">
        <f t="shared" si="9"/>
        <v>0</v>
      </c>
    </row>
    <row r="167" spans="1:63">
      <c r="A167" s="30" t="s">
        <v>103</v>
      </c>
      <c r="B167" s="31" t="s">
        <v>104</v>
      </c>
      <c r="C167" s="63">
        <f>C17*(((C93)*(0.5)+100)*(($M$93)*(C$69/$BM17)))</f>
        <v>0</v>
      </c>
      <c r="D167" s="63">
        <f t="shared" ref="D167:BK167" si="10">D17*(((D93)*(0.5)+100)*(($M$93)*(D$69/$BM17)))</f>
        <v>3.1053529720497006E-2</v>
      </c>
      <c r="E167" s="63">
        <f t="shared" si="10"/>
        <v>1.397582695153347</v>
      </c>
      <c r="F167" s="63">
        <f t="shared" si="10"/>
        <v>3.1053127420740456E-2</v>
      </c>
      <c r="G167" s="63">
        <f t="shared" si="10"/>
        <v>0</v>
      </c>
      <c r="H167" s="63">
        <f t="shared" si="10"/>
        <v>0</v>
      </c>
      <c r="I167" s="63">
        <f t="shared" si="10"/>
        <v>0</v>
      </c>
      <c r="J167" s="63">
        <f t="shared" si="10"/>
        <v>0</v>
      </c>
      <c r="K167" s="63">
        <f t="shared" si="10"/>
        <v>0</v>
      </c>
      <c r="L167" s="63">
        <f t="shared" si="10"/>
        <v>1.6080738187399897</v>
      </c>
      <c r="M167" s="63">
        <f t="shared" si="10"/>
        <v>55.252860952469547</v>
      </c>
      <c r="N167" s="63">
        <f t="shared" si="10"/>
        <v>0.36583201849872227</v>
      </c>
      <c r="O167" s="63">
        <f t="shared" si="10"/>
        <v>34.740599828339981</v>
      </c>
      <c r="P167" s="63">
        <f t="shared" si="10"/>
        <v>0</v>
      </c>
      <c r="Q167" s="63">
        <f t="shared" si="10"/>
        <v>0</v>
      </c>
      <c r="R167" s="63">
        <f t="shared" si="10"/>
        <v>0.27950296939927782</v>
      </c>
      <c r="S167" s="63">
        <f t="shared" si="10"/>
        <v>1.8739665932447809</v>
      </c>
      <c r="T167" s="63">
        <f t="shared" si="10"/>
        <v>0</v>
      </c>
      <c r="U167" s="63">
        <f t="shared" si="10"/>
        <v>0</v>
      </c>
      <c r="V167" s="63">
        <f t="shared" si="10"/>
        <v>0</v>
      </c>
      <c r="W167" s="63">
        <f t="shared" si="10"/>
        <v>0</v>
      </c>
      <c r="X167" s="63">
        <f t="shared" si="10"/>
        <v>0</v>
      </c>
      <c r="Y167" s="63">
        <f t="shared" si="10"/>
        <v>0</v>
      </c>
      <c r="Z167" s="63">
        <f t="shared" si="10"/>
        <v>0</v>
      </c>
      <c r="AA167" s="63">
        <f t="shared" si="10"/>
        <v>3.105380919310256E-2</v>
      </c>
      <c r="AB167" s="63">
        <f t="shared" si="10"/>
        <v>0</v>
      </c>
      <c r="AC167" s="63">
        <f t="shared" si="10"/>
        <v>0</v>
      </c>
      <c r="AD167" s="63">
        <f t="shared" si="10"/>
        <v>20.34908821182319</v>
      </c>
      <c r="AE167" s="63">
        <f t="shared" si="10"/>
        <v>0</v>
      </c>
      <c r="AF167" s="63">
        <f t="shared" si="10"/>
        <v>0</v>
      </c>
      <c r="AG167" s="63">
        <f t="shared" si="10"/>
        <v>0</v>
      </c>
      <c r="AH167" s="63">
        <f t="shared" si="10"/>
        <v>0</v>
      </c>
      <c r="AI167" s="63">
        <f t="shared" si="10"/>
        <v>0</v>
      </c>
      <c r="AJ167" s="63">
        <f t="shared" si="10"/>
        <v>0</v>
      </c>
      <c r="AK167" s="63">
        <f t="shared" si="10"/>
        <v>3.1053288110642091E-2</v>
      </c>
      <c r="AL167" s="63">
        <f t="shared" si="10"/>
        <v>0</v>
      </c>
      <c r="AM167" s="63">
        <f t="shared" si="10"/>
        <v>0</v>
      </c>
      <c r="AN167" s="63">
        <f t="shared" si="10"/>
        <v>0</v>
      </c>
      <c r="AO167" s="63">
        <f t="shared" si="10"/>
        <v>0</v>
      </c>
      <c r="AP167" s="63">
        <f t="shared" si="10"/>
        <v>0</v>
      </c>
      <c r="AQ167" s="63">
        <f t="shared" si="10"/>
        <v>0</v>
      </c>
      <c r="AR167" s="63">
        <f t="shared" si="10"/>
        <v>0</v>
      </c>
      <c r="AS167" s="63">
        <f t="shared" si="10"/>
        <v>0</v>
      </c>
      <c r="AT167" s="63">
        <f t="shared" si="10"/>
        <v>0</v>
      </c>
      <c r="AU167" s="63">
        <f t="shared" si="10"/>
        <v>14.970029671356428</v>
      </c>
      <c r="AV167" s="63">
        <f t="shared" si="10"/>
        <v>0</v>
      </c>
      <c r="AW167" s="63">
        <f t="shared" si="10"/>
        <v>0</v>
      </c>
      <c r="AX167" s="63">
        <f t="shared" si="10"/>
        <v>0</v>
      </c>
      <c r="AY167" s="63">
        <f t="shared" si="10"/>
        <v>0</v>
      </c>
      <c r="AZ167" s="63">
        <f t="shared" si="10"/>
        <v>0</v>
      </c>
      <c r="BA167" s="63">
        <f t="shared" si="10"/>
        <v>0</v>
      </c>
      <c r="BB167" s="63">
        <f t="shared" si="10"/>
        <v>0</v>
      </c>
      <c r="BC167" s="63">
        <f t="shared" si="10"/>
        <v>0</v>
      </c>
      <c r="BD167" s="63">
        <f t="shared" si="10"/>
        <v>1.4672007146219859</v>
      </c>
      <c r="BE167" s="63">
        <f t="shared" si="10"/>
        <v>0</v>
      </c>
      <c r="BF167" s="63">
        <f t="shared" si="10"/>
        <v>0</v>
      </c>
      <c r="BG167" s="63">
        <f t="shared" si="10"/>
        <v>0</v>
      </c>
      <c r="BH167" s="63">
        <f t="shared" si="10"/>
        <v>0</v>
      </c>
      <c r="BI167" s="63">
        <f t="shared" si="10"/>
        <v>0</v>
      </c>
      <c r="BJ167" s="63">
        <f t="shared" si="10"/>
        <v>0</v>
      </c>
      <c r="BK167" s="63">
        <f t="shared" si="10"/>
        <v>0</v>
      </c>
    </row>
    <row r="168" spans="1:63">
      <c r="A168" s="34" t="s">
        <v>105</v>
      </c>
      <c r="B168" s="35" t="s">
        <v>106</v>
      </c>
      <c r="C168" s="63">
        <f>C18*(((C94)*(0.5)+100)*(($N$94)*(C$69/$BM18)))</f>
        <v>0</v>
      </c>
      <c r="D168" s="63">
        <f t="shared" ref="D168:BK168" si="11">D18*(((D94)*(0.5)+100)*(($N$94)*(D$69/$BM18)))</f>
        <v>0</v>
      </c>
      <c r="E168" s="63">
        <f t="shared" si="11"/>
        <v>0</v>
      </c>
      <c r="F168" s="63">
        <f t="shared" si="11"/>
        <v>0</v>
      </c>
      <c r="G168" s="63">
        <f t="shared" si="11"/>
        <v>0</v>
      </c>
      <c r="H168" s="63">
        <f t="shared" si="11"/>
        <v>0</v>
      </c>
      <c r="I168" s="63">
        <f t="shared" si="11"/>
        <v>0</v>
      </c>
      <c r="J168" s="63">
        <f t="shared" si="11"/>
        <v>0</v>
      </c>
      <c r="K168" s="63">
        <f t="shared" si="11"/>
        <v>0</v>
      </c>
      <c r="L168" s="63">
        <f t="shared" si="11"/>
        <v>1.3518395752805409E-2</v>
      </c>
      <c r="M168" s="63">
        <f t="shared" si="11"/>
        <v>0.13791784749861477</v>
      </c>
      <c r="N168" s="63">
        <f t="shared" si="11"/>
        <v>1.9467548114213706</v>
      </c>
      <c r="O168" s="63">
        <f t="shared" si="11"/>
        <v>2.2499914708072142</v>
      </c>
      <c r="P168" s="63">
        <f t="shared" si="11"/>
        <v>0</v>
      </c>
      <c r="Q168" s="63">
        <f t="shared" si="11"/>
        <v>0</v>
      </c>
      <c r="R168" s="63">
        <f t="shared" si="11"/>
        <v>0.56935272244079638</v>
      </c>
      <c r="S168" s="63">
        <f t="shared" si="11"/>
        <v>0.46464214411980337</v>
      </c>
      <c r="T168" s="63">
        <f t="shared" si="11"/>
        <v>1.3791602756244704E-2</v>
      </c>
      <c r="U168" s="63">
        <f t="shared" si="11"/>
        <v>0</v>
      </c>
      <c r="V168" s="63">
        <f t="shared" si="11"/>
        <v>0</v>
      </c>
      <c r="W168" s="63">
        <f t="shared" si="11"/>
        <v>0</v>
      </c>
      <c r="X168" s="63">
        <f t="shared" si="11"/>
        <v>0</v>
      </c>
      <c r="Y168" s="63">
        <f t="shared" si="11"/>
        <v>0</v>
      </c>
      <c r="Z168" s="63">
        <f t="shared" si="11"/>
        <v>0</v>
      </c>
      <c r="AA168" s="63">
        <f t="shared" si="11"/>
        <v>0</v>
      </c>
      <c r="AB168" s="63">
        <f t="shared" si="11"/>
        <v>0</v>
      </c>
      <c r="AC168" s="63">
        <f t="shared" si="11"/>
        <v>0</v>
      </c>
      <c r="AD168" s="63">
        <f t="shared" si="11"/>
        <v>0.14367740867045414</v>
      </c>
      <c r="AE168" s="63">
        <f t="shared" si="11"/>
        <v>0</v>
      </c>
      <c r="AF168" s="63">
        <f t="shared" si="11"/>
        <v>0</v>
      </c>
      <c r="AG168" s="63">
        <f t="shared" si="11"/>
        <v>0</v>
      </c>
      <c r="AH168" s="63">
        <f t="shared" si="11"/>
        <v>0</v>
      </c>
      <c r="AI168" s="63">
        <f t="shared" si="11"/>
        <v>0</v>
      </c>
      <c r="AJ168" s="63">
        <f t="shared" si="11"/>
        <v>0</v>
      </c>
      <c r="AK168" s="63">
        <f t="shared" si="11"/>
        <v>0</v>
      </c>
      <c r="AL168" s="63">
        <f t="shared" si="11"/>
        <v>0</v>
      </c>
      <c r="AM168" s="63">
        <f t="shared" si="11"/>
        <v>0</v>
      </c>
      <c r="AN168" s="63">
        <f t="shared" si="11"/>
        <v>0</v>
      </c>
      <c r="AO168" s="63">
        <f t="shared" si="11"/>
        <v>0</v>
      </c>
      <c r="AP168" s="63">
        <f t="shared" si="11"/>
        <v>0</v>
      </c>
      <c r="AQ168" s="63">
        <f t="shared" si="11"/>
        <v>0</v>
      </c>
      <c r="AR168" s="63">
        <f t="shared" si="11"/>
        <v>0</v>
      </c>
      <c r="AS168" s="63">
        <f t="shared" si="11"/>
        <v>0</v>
      </c>
      <c r="AT168" s="63">
        <f t="shared" si="11"/>
        <v>0</v>
      </c>
      <c r="AU168" s="63">
        <f t="shared" si="11"/>
        <v>10.810235314041554</v>
      </c>
      <c r="AV168" s="63">
        <f t="shared" si="11"/>
        <v>0</v>
      </c>
      <c r="AW168" s="63">
        <f t="shared" si="11"/>
        <v>0</v>
      </c>
      <c r="AX168" s="63">
        <f t="shared" si="11"/>
        <v>0</v>
      </c>
      <c r="AY168" s="63">
        <f t="shared" si="11"/>
        <v>0</v>
      </c>
      <c r="AZ168" s="63">
        <f t="shared" si="11"/>
        <v>0</v>
      </c>
      <c r="BA168" s="63">
        <f t="shared" si="11"/>
        <v>0</v>
      </c>
      <c r="BB168" s="63">
        <f t="shared" si="11"/>
        <v>0</v>
      </c>
      <c r="BC168" s="63">
        <f t="shared" si="11"/>
        <v>0</v>
      </c>
      <c r="BD168" s="63">
        <f t="shared" si="11"/>
        <v>0.80616986812141489</v>
      </c>
      <c r="BE168" s="63">
        <f t="shared" si="11"/>
        <v>0</v>
      </c>
      <c r="BF168" s="63">
        <f t="shared" si="11"/>
        <v>0</v>
      </c>
      <c r="BG168" s="63">
        <f t="shared" si="11"/>
        <v>0</v>
      </c>
      <c r="BH168" s="63">
        <f t="shared" si="11"/>
        <v>0</v>
      </c>
      <c r="BI168" s="63">
        <f t="shared" si="11"/>
        <v>0</v>
      </c>
      <c r="BJ168" s="63">
        <f t="shared" si="11"/>
        <v>0</v>
      </c>
      <c r="BK168" s="63">
        <f t="shared" si="11"/>
        <v>0</v>
      </c>
    </row>
    <row r="169" spans="1:63">
      <c r="A169" s="30" t="s">
        <v>107</v>
      </c>
      <c r="B169" s="31" t="s">
        <v>108</v>
      </c>
      <c r="C169" s="63">
        <f>C19*(((C95)*(0.5)+100)*(($O$95)*(C$69/$BM19)))</f>
        <v>0</v>
      </c>
      <c r="D169" s="63">
        <f t="shared" ref="D169:BK169" si="12">D19*(((D95)*(0.5)+100)*(($O$95)*(D$69/$BM19)))</f>
        <v>2.7001829065530888E-2</v>
      </c>
      <c r="E169" s="63">
        <f t="shared" si="12"/>
        <v>24.562535514223033</v>
      </c>
      <c r="F169" s="63">
        <f t="shared" si="12"/>
        <v>0</v>
      </c>
      <c r="G169" s="63">
        <f t="shared" si="12"/>
        <v>0.64059705784751286</v>
      </c>
      <c r="H169" s="63">
        <f t="shared" si="12"/>
        <v>0</v>
      </c>
      <c r="I169" s="63">
        <f t="shared" si="12"/>
        <v>0</v>
      </c>
      <c r="J169" s="63">
        <f t="shared" si="12"/>
        <v>0</v>
      </c>
      <c r="K169" s="63">
        <f t="shared" si="12"/>
        <v>0</v>
      </c>
      <c r="L169" s="63">
        <f t="shared" si="12"/>
        <v>9.1600753670016064E-2</v>
      </c>
      <c r="M169" s="63">
        <f t="shared" si="12"/>
        <v>6.4402030064570331E-3</v>
      </c>
      <c r="N169" s="63">
        <f t="shared" si="12"/>
        <v>3.1063960097411619E-2</v>
      </c>
      <c r="O169" s="63">
        <f t="shared" si="12"/>
        <v>14.441613055826791</v>
      </c>
      <c r="P169" s="63">
        <f t="shared" si="12"/>
        <v>0</v>
      </c>
      <c r="Q169" s="63">
        <f t="shared" si="12"/>
        <v>6.4798665632138722E-3</v>
      </c>
      <c r="R169" s="63">
        <f t="shared" si="12"/>
        <v>0.74705051626339647</v>
      </c>
      <c r="S169" s="63">
        <f t="shared" si="12"/>
        <v>0.91738353972873599</v>
      </c>
      <c r="T169" s="63">
        <f t="shared" si="12"/>
        <v>0.4747058178638377</v>
      </c>
      <c r="U169" s="63">
        <f t="shared" si="12"/>
        <v>0</v>
      </c>
      <c r="V169" s="63">
        <f t="shared" si="12"/>
        <v>7.1280973438145823E-2</v>
      </c>
      <c r="W169" s="63">
        <f t="shared" si="12"/>
        <v>0</v>
      </c>
      <c r="X169" s="63">
        <f t="shared" si="12"/>
        <v>0</v>
      </c>
      <c r="Y169" s="63">
        <f t="shared" si="12"/>
        <v>0</v>
      </c>
      <c r="Z169" s="63">
        <f t="shared" si="12"/>
        <v>6.7505460423109209E-3</v>
      </c>
      <c r="AA169" s="63">
        <f t="shared" si="12"/>
        <v>0.27729382545504683</v>
      </c>
      <c r="AB169" s="63">
        <f t="shared" si="12"/>
        <v>0</v>
      </c>
      <c r="AC169" s="63">
        <f t="shared" si="12"/>
        <v>0</v>
      </c>
      <c r="AD169" s="63">
        <f t="shared" si="12"/>
        <v>0.1556701413523201</v>
      </c>
      <c r="AE169" s="63">
        <f t="shared" si="12"/>
        <v>0</v>
      </c>
      <c r="AF169" s="63">
        <f t="shared" si="12"/>
        <v>0</v>
      </c>
      <c r="AG169" s="63">
        <f t="shared" si="12"/>
        <v>0</v>
      </c>
      <c r="AH169" s="63">
        <f t="shared" si="12"/>
        <v>0</v>
      </c>
      <c r="AI169" s="63">
        <f t="shared" si="12"/>
        <v>0</v>
      </c>
      <c r="AJ169" s="63">
        <f t="shared" si="12"/>
        <v>0</v>
      </c>
      <c r="AK169" s="63">
        <f t="shared" si="12"/>
        <v>0</v>
      </c>
      <c r="AL169" s="63">
        <f t="shared" si="12"/>
        <v>0</v>
      </c>
      <c r="AM169" s="63">
        <f t="shared" si="12"/>
        <v>0</v>
      </c>
      <c r="AN169" s="63">
        <f t="shared" si="12"/>
        <v>0</v>
      </c>
      <c r="AO169" s="63">
        <f t="shared" si="12"/>
        <v>0</v>
      </c>
      <c r="AP169" s="63">
        <f t="shared" si="12"/>
        <v>0</v>
      </c>
      <c r="AQ169" s="63">
        <f t="shared" si="12"/>
        <v>0</v>
      </c>
      <c r="AR169" s="63">
        <f t="shared" si="12"/>
        <v>0</v>
      </c>
      <c r="AS169" s="63">
        <f t="shared" si="12"/>
        <v>0</v>
      </c>
      <c r="AT169" s="63">
        <f t="shared" si="12"/>
        <v>0</v>
      </c>
      <c r="AU169" s="63">
        <f t="shared" si="12"/>
        <v>11.918643281042293</v>
      </c>
      <c r="AV169" s="63">
        <f t="shared" si="12"/>
        <v>0</v>
      </c>
      <c r="AW169" s="63">
        <f t="shared" si="12"/>
        <v>0</v>
      </c>
      <c r="AX169" s="63">
        <f t="shared" si="12"/>
        <v>0</v>
      </c>
      <c r="AY169" s="63">
        <f t="shared" si="12"/>
        <v>0</v>
      </c>
      <c r="AZ169" s="63">
        <f t="shared" si="12"/>
        <v>0</v>
      </c>
      <c r="BA169" s="63">
        <f t="shared" si="12"/>
        <v>0</v>
      </c>
      <c r="BB169" s="63">
        <f t="shared" si="12"/>
        <v>0</v>
      </c>
      <c r="BC169" s="63">
        <f t="shared" si="12"/>
        <v>3.1890601130060016E-2</v>
      </c>
      <c r="BD169" s="63">
        <f t="shared" si="12"/>
        <v>0.88021600791053578</v>
      </c>
      <c r="BE169" s="63">
        <f t="shared" si="12"/>
        <v>0</v>
      </c>
      <c r="BF169" s="63">
        <f t="shared" si="12"/>
        <v>0</v>
      </c>
      <c r="BG169" s="63">
        <f t="shared" si="12"/>
        <v>0</v>
      </c>
      <c r="BH169" s="63">
        <f t="shared" si="12"/>
        <v>0</v>
      </c>
      <c r="BI169" s="63">
        <f t="shared" si="12"/>
        <v>0</v>
      </c>
      <c r="BJ169" s="63">
        <f t="shared" si="12"/>
        <v>0</v>
      </c>
      <c r="BK169" s="63">
        <f t="shared" si="12"/>
        <v>0</v>
      </c>
    </row>
    <row r="170" spans="1:63">
      <c r="A170" s="34" t="s">
        <v>109</v>
      </c>
      <c r="B170" s="35" t="s">
        <v>110</v>
      </c>
      <c r="C170" s="63">
        <f>C20*(((C96)*(0.5)+100)*(($P$96)*(C$69/$BM20)))</f>
        <v>0</v>
      </c>
      <c r="D170" s="63">
        <f t="shared" ref="D170:BK170" si="13">D20*(((D96)*(0.5)+100)*(($P$96)*(D$69/$BM20)))</f>
        <v>0</v>
      </c>
      <c r="E170" s="63">
        <f t="shared" si="13"/>
        <v>0</v>
      </c>
      <c r="F170" s="63">
        <f t="shared" si="13"/>
        <v>0</v>
      </c>
      <c r="G170" s="63">
        <f t="shared" si="13"/>
        <v>0</v>
      </c>
      <c r="H170" s="63">
        <f t="shared" si="13"/>
        <v>0</v>
      </c>
      <c r="I170" s="63">
        <f t="shared" si="13"/>
        <v>0</v>
      </c>
      <c r="J170" s="63">
        <f t="shared" si="13"/>
        <v>0</v>
      </c>
      <c r="K170" s="63">
        <f t="shared" si="13"/>
        <v>0</v>
      </c>
      <c r="L170" s="63">
        <f t="shared" si="13"/>
        <v>1.9583384154518099E-2</v>
      </c>
      <c r="M170" s="63">
        <f t="shared" si="13"/>
        <v>0</v>
      </c>
      <c r="N170" s="63">
        <f t="shared" si="13"/>
        <v>0.31103401383278745</v>
      </c>
      <c r="O170" s="63">
        <f t="shared" si="13"/>
        <v>1.9583387102536945E-2</v>
      </c>
      <c r="P170" s="63">
        <f t="shared" si="13"/>
        <v>16.354475741916563</v>
      </c>
      <c r="Q170" s="63">
        <f t="shared" si="13"/>
        <v>0</v>
      </c>
      <c r="R170" s="63">
        <f t="shared" si="13"/>
        <v>0.1244141969994764</v>
      </c>
      <c r="S170" s="63">
        <f t="shared" si="13"/>
        <v>4.1470830914696173E-2</v>
      </c>
      <c r="T170" s="63">
        <f t="shared" si="13"/>
        <v>0</v>
      </c>
      <c r="U170" s="63">
        <f t="shared" si="13"/>
        <v>0</v>
      </c>
      <c r="V170" s="63">
        <f t="shared" si="13"/>
        <v>0</v>
      </c>
      <c r="W170" s="63">
        <f t="shared" si="13"/>
        <v>0</v>
      </c>
      <c r="X170" s="63">
        <f t="shared" si="13"/>
        <v>1.9583391241896276E-2</v>
      </c>
      <c r="Y170" s="63">
        <f t="shared" si="13"/>
        <v>0</v>
      </c>
      <c r="Z170" s="63">
        <f t="shared" si="13"/>
        <v>0</v>
      </c>
      <c r="AA170" s="63">
        <f t="shared" si="13"/>
        <v>1.9583401225393753E-2</v>
      </c>
      <c r="AB170" s="63">
        <f t="shared" si="13"/>
        <v>0</v>
      </c>
      <c r="AC170" s="63">
        <f t="shared" si="13"/>
        <v>0</v>
      </c>
      <c r="AD170" s="63">
        <f t="shared" si="13"/>
        <v>1.9583390347099761E-2</v>
      </c>
      <c r="AE170" s="63">
        <f t="shared" si="13"/>
        <v>0</v>
      </c>
      <c r="AF170" s="63">
        <f t="shared" si="13"/>
        <v>0</v>
      </c>
      <c r="AG170" s="63">
        <f t="shared" si="13"/>
        <v>1.958338342401655E-2</v>
      </c>
      <c r="AH170" s="63">
        <f t="shared" si="13"/>
        <v>0</v>
      </c>
      <c r="AI170" s="63">
        <f t="shared" si="13"/>
        <v>0</v>
      </c>
      <c r="AJ170" s="63">
        <f t="shared" si="13"/>
        <v>0</v>
      </c>
      <c r="AK170" s="63">
        <f t="shared" si="13"/>
        <v>0</v>
      </c>
      <c r="AL170" s="63">
        <f t="shared" si="13"/>
        <v>0</v>
      </c>
      <c r="AM170" s="63">
        <f t="shared" si="13"/>
        <v>0</v>
      </c>
      <c r="AN170" s="63">
        <f t="shared" si="13"/>
        <v>0</v>
      </c>
      <c r="AO170" s="63">
        <f t="shared" si="13"/>
        <v>0</v>
      </c>
      <c r="AP170" s="63">
        <f t="shared" si="13"/>
        <v>0</v>
      </c>
      <c r="AQ170" s="63">
        <f t="shared" si="13"/>
        <v>0</v>
      </c>
      <c r="AR170" s="63">
        <f t="shared" si="13"/>
        <v>0</v>
      </c>
      <c r="AS170" s="63">
        <f t="shared" si="13"/>
        <v>0</v>
      </c>
      <c r="AT170" s="63">
        <f t="shared" si="13"/>
        <v>3.9166784840955302E-2</v>
      </c>
      <c r="AU170" s="63">
        <f t="shared" si="13"/>
        <v>4.1759944349086302</v>
      </c>
      <c r="AV170" s="63">
        <f t="shared" si="13"/>
        <v>0</v>
      </c>
      <c r="AW170" s="63">
        <f t="shared" si="13"/>
        <v>0</v>
      </c>
      <c r="AX170" s="63">
        <f t="shared" si="13"/>
        <v>0</v>
      </c>
      <c r="AY170" s="63">
        <f t="shared" si="13"/>
        <v>0</v>
      </c>
      <c r="AZ170" s="63">
        <f t="shared" si="13"/>
        <v>3.9166772329164878E-2</v>
      </c>
      <c r="BA170" s="63">
        <f t="shared" si="13"/>
        <v>5.8750145978596527E-2</v>
      </c>
      <c r="BB170" s="63">
        <f t="shared" si="13"/>
        <v>0</v>
      </c>
      <c r="BC170" s="63">
        <f t="shared" si="13"/>
        <v>7.8333546089545666E-2</v>
      </c>
      <c r="BD170" s="63">
        <f t="shared" si="13"/>
        <v>0.21426545824469098</v>
      </c>
      <c r="BE170" s="63">
        <f t="shared" si="13"/>
        <v>0</v>
      </c>
      <c r="BF170" s="63">
        <f t="shared" si="13"/>
        <v>1.958339859033268E-2</v>
      </c>
      <c r="BG170" s="63">
        <f t="shared" si="13"/>
        <v>3.91667924538356E-2</v>
      </c>
      <c r="BH170" s="63">
        <f t="shared" si="13"/>
        <v>0</v>
      </c>
      <c r="BI170" s="63">
        <f t="shared" si="13"/>
        <v>0.11634856485542658</v>
      </c>
      <c r="BJ170" s="63">
        <f t="shared" si="13"/>
        <v>0.11635001605449903</v>
      </c>
      <c r="BK170" s="63">
        <f t="shared" si="13"/>
        <v>0</v>
      </c>
    </row>
    <row r="171" spans="1:63">
      <c r="A171" s="30" t="s">
        <v>111</v>
      </c>
      <c r="B171" s="31" t="s">
        <v>112</v>
      </c>
      <c r="C171" s="63">
        <f>C21*(((C97)*(0.5)+100)*(($Q$97)*(C$69/$BM21)))</f>
        <v>0</v>
      </c>
      <c r="D171" s="63">
        <f t="shared" ref="D171:BK171" si="14">D21*(((D97)*(0.5)+100)*(($Q$97)*(D$69/$BM21)))</f>
        <v>0</v>
      </c>
      <c r="E171" s="63">
        <f t="shared" si="14"/>
        <v>0</v>
      </c>
      <c r="F171" s="63">
        <f t="shared" si="14"/>
        <v>0</v>
      </c>
      <c r="G171" s="63">
        <f t="shared" si="14"/>
        <v>0</v>
      </c>
      <c r="H171" s="63">
        <f t="shared" si="14"/>
        <v>0</v>
      </c>
      <c r="I171" s="63">
        <f t="shared" si="14"/>
        <v>0</v>
      </c>
      <c r="J171" s="63">
        <f t="shared" si="14"/>
        <v>0</v>
      </c>
      <c r="K171" s="63">
        <f t="shared" si="14"/>
        <v>0</v>
      </c>
      <c r="L171" s="63">
        <f t="shared" si="14"/>
        <v>2.2777412665001651E-2</v>
      </c>
      <c r="M171" s="63">
        <f t="shared" si="14"/>
        <v>0</v>
      </c>
      <c r="N171" s="63">
        <f t="shared" si="14"/>
        <v>1.0861065814402786</v>
      </c>
      <c r="O171" s="63">
        <f t="shared" si="14"/>
        <v>4.2821616473133686</v>
      </c>
      <c r="P171" s="63">
        <f t="shared" si="14"/>
        <v>0</v>
      </c>
      <c r="Q171" s="63">
        <f t="shared" si="14"/>
        <v>1.010310812942518</v>
      </c>
      <c r="R171" s="63">
        <f t="shared" si="14"/>
        <v>3.3487600435302944</v>
      </c>
      <c r="S171" s="63">
        <f t="shared" si="14"/>
        <v>2.1192600637260313</v>
      </c>
      <c r="T171" s="63">
        <f t="shared" si="14"/>
        <v>10.108962564614023</v>
      </c>
      <c r="U171" s="63">
        <f t="shared" si="14"/>
        <v>0</v>
      </c>
      <c r="V171" s="63">
        <f t="shared" si="14"/>
        <v>0</v>
      </c>
      <c r="W171" s="63">
        <f t="shared" si="14"/>
        <v>0</v>
      </c>
      <c r="X171" s="63">
        <f t="shared" si="14"/>
        <v>0</v>
      </c>
      <c r="Y171" s="63">
        <f t="shared" si="14"/>
        <v>0</v>
      </c>
      <c r="Z171" s="63">
        <f t="shared" si="14"/>
        <v>0</v>
      </c>
      <c r="AA171" s="63">
        <f t="shared" si="14"/>
        <v>0</v>
      </c>
      <c r="AB171" s="63">
        <f t="shared" si="14"/>
        <v>0</v>
      </c>
      <c r="AC171" s="63">
        <f t="shared" si="14"/>
        <v>0</v>
      </c>
      <c r="AD171" s="63">
        <f t="shared" si="14"/>
        <v>1.3927060055032878</v>
      </c>
      <c r="AE171" s="63">
        <f t="shared" si="14"/>
        <v>0</v>
      </c>
      <c r="AF171" s="63">
        <f t="shared" si="14"/>
        <v>0</v>
      </c>
      <c r="AG171" s="63">
        <f t="shared" si="14"/>
        <v>0</v>
      </c>
      <c r="AH171" s="63">
        <f t="shared" si="14"/>
        <v>0</v>
      </c>
      <c r="AI171" s="63">
        <f t="shared" si="14"/>
        <v>0</v>
      </c>
      <c r="AJ171" s="63">
        <f t="shared" si="14"/>
        <v>0</v>
      </c>
      <c r="AK171" s="63">
        <f t="shared" si="14"/>
        <v>0</v>
      </c>
      <c r="AL171" s="63">
        <f t="shared" si="14"/>
        <v>0</v>
      </c>
      <c r="AM171" s="63">
        <f t="shared" si="14"/>
        <v>0</v>
      </c>
      <c r="AN171" s="63">
        <f t="shared" si="14"/>
        <v>0</v>
      </c>
      <c r="AO171" s="63">
        <f t="shared" si="14"/>
        <v>0</v>
      </c>
      <c r="AP171" s="63">
        <f t="shared" si="14"/>
        <v>0</v>
      </c>
      <c r="AQ171" s="63">
        <f t="shared" si="14"/>
        <v>0</v>
      </c>
      <c r="AR171" s="63">
        <f t="shared" si="14"/>
        <v>0</v>
      </c>
      <c r="AS171" s="63">
        <f t="shared" si="14"/>
        <v>0</v>
      </c>
      <c r="AT171" s="63">
        <f t="shared" si="14"/>
        <v>0</v>
      </c>
      <c r="AU171" s="63">
        <f t="shared" si="14"/>
        <v>7.8386988551208603</v>
      </c>
      <c r="AV171" s="63">
        <f t="shared" si="14"/>
        <v>0</v>
      </c>
      <c r="AW171" s="63">
        <f t="shared" si="14"/>
        <v>0</v>
      </c>
      <c r="AX171" s="63">
        <f t="shared" si="14"/>
        <v>0</v>
      </c>
      <c r="AY171" s="63">
        <f t="shared" si="14"/>
        <v>0</v>
      </c>
      <c r="AZ171" s="63">
        <f t="shared" si="14"/>
        <v>2.2777183234608641E-2</v>
      </c>
      <c r="BA171" s="63">
        <f t="shared" si="14"/>
        <v>0.27309281230569254</v>
      </c>
      <c r="BB171" s="63">
        <f t="shared" si="14"/>
        <v>4.5554313552603483E-2</v>
      </c>
      <c r="BC171" s="63">
        <f t="shared" si="14"/>
        <v>0.79580169218699304</v>
      </c>
      <c r="BD171" s="63">
        <f t="shared" si="14"/>
        <v>0.82395496294288895</v>
      </c>
      <c r="BE171" s="63">
        <f t="shared" si="14"/>
        <v>0</v>
      </c>
      <c r="BF171" s="63">
        <f t="shared" si="14"/>
        <v>2.2777223818177095E-2</v>
      </c>
      <c r="BG171" s="63">
        <f t="shared" si="14"/>
        <v>2.2777259944078681E-2</v>
      </c>
      <c r="BH171" s="63">
        <f t="shared" si="14"/>
        <v>0</v>
      </c>
      <c r="BI171" s="63">
        <f t="shared" si="14"/>
        <v>0.11388616876322885</v>
      </c>
      <c r="BJ171" s="63">
        <f t="shared" si="14"/>
        <v>6.8332313741761838E-2</v>
      </c>
      <c r="BK171" s="63">
        <f t="shared" si="14"/>
        <v>0</v>
      </c>
    </row>
    <row r="172" spans="1:63">
      <c r="A172" s="34" t="s">
        <v>113</v>
      </c>
      <c r="B172" s="35" t="s">
        <v>114</v>
      </c>
      <c r="C172" s="63">
        <f>C22*(((C98)*(0.5)+100)*(($R$98)*(C$69/$BM22)))</f>
        <v>0</v>
      </c>
      <c r="D172" s="63">
        <f t="shared" ref="D172:BK172" si="15">D22*(((D98)*(0.5)+100)*(($R$98)*(D$69/$BM22)))</f>
        <v>0</v>
      </c>
      <c r="E172" s="63">
        <f t="shared" si="15"/>
        <v>0</v>
      </c>
      <c r="F172" s="63">
        <f t="shared" si="15"/>
        <v>0</v>
      </c>
      <c r="G172" s="63">
        <f t="shared" si="15"/>
        <v>0</v>
      </c>
      <c r="H172" s="63">
        <f t="shared" si="15"/>
        <v>0</v>
      </c>
      <c r="I172" s="63">
        <f t="shared" si="15"/>
        <v>0</v>
      </c>
      <c r="J172" s="63">
        <f t="shared" si="15"/>
        <v>0</v>
      </c>
      <c r="K172" s="63">
        <f t="shared" si="15"/>
        <v>0</v>
      </c>
      <c r="L172" s="63">
        <f t="shared" si="15"/>
        <v>0</v>
      </c>
      <c r="M172" s="63">
        <f t="shared" si="15"/>
        <v>0</v>
      </c>
      <c r="N172" s="63">
        <f t="shared" si="15"/>
        <v>0.62849691001590269</v>
      </c>
      <c r="O172" s="63">
        <f t="shared" si="15"/>
        <v>1.7888025412951116</v>
      </c>
      <c r="P172" s="63">
        <f t="shared" si="15"/>
        <v>0</v>
      </c>
      <c r="Q172" s="63">
        <f t="shared" si="15"/>
        <v>0</v>
      </c>
      <c r="R172" s="63">
        <f t="shared" si="15"/>
        <v>1.0203821958706631</v>
      </c>
      <c r="S172" s="63">
        <f t="shared" si="15"/>
        <v>0.29007501631728605</v>
      </c>
      <c r="T172" s="63">
        <f t="shared" si="15"/>
        <v>0</v>
      </c>
      <c r="U172" s="63">
        <f t="shared" si="15"/>
        <v>0</v>
      </c>
      <c r="V172" s="63">
        <f t="shared" si="15"/>
        <v>0</v>
      </c>
      <c r="W172" s="63">
        <f t="shared" si="15"/>
        <v>0</v>
      </c>
      <c r="X172" s="63">
        <f t="shared" si="15"/>
        <v>0</v>
      </c>
      <c r="Y172" s="63">
        <f t="shared" si="15"/>
        <v>0</v>
      </c>
      <c r="Z172" s="63">
        <f t="shared" si="15"/>
        <v>0</v>
      </c>
      <c r="AA172" s="63">
        <f t="shared" si="15"/>
        <v>0</v>
      </c>
      <c r="AB172" s="63">
        <f t="shared" si="15"/>
        <v>0</v>
      </c>
      <c r="AC172" s="63">
        <f t="shared" si="15"/>
        <v>0</v>
      </c>
      <c r="AD172" s="63">
        <f t="shared" si="15"/>
        <v>0</v>
      </c>
      <c r="AE172" s="63">
        <f t="shared" si="15"/>
        <v>0</v>
      </c>
      <c r="AF172" s="63">
        <f t="shared" si="15"/>
        <v>0</v>
      </c>
      <c r="AG172" s="63">
        <f t="shared" si="15"/>
        <v>0</v>
      </c>
      <c r="AH172" s="63">
        <f t="shared" si="15"/>
        <v>0</v>
      </c>
      <c r="AI172" s="63">
        <f t="shared" si="15"/>
        <v>0</v>
      </c>
      <c r="AJ172" s="63">
        <f t="shared" si="15"/>
        <v>0</v>
      </c>
      <c r="AK172" s="63">
        <f t="shared" si="15"/>
        <v>0</v>
      </c>
      <c r="AL172" s="63">
        <f t="shared" si="15"/>
        <v>0</v>
      </c>
      <c r="AM172" s="63">
        <f t="shared" si="15"/>
        <v>0</v>
      </c>
      <c r="AN172" s="63">
        <f t="shared" si="15"/>
        <v>0</v>
      </c>
      <c r="AO172" s="63">
        <f t="shared" si="15"/>
        <v>0</v>
      </c>
      <c r="AP172" s="63">
        <f t="shared" si="15"/>
        <v>0</v>
      </c>
      <c r="AQ172" s="63">
        <f t="shared" si="15"/>
        <v>0</v>
      </c>
      <c r="AR172" s="63">
        <f t="shared" si="15"/>
        <v>0</v>
      </c>
      <c r="AS172" s="63">
        <f t="shared" si="15"/>
        <v>0</v>
      </c>
      <c r="AT172" s="63">
        <f t="shared" si="15"/>
        <v>0</v>
      </c>
      <c r="AU172" s="63">
        <f t="shared" si="15"/>
        <v>10.346214122289844</v>
      </c>
      <c r="AV172" s="63">
        <f t="shared" si="15"/>
        <v>0</v>
      </c>
      <c r="AW172" s="63">
        <f t="shared" si="15"/>
        <v>0</v>
      </c>
      <c r="AX172" s="63">
        <f t="shared" si="15"/>
        <v>0</v>
      </c>
      <c r="AY172" s="63">
        <f t="shared" si="15"/>
        <v>0</v>
      </c>
      <c r="AZ172" s="63">
        <f t="shared" si="15"/>
        <v>0</v>
      </c>
      <c r="BA172" s="63">
        <f t="shared" si="15"/>
        <v>0</v>
      </c>
      <c r="BB172" s="63">
        <f t="shared" si="15"/>
        <v>0</v>
      </c>
      <c r="BC172" s="63">
        <f t="shared" si="15"/>
        <v>0</v>
      </c>
      <c r="BD172" s="63">
        <f t="shared" si="15"/>
        <v>0.3384180846381647</v>
      </c>
      <c r="BE172" s="63">
        <f t="shared" si="15"/>
        <v>0</v>
      </c>
      <c r="BF172" s="63">
        <f t="shared" si="15"/>
        <v>0</v>
      </c>
      <c r="BG172" s="63">
        <f t="shared" si="15"/>
        <v>0</v>
      </c>
      <c r="BH172" s="63">
        <f t="shared" si="15"/>
        <v>0</v>
      </c>
      <c r="BI172" s="63">
        <f t="shared" si="15"/>
        <v>0</v>
      </c>
      <c r="BJ172" s="63">
        <f t="shared" si="15"/>
        <v>0</v>
      </c>
      <c r="BK172" s="63">
        <f t="shared" si="15"/>
        <v>0</v>
      </c>
    </row>
    <row r="173" spans="1:63">
      <c r="A173" s="30" t="s">
        <v>115</v>
      </c>
      <c r="B173" s="38" t="s">
        <v>116</v>
      </c>
      <c r="C173" s="63">
        <f>C23*(((C99)*(0.5)+100)*(($S$99)*(C$69/$BM23)))</f>
        <v>0</v>
      </c>
      <c r="D173" s="63">
        <f t="shared" ref="D173:BK173" si="16">D23*(((D99)*(0.5)+100)*(($S$99)*(D$69/$BM23)))</f>
        <v>0</v>
      </c>
      <c r="E173" s="63">
        <f t="shared" si="16"/>
        <v>0</v>
      </c>
      <c r="F173" s="63">
        <f t="shared" si="16"/>
        <v>0</v>
      </c>
      <c r="G173" s="63">
        <f t="shared" si="16"/>
        <v>0</v>
      </c>
      <c r="H173" s="63">
        <f t="shared" si="16"/>
        <v>0</v>
      </c>
      <c r="I173" s="63">
        <f t="shared" si="16"/>
        <v>0</v>
      </c>
      <c r="J173" s="63">
        <f t="shared" si="16"/>
        <v>0</v>
      </c>
      <c r="K173" s="63">
        <f t="shared" si="16"/>
        <v>0</v>
      </c>
      <c r="L173" s="63">
        <f t="shared" si="16"/>
        <v>1.7752393167402416</v>
      </c>
      <c r="M173" s="63">
        <f t="shared" si="16"/>
        <v>5.1488381506205799E-2</v>
      </c>
      <c r="N173" s="63">
        <f t="shared" si="16"/>
        <v>1.171857019019511</v>
      </c>
      <c r="O173" s="63">
        <f t="shared" si="16"/>
        <v>2.8434627854485064</v>
      </c>
      <c r="P173" s="63">
        <f t="shared" si="16"/>
        <v>0</v>
      </c>
      <c r="Q173" s="63">
        <f t="shared" si="16"/>
        <v>0</v>
      </c>
      <c r="R173" s="63">
        <f t="shared" si="16"/>
        <v>0.33157193426955744</v>
      </c>
      <c r="S173" s="63">
        <f t="shared" si="16"/>
        <v>6.1957419652686534</v>
      </c>
      <c r="T173" s="63">
        <f t="shared" si="16"/>
        <v>8.5754644920252208</v>
      </c>
      <c r="U173" s="63">
        <f t="shared" si="16"/>
        <v>0</v>
      </c>
      <c r="V173" s="63">
        <f t="shared" si="16"/>
        <v>0</v>
      </c>
      <c r="W173" s="63">
        <f t="shared" si="16"/>
        <v>0</v>
      </c>
      <c r="X173" s="63">
        <f t="shared" si="16"/>
        <v>2.5744125579421438E-2</v>
      </c>
      <c r="Y173" s="63">
        <f t="shared" si="16"/>
        <v>0</v>
      </c>
      <c r="Z173" s="63">
        <f t="shared" si="16"/>
        <v>0</v>
      </c>
      <c r="AA173" s="63">
        <f t="shared" si="16"/>
        <v>0</v>
      </c>
      <c r="AB173" s="63">
        <f t="shared" si="16"/>
        <v>0</v>
      </c>
      <c r="AC173" s="63">
        <f t="shared" si="16"/>
        <v>0</v>
      </c>
      <c r="AD173" s="63">
        <f t="shared" si="16"/>
        <v>0.5328204552968081</v>
      </c>
      <c r="AE173" s="63">
        <f t="shared" si="16"/>
        <v>0</v>
      </c>
      <c r="AF173" s="63">
        <f t="shared" si="16"/>
        <v>0</v>
      </c>
      <c r="AG173" s="63">
        <f t="shared" si="16"/>
        <v>0</v>
      </c>
      <c r="AH173" s="63">
        <f t="shared" si="16"/>
        <v>0</v>
      </c>
      <c r="AI173" s="63">
        <f t="shared" si="16"/>
        <v>0</v>
      </c>
      <c r="AJ173" s="63">
        <f t="shared" si="16"/>
        <v>0</v>
      </c>
      <c r="AK173" s="63">
        <f t="shared" si="16"/>
        <v>0</v>
      </c>
      <c r="AL173" s="63">
        <f t="shared" si="16"/>
        <v>0.23013821336491791</v>
      </c>
      <c r="AM173" s="63">
        <f t="shared" si="16"/>
        <v>0</v>
      </c>
      <c r="AN173" s="63">
        <f t="shared" si="16"/>
        <v>0</v>
      </c>
      <c r="AO173" s="63">
        <f t="shared" si="16"/>
        <v>0</v>
      </c>
      <c r="AP173" s="63">
        <f t="shared" si="16"/>
        <v>0</v>
      </c>
      <c r="AQ173" s="63">
        <f t="shared" si="16"/>
        <v>0</v>
      </c>
      <c r="AR173" s="63">
        <f t="shared" si="16"/>
        <v>0</v>
      </c>
      <c r="AS173" s="63">
        <f t="shared" si="16"/>
        <v>0</v>
      </c>
      <c r="AT173" s="63">
        <f t="shared" si="16"/>
        <v>0</v>
      </c>
      <c r="AU173" s="63">
        <f t="shared" si="16"/>
        <v>13.396971108756954</v>
      </c>
      <c r="AV173" s="63">
        <f t="shared" si="16"/>
        <v>0</v>
      </c>
      <c r="AW173" s="63">
        <f t="shared" si="16"/>
        <v>0</v>
      </c>
      <c r="AX173" s="63">
        <f t="shared" si="16"/>
        <v>0</v>
      </c>
      <c r="AY173" s="63">
        <f t="shared" si="16"/>
        <v>0</v>
      </c>
      <c r="AZ173" s="63">
        <f t="shared" si="16"/>
        <v>0</v>
      </c>
      <c r="BA173" s="63">
        <f t="shared" si="16"/>
        <v>0</v>
      </c>
      <c r="BB173" s="63">
        <f t="shared" si="16"/>
        <v>0</v>
      </c>
      <c r="BC173" s="63">
        <f t="shared" si="16"/>
        <v>0</v>
      </c>
      <c r="BD173" s="63">
        <f t="shared" si="16"/>
        <v>3.1881222949850812</v>
      </c>
      <c r="BE173" s="63">
        <f t="shared" si="16"/>
        <v>0</v>
      </c>
      <c r="BF173" s="63">
        <f t="shared" si="16"/>
        <v>0</v>
      </c>
      <c r="BG173" s="63">
        <f t="shared" si="16"/>
        <v>0</v>
      </c>
      <c r="BH173" s="63">
        <f t="shared" si="16"/>
        <v>0</v>
      </c>
      <c r="BI173" s="63">
        <f t="shared" si="16"/>
        <v>0</v>
      </c>
      <c r="BJ173" s="63">
        <f t="shared" si="16"/>
        <v>0</v>
      </c>
      <c r="BK173" s="63">
        <f t="shared" si="16"/>
        <v>0</v>
      </c>
    </row>
    <row r="174" spans="1:63">
      <c r="A174" s="34" t="s">
        <v>117</v>
      </c>
      <c r="B174" s="35" t="s">
        <v>118</v>
      </c>
      <c r="C174" s="63">
        <f>C24*(((C100)*(0.5)+100)*(($T$100)*(C$69/$BM24)))</f>
        <v>0</v>
      </c>
      <c r="D174" s="63">
        <f t="shared" ref="D174:BK174" si="17">D24*(((D100)*(0.5)+100)*(($T$100)*(D$69/$BM24)))</f>
        <v>0</v>
      </c>
      <c r="E174" s="63">
        <f t="shared" si="17"/>
        <v>0</v>
      </c>
      <c r="F174" s="63">
        <f t="shared" si="17"/>
        <v>0</v>
      </c>
      <c r="G174" s="63">
        <f t="shared" si="17"/>
        <v>0</v>
      </c>
      <c r="H174" s="63">
        <f t="shared" si="17"/>
        <v>0</v>
      </c>
      <c r="I174" s="63">
        <f t="shared" si="17"/>
        <v>0</v>
      </c>
      <c r="J174" s="63">
        <f t="shared" si="17"/>
        <v>0</v>
      </c>
      <c r="K174" s="63">
        <f t="shared" si="17"/>
        <v>0</v>
      </c>
      <c r="L174" s="63">
        <f t="shared" si="17"/>
        <v>1.8518329726346976E-2</v>
      </c>
      <c r="M174" s="63">
        <f t="shared" si="17"/>
        <v>0</v>
      </c>
      <c r="N174" s="63">
        <f t="shared" si="17"/>
        <v>0</v>
      </c>
      <c r="O174" s="63">
        <f t="shared" si="17"/>
        <v>3.1941512275772903E-2</v>
      </c>
      <c r="P174" s="63">
        <f t="shared" si="17"/>
        <v>0</v>
      </c>
      <c r="Q174" s="63">
        <f t="shared" si="17"/>
        <v>0</v>
      </c>
      <c r="R174" s="63">
        <f t="shared" si="17"/>
        <v>5.1219658383202728E-2</v>
      </c>
      <c r="S174" s="63">
        <f t="shared" si="17"/>
        <v>2.1294438514268526E-2</v>
      </c>
      <c r="T174" s="63">
        <f t="shared" si="17"/>
        <v>3.0462546630283804</v>
      </c>
      <c r="U174" s="63">
        <f t="shared" si="17"/>
        <v>0</v>
      </c>
      <c r="V174" s="63">
        <f t="shared" si="17"/>
        <v>0</v>
      </c>
      <c r="W174" s="63">
        <f t="shared" si="17"/>
        <v>0</v>
      </c>
      <c r="X174" s="63">
        <f t="shared" si="17"/>
        <v>0</v>
      </c>
      <c r="Y174" s="63">
        <f t="shared" si="17"/>
        <v>0</v>
      </c>
      <c r="Z174" s="63">
        <f t="shared" si="17"/>
        <v>0</v>
      </c>
      <c r="AA174" s="63">
        <f t="shared" si="17"/>
        <v>1.0647198952142289E-2</v>
      </c>
      <c r="AB174" s="63">
        <f t="shared" si="17"/>
        <v>0</v>
      </c>
      <c r="AC174" s="63">
        <f t="shared" si="17"/>
        <v>1.0647136268207411E-2</v>
      </c>
      <c r="AD174" s="63">
        <f t="shared" si="17"/>
        <v>0.3513609090841156</v>
      </c>
      <c r="AE174" s="63">
        <f t="shared" si="17"/>
        <v>3.1941766077335197E-2</v>
      </c>
      <c r="AF174" s="63">
        <f t="shared" si="17"/>
        <v>0</v>
      </c>
      <c r="AG174" s="63">
        <f t="shared" si="17"/>
        <v>0</v>
      </c>
      <c r="AH174" s="63">
        <f t="shared" si="17"/>
        <v>0</v>
      </c>
      <c r="AI174" s="63">
        <f t="shared" si="17"/>
        <v>0</v>
      </c>
      <c r="AJ174" s="63">
        <f t="shared" si="17"/>
        <v>0</v>
      </c>
      <c r="AK174" s="63">
        <f t="shared" si="17"/>
        <v>0</v>
      </c>
      <c r="AL174" s="63">
        <f t="shared" si="17"/>
        <v>0</v>
      </c>
      <c r="AM174" s="63">
        <f t="shared" si="17"/>
        <v>0</v>
      </c>
      <c r="AN174" s="63">
        <f t="shared" si="17"/>
        <v>0</v>
      </c>
      <c r="AO174" s="63">
        <f t="shared" si="17"/>
        <v>0</v>
      </c>
      <c r="AP174" s="63">
        <f t="shared" si="17"/>
        <v>0</v>
      </c>
      <c r="AQ174" s="63">
        <f t="shared" si="17"/>
        <v>0</v>
      </c>
      <c r="AR174" s="63">
        <f t="shared" si="17"/>
        <v>0</v>
      </c>
      <c r="AS174" s="63">
        <f t="shared" si="17"/>
        <v>0.27453158340375017</v>
      </c>
      <c r="AT174" s="63">
        <f t="shared" si="17"/>
        <v>0</v>
      </c>
      <c r="AU174" s="63">
        <f t="shared" si="17"/>
        <v>29.210441454356026</v>
      </c>
      <c r="AV174" s="63">
        <f t="shared" si="17"/>
        <v>0</v>
      </c>
      <c r="AW174" s="63">
        <f t="shared" si="17"/>
        <v>0</v>
      </c>
      <c r="AX174" s="63">
        <f t="shared" si="17"/>
        <v>5.740658168693507E-2</v>
      </c>
      <c r="AY174" s="63">
        <f t="shared" si="17"/>
        <v>0</v>
      </c>
      <c r="AZ174" s="63">
        <f t="shared" si="17"/>
        <v>0</v>
      </c>
      <c r="BA174" s="63">
        <f t="shared" si="17"/>
        <v>0</v>
      </c>
      <c r="BB174" s="63">
        <f t="shared" si="17"/>
        <v>0</v>
      </c>
      <c r="BC174" s="63">
        <f t="shared" si="17"/>
        <v>0</v>
      </c>
      <c r="BD174" s="63">
        <f t="shared" si="17"/>
        <v>7.5924111200232888E-2</v>
      </c>
      <c r="BE174" s="63">
        <f t="shared" si="17"/>
        <v>0</v>
      </c>
      <c r="BF174" s="63">
        <f t="shared" si="17"/>
        <v>0</v>
      </c>
      <c r="BG174" s="63">
        <f t="shared" si="17"/>
        <v>0</v>
      </c>
      <c r="BH174" s="63">
        <f t="shared" si="17"/>
        <v>0</v>
      </c>
      <c r="BI174" s="63">
        <f t="shared" si="17"/>
        <v>0</v>
      </c>
      <c r="BJ174" s="63">
        <f t="shared" si="17"/>
        <v>0</v>
      </c>
      <c r="BK174" s="63">
        <f t="shared" si="17"/>
        <v>0</v>
      </c>
    </row>
    <row r="175" spans="1:63">
      <c r="A175" s="30" t="s">
        <v>119</v>
      </c>
      <c r="B175" s="31" t="s">
        <v>120</v>
      </c>
      <c r="C175" s="63">
        <f>C25*(((C101)*(0.5)+100)*(($U$101)*(C$69/$BM25)))</f>
        <v>0</v>
      </c>
      <c r="D175" s="63">
        <f t="shared" ref="D175:BK175" si="18">D25*(((D101)*(0.5)+100)*(($U$101)*(D$69/$BM25)))</f>
        <v>0</v>
      </c>
      <c r="E175" s="63">
        <f t="shared" si="18"/>
        <v>0</v>
      </c>
      <c r="F175" s="63">
        <f t="shared" si="18"/>
        <v>0</v>
      </c>
      <c r="G175" s="63">
        <f t="shared" si="18"/>
        <v>0</v>
      </c>
      <c r="H175" s="63">
        <f t="shared" si="18"/>
        <v>0</v>
      </c>
      <c r="I175" s="63">
        <f t="shared" si="18"/>
        <v>0</v>
      </c>
      <c r="J175" s="63">
        <f t="shared" si="18"/>
        <v>0</v>
      </c>
      <c r="K175" s="63">
        <f t="shared" si="18"/>
        <v>0</v>
      </c>
      <c r="L175" s="63">
        <f t="shared" si="18"/>
        <v>0</v>
      </c>
      <c r="M175" s="63">
        <f t="shared" si="18"/>
        <v>0</v>
      </c>
      <c r="N175" s="63">
        <f t="shared" si="18"/>
        <v>0</v>
      </c>
      <c r="O175" s="63">
        <f t="shared" si="18"/>
        <v>0</v>
      </c>
      <c r="P175" s="63">
        <f t="shared" si="18"/>
        <v>0</v>
      </c>
      <c r="Q175" s="63">
        <f t="shared" si="18"/>
        <v>0</v>
      </c>
      <c r="R175" s="63">
        <f t="shared" si="18"/>
        <v>0</v>
      </c>
      <c r="S175" s="63">
        <f t="shared" si="18"/>
        <v>0</v>
      </c>
      <c r="T175" s="63">
        <f t="shared" si="18"/>
        <v>0</v>
      </c>
      <c r="U175" s="63">
        <f t="shared" si="18"/>
        <v>0.80888550619613053</v>
      </c>
      <c r="V175" s="63">
        <f t="shared" si="18"/>
        <v>0</v>
      </c>
      <c r="W175" s="63">
        <f t="shared" si="18"/>
        <v>0</v>
      </c>
      <c r="X175" s="63">
        <f t="shared" si="18"/>
        <v>0</v>
      </c>
      <c r="Y175" s="63">
        <f t="shared" si="18"/>
        <v>0</v>
      </c>
      <c r="Z175" s="63">
        <f t="shared" si="18"/>
        <v>0</v>
      </c>
      <c r="AA175" s="63">
        <f t="shared" si="18"/>
        <v>0</v>
      </c>
      <c r="AB175" s="63">
        <f t="shared" si="18"/>
        <v>0</v>
      </c>
      <c r="AC175" s="63">
        <f t="shared" si="18"/>
        <v>0</v>
      </c>
      <c r="AD175" s="63">
        <f t="shared" si="18"/>
        <v>0</v>
      </c>
      <c r="AE175" s="63">
        <f t="shared" si="18"/>
        <v>0</v>
      </c>
      <c r="AF175" s="63">
        <f t="shared" si="18"/>
        <v>0</v>
      </c>
      <c r="AG175" s="63">
        <f t="shared" si="18"/>
        <v>0</v>
      </c>
      <c r="AH175" s="63">
        <f t="shared" si="18"/>
        <v>0</v>
      </c>
      <c r="AI175" s="63">
        <f t="shared" si="18"/>
        <v>0</v>
      </c>
      <c r="AJ175" s="63">
        <f t="shared" si="18"/>
        <v>0</v>
      </c>
      <c r="AK175" s="63">
        <f t="shared" si="18"/>
        <v>0</v>
      </c>
      <c r="AL175" s="63">
        <f t="shared" si="18"/>
        <v>0</v>
      </c>
      <c r="AM175" s="63">
        <f t="shared" si="18"/>
        <v>0</v>
      </c>
      <c r="AN175" s="63">
        <f t="shared" si="18"/>
        <v>0</v>
      </c>
      <c r="AO175" s="63">
        <f t="shared" si="18"/>
        <v>0</v>
      </c>
      <c r="AP175" s="63">
        <f t="shared" si="18"/>
        <v>0</v>
      </c>
      <c r="AQ175" s="63">
        <f t="shared" si="18"/>
        <v>0</v>
      </c>
      <c r="AR175" s="63">
        <f t="shared" si="18"/>
        <v>0</v>
      </c>
      <c r="AS175" s="63">
        <f t="shared" si="18"/>
        <v>0</v>
      </c>
      <c r="AT175" s="63">
        <f t="shared" si="18"/>
        <v>0</v>
      </c>
      <c r="AU175" s="63">
        <f t="shared" si="18"/>
        <v>0</v>
      </c>
      <c r="AV175" s="63">
        <f t="shared" si="18"/>
        <v>0</v>
      </c>
      <c r="AW175" s="63">
        <f t="shared" si="18"/>
        <v>0</v>
      </c>
      <c r="AX175" s="63">
        <f t="shared" si="18"/>
        <v>0</v>
      </c>
      <c r="AY175" s="63">
        <f t="shared" si="18"/>
        <v>0</v>
      </c>
      <c r="AZ175" s="63">
        <f t="shared" si="18"/>
        <v>0</v>
      </c>
      <c r="BA175" s="63">
        <f t="shared" si="18"/>
        <v>0</v>
      </c>
      <c r="BB175" s="63">
        <f t="shared" si="18"/>
        <v>0</v>
      </c>
      <c r="BC175" s="63">
        <f t="shared" si="18"/>
        <v>0</v>
      </c>
      <c r="BD175" s="63">
        <f t="shared" si="18"/>
        <v>0</v>
      </c>
      <c r="BE175" s="63">
        <f t="shared" si="18"/>
        <v>0</v>
      </c>
      <c r="BF175" s="63">
        <f t="shared" si="18"/>
        <v>0</v>
      </c>
      <c r="BG175" s="63">
        <f t="shared" si="18"/>
        <v>0</v>
      </c>
      <c r="BH175" s="63">
        <f t="shared" si="18"/>
        <v>0</v>
      </c>
      <c r="BI175" s="63">
        <f t="shared" si="18"/>
        <v>0</v>
      </c>
      <c r="BJ175" s="63">
        <f t="shared" si="18"/>
        <v>0</v>
      </c>
      <c r="BK175" s="63">
        <f t="shared" si="18"/>
        <v>0</v>
      </c>
    </row>
    <row r="176" spans="1:63" ht="24">
      <c r="A176" s="34" t="s">
        <v>121</v>
      </c>
      <c r="B176" s="35" t="s">
        <v>122</v>
      </c>
      <c r="C176" s="63">
        <f>C26*(((C102)*(0.5)+100)*(($V$102)*(C$69/$BM26)))</f>
        <v>0</v>
      </c>
      <c r="D176" s="63">
        <f t="shared" ref="D176:BK176" si="19">D26*(((D102)*(0.5)+100)*(($V$102)*(D$69/$BM26)))</f>
        <v>0.10048627679975305</v>
      </c>
      <c r="E176" s="63">
        <f t="shared" si="19"/>
        <v>0</v>
      </c>
      <c r="F176" s="63">
        <f t="shared" si="19"/>
        <v>0</v>
      </c>
      <c r="G176" s="63">
        <f t="shared" si="19"/>
        <v>0</v>
      </c>
      <c r="H176" s="63">
        <f t="shared" si="19"/>
        <v>0</v>
      </c>
      <c r="I176" s="63">
        <f t="shared" si="19"/>
        <v>0</v>
      </c>
      <c r="J176" s="63">
        <f t="shared" si="19"/>
        <v>0</v>
      </c>
      <c r="K176" s="63">
        <f t="shared" si="19"/>
        <v>0</v>
      </c>
      <c r="L176" s="63">
        <f t="shared" si="19"/>
        <v>5.0242945230391557E-2</v>
      </c>
      <c r="M176" s="63">
        <f t="shared" si="19"/>
        <v>0</v>
      </c>
      <c r="N176" s="63">
        <f t="shared" si="19"/>
        <v>0</v>
      </c>
      <c r="O176" s="63">
        <f t="shared" si="19"/>
        <v>5.0243024324950057E-2</v>
      </c>
      <c r="P176" s="63">
        <f t="shared" si="19"/>
        <v>0</v>
      </c>
      <c r="Q176" s="63">
        <f t="shared" si="19"/>
        <v>0</v>
      </c>
      <c r="R176" s="63">
        <f t="shared" si="19"/>
        <v>0</v>
      </c>
      <c r="S176" s="63">
        <f t="shared" si="19"/>
        <v>0</v>
      </c>
      <c r="T176" s="63">
        <f t="shared" si="19"/>
        <v>0</v>
      </c>
      <c r="U176" s="63">
        <f t="shared" si="19"/>
        <v>0</v>
      </c>
      <c r="V176" s="63">
        <f t="shared" si="19"/>
        <v>26.898585476603174</v>
      </c>
      <c r="W176" s="63">
        <f t="shared" si="19"/>
        <v>12.419583863694108</v>
      </c>
      <c r="X176" s="63">
        <f t="shared" si="19"/>
        <v>83.289058611384121</v>
      </c>
      <c r="Y176" s="63">
        <f t="shared" si="19"/>
        <v>14.630049273595317</v>
      </c>
      <c r="Z176" s="63">
        <f t="shared" si="19"/>
        <v>0.15073685599724548</v>
      </c>
      <c r="AA176" s="63">
        <f t="shared" si="19"/>
        <v>2.4118218975731529</v>
      </c>
      <c r="AB176" s="63">
        <f t="shared" si="19"/>
        <v>0.10048749804874182</v>
      </c>
      <c r="AC176" s="63">
        <f t="shared" si="19"/>
        <v>0</v>
      </c>
      <c r="AD176" s="63">
        <f t="shared" si="19"/>
        <v>0.80389161905568862</v>
      </c>
      <c r="AE176" s="63">
        <f t="shared" si="19"/>
        <v>0.45219431048134567</v>
      </c>
      <c r="AF176" s="63">
        <f t="shared" si="19"/>
        <v>0.15072890519259124</v>
      </c>
      <c r="AG176" s="63">
        <f t="shared" si="19"/>
        <v>0.20097192116094592</v>
      </c>
      <c r="AH176" s="63">
        <f t="shared" si="19"/>
        <v>5.0243078161913292E-2</v>
      </c>
      <c r="AI176" s="63">
        <f t="shared" si="19"/>
        <v>0.30146111220804817</v>
      </c>
      <c r="AJ176" s="63">
        <f t="shared" si="19"/>
        <v>0.40195684614301869</v>
      </c>
      <c r="AK176" s="63">
        <f t="shared" si="19"/>
        <v>17.042784372509782</v>
      </c>
      <c r="AL176" s="63">
        <f t="shared" si="19"/>
        <v>0.40195117177353362</v>
      </c>
      <c r="AM176" s="63">
        <f t="shared" si="19"/>
        <v>0</v>
      </c>
      <c r="AN176" s="63">
        <f t="shared" si="19"/>
        <v>0</v>
      </c>
      <c r="AO176" s="63">
        <f t="shared" si="19"/>
        <v>0</v>
      </c>
      <c r="AP176" s="63">
        <f t="shared" si="19"/>
        <v>0</v>
      </c>
      <c r="AQ176" s="63">
        <f t="shared" si="19"/>
        <v>0.10048692948106577</v>
      </c>
      <c r="AR176" s="63">
        <f t="shared" si="19"/>
        <v>0</v>
      </c>
      <c r="AS176" s="63">
        <f t="shared" si="19"/>
        <v>0</v>
      </c>
      <c r="AT176" s="63">
        <f t="shared" si="19"/>
        <v>5.8787707078202747</v>
      </c>
      <c r="AU176" s="63">
        <f t="shared" si="19"/>
        <v>0</v>
      </c>
      <c r="AV176" s="63">
        <f t="shared" si="19"/>
        <v>0</v>
      </c>
      <c r="AW176" s="63">
        <f t="shared" si="19"/>
        <v>0</v>
      </c>
      <c r="AX176" s="63">
        <f t="shared" si="19"/>
        <v>0</v>
      </c>
      <c r="AY176" s="63">
        <f t="shared" si="19"/>
        <v>0</v>
      </c>
      <c r="AZ176" s="63">
        <f t="shared" si="19"/>
        <v>0</v>
      </c>
      <c r="BA176" s="63">
        <f t="shared" si="19"/>
        <v>0</v>
      </c>
      <c r="BB176" s="63">
        <f t="shared" si="19"/>
        <v>0</v>
      </c>
      <c r="BC176" s="63">
        <f t="shared" si="19"/>
        <v>0</v>
      </c>
      <c r="BD176" s="63">
        <f t="shared" si="19"/>
        <v>0</v>
      </c>
      <c r="BE176" s="63">
        <f t="shared" si="19"/>
        <v>0</v>
      </c>
      <c r="BF176" s="63">
        <f t="shared" si="19"/>
        <v>0</v>
      </c>
      <c r="BG176" s="63">
        <f t="shared" si="19"/>
        <v>0</v>
      </c>
      <c r="BH176" s="63">
        <f t="shared" si="19"/>
        <v>0</v>
      </c>
      <c r="BI176" s="63">
        <f t="shared" si="19"/>
        <v>0</v>
      </c>
      <c r="BJ176" s="63">
        <f t="shared" si="19"/>
        <v>0</v>
      </c>
      <c r="BK176" s="63">
        <f t="shared" si="19"/>
        <v>0</v>
      </c>
    </row>
    <row r="177" spans="1:63">
      <c r="A177" s="30" t="s">
        <v>123</v>
      </c>
      <c r="B177" s="31" t="s">
        <v>124</v>
      </c>
      <c r="C177" s="63">
        <f>C27*(((C103)*(0.5)+100)*(($W$103)*(C$69/$BM27)))</f>
        <v>2.9130912507875037</v>
      </c>
      <c r="D177" s="63">
        <f t="shared" ref="D177:BK177" si="20">D27*(((D103)*(0.5)+100)*(($W$103)*(D$69/$BM27)))</f>
        <v>8.3934332179544864</v>
      </c>
      <c r="E177" s="63">
        <f t="shared" si="20"/>
        <v>0</v>
      </c>
      <c r="F177" s="63">
        <f t="shared" si="20"/>
        <v>0</v>
      </c>
      <c r="G177" s="63">
        <f t="shared" si="20"/>
        <v>0</v>
      </c>
      <c r="H177" s="63">
        <f t="shared" si="20"/>
        <v>0</v>
      </c>
      <c r="I177" s="63">
        <f t="shared" si="20"/>
        <v>0</v>
      </c>
      <c r="J177" s="63">
        <f t="shared" si="20"/>
        <v>0</v>
      </c>
      <c r="K177" s="63">
        <f t="shared" si="20"/>
        <v>0</v>
      </c>
      <c r="L177" s="63">
        <f t="shared" si="20"/>
        <v>9.8742844230208529E-2</v>
      </c>
      <c r="M177" s="63">
        <f t="shared" si="20"/>
        <v>0</v>
      </c>
      <c r="N177" s="63">
        <f t="shared" si="20"/>
        <v>0</v>
      </c>
      <c r="O177" s="63">
        <f t="shared" si="20"/>
        <v>0.14811588291512484</v>
      </c>
      <c r="P177" s="63">
        <f t="shared" si="20"/>
        <v>0.24687061354143641</v>
      </c>
      <c r="Q177" s="63">
        <f t="shared" si="20"/>
        <v>0</v>
      </c>
      <c r="R177" s="63">
        <f t="shared" si="20"/>
        <v>0</v>
      </c>
      <c r="S177" s="63">
        <f t="shared" si="20"/>
        <v>0</v>
      </c>
      <c r="T177" s="63">
        <f t="shared" si="20"/>
        <v>0</v>
      </c>
      <c r="U177" s="63">
        <f t="shared" si="20"/>
        <v>0</v>
      </c>
      <c r="V177" s="63">
        <f t="shared" si="20"/>
        <v>0</v>
      </c>
      <c r="W177" s="63">
        <f t="shared" si="20"/>
        <v>1.9470921626344349</v>
      </c>
      <c r="X177" s="63">
        <f t="shared" si="20"/>
        <v>5.284854649881483</v>
      </c>
      <c r="Y177" s="63">
        <f t="shared" si="20"/>
        <v>1.0088678404887212</v>
      </c>
      <c r="Z177" s="63">
        <f t="shared" si="20"/>
        <v>0.78997092292589122</v>
      </c>
      <c r="AA177" s="63">
        <f t="shared" si="20"/>
        <v>3.1586865683937799</v>
      </c>
      <c r="AB177" s="63">
        <f t="shared" si="20"/>
        <v>0.40890349798531606</v>
      </c>
      <c r="AC177" s="63">
        <f t="shared" si="20"/>
        <v>0</v>
      </c>
      <c r="AD177" s="63">
        <f t="shared" si="20"/>
        <v>9.2298011419007883E-2</v>
      </c>
      <c r="AE177" s="63">
        <f t="shared" si="20"/>
        <v>2.3675964566142782</v>
      </c>
      <c r="AF177" s="63">
        <f t="shared" si="20"/>
        <v>0</v>
      </c>
      <c r="AG177" s="63">
        <f t="shared" si="20"/>
        <v>0.41211849928210464</v>
      </c>
      <c r="AH177" s="63">
        <f t="shared" si="20"/>
        <v>0.2404132145513159</v>
      </c>
      <c r="AI177" s="63">
        <f t="shared" si="20"/>
        <v>9.2298344988543154E-2</v>
      </c>
      <c r="AJ177" s="63">
        <f t="shared" si="20"/>
        <v>0.82103462545487949</v>
      </c>
      <c r="AK177" s="63">
        <f t="shared" si="20"/>
        <v>0.55057683518993739</v>
      </c>
      <c r="AL177" s="63">
        <f t="shared" si="20"/>
        <v>0.49797869608314749</v>
      </c>
      <c r="AM177" s="63">
        <f t="shared" si="20"/>
        <v>0</v>
      </c>
      <c r="AN177" s="63">
        <f t="shared" si="20"/>
        <v>0</v>
      </c>
      <c r="AO177" s="63">
        <f t="shared" si="20"/>
        <v>0</v>
      </c>
      <c r="AP177" s="63">
        <f t="shared" si="20"/>
        <v>0</v>
      </c>
      <c r="AQ177" s="63">
        <f t="shared" si="20"/>
        <v>2.6294705257889959</v>
      </c>
      <c r="AR177" s="63">
        <f t="shared" si="20"/>
        <v>0</v>
      </c>
      <c r="AS177" s="63">
        <f t="shared" si="20"/>
        <v>0</v>
      </c>
      <c r="AT177" s="63">
        <f t="shared" si="20"/>
        <v>0</v>
      </c>
      <c r="AU177" s="63">
        <f t="shared" si="20"/>
        <v>3.9003798417223563</v>
      </c>
      <c r="AV177" s="63">
        <f t="shared" si="20"/>
        <v>0</v>
      </c>
      <c r="AW177" s="63">
        <f t="shared" si="20"/>
        <v>0</v>
      </c>
      <c r="AX177" s="63">
        <f t="shared" si="20"/>
        <v>0</v>
      </c>
      <c r="AY177" s="63">
        <f t="shared" si="20"/>
        <v>0</v>
      </c>
      <c r="AZ177" s="63">
        <f t="shared" si="20"/>
        <v>0</v>
      </c>
      <c r="BA177" s="63">
        <f t="shared" si="20"/>
        <v>0</v>
      </c>
      <c r="BB177" s="63">
        <f t="shared" si="20"/>
        <v>0</v>
      </c>
      <c r="BC177" s="63">
        <f t="shared" si="20"/>
        <v>0</v>
      </c>
      <c r="BD177" s="63">
        <f t="shared" si="20"/>
        <v>6.0727319204505692</v>
      </c>
      <c r="BE177" s="63">
        <f t="shared" si="20"/>
        <v>0</v>
      </c>
      <c r="BF177" s="63">
        <f t="shared" si="20"/>
        <v>0</v>
      </c>
      <c r="BG177" s="63">
        <f t="shared" si="20"/>
        <v>0.19748509584815574</v>
      </c>
      <c r="BH177" s="63">
        <f t="shared" si="20"/>
        <v>0</v>
      </c>
      <c r="BI177" s="63">
        <f t="shared" si="20"/>
        <v>0.78994455654883433</v>
      </c>
      <c r="BJ177" s="63">
        <f t="shared" si="20"/>
        <v>0</v>
      </c>
      <c r="BK177" s="63">
        <f t="shared" si="20"/>
        <v>0</v>
      </c>
    </row>
    <row r="178" spans="1:63">
      <c r="A178" s="34" t="s">
        <v>125</v>
      </c>
      <c r="B178" s="35" t="s">
        <v>126</v>
      </c>
      <c r="C178" s="63">
        <f>C28*(((C104)*(0.5)+100)*(($X$104)*(C$69/$BM28)))</f>
        <v>0</v>
      </c>
      <c r="D178" s="63">
        <f t="shared" ref="D178:BK178" si="21">D28*(((D104)*(0.5)+100)*(($X$104)*(D$69/$BM28)))</f>
        <v>0</v>
      </c>
      <c r="E178" s="63">
        <f t="shared" si="21"/>
        <v>0.10679033505975019</v>
      </c>
      <c r="F178" s="63">
        <f t="shared" si="21"/>
        <v>0</v>
      </c>
      <c r="G178" s="63">
        <f t="shared" si="21"/>
        <v>0</v>
      </c>
      <c r="H178" s="63">
        <f t="shared" si="21"/>
        <v>0.45376072064606993</v>
      </c>
      <c r="I178" s="63">
        <f t="shared" si="21"/>
        <v>3.9456504640616889E-2</v>
      </c>
      <c r="J178" s="63">
        <f t="shared" si="21"/>
        <v>0.10679122913592418</v>
      </c>
      <c r="K178" s="63">
        <f t="shared" si="21"/>
        <v>3.9170976014094944E-2</v>
      </c>
      <c r="L178" s="63">
        <f t="shared" si="21"/>
        <v>0</v>
      </c>
      <c r="M178" s="63">
        <f t="shared" si="21"/>
        <v>0</v>
      </c>
      <c r="N178" s="63">
        <f t="shared" si="21"/>
        <v>0</v>
      </c>
      <c r="O178" s="63">
        <f t="shared" si="21"/>
        <v>2.9163593737327152E-2</v>
      </c>
      <c r="P178" s="63">
        <f t="shared" si="21"/>
        <v>0</v>
      </c>
      <c r="Q178" s="63">
        <f t="shared" si="21"/>
        <v>0</v>
      </c>
      <c r="R178" s="63">
        <f t="shared" si="21"/>
        <v>0</v>
      </c>
      <c r="S178" s="63">
        <f t="shared" si="21"/>
        <v>0</v>
      </c>
      <c r="T178" s="63">
        <f t="shared" si="21"/>
        <v>0</v>
      </c>
      <c r="U178" s="63">
        <f t="shared" si="21"/>
        <v>0</v>
      </c>
      <c r="V178" s="63">
        <f t="shared" si="21"/>
        <v>0</v>
      </c>
      <c r="W178" s="63">
        <f t="shared" si="21"/>
        <v>1.9728386787671037E-2</v>
      </c>
      <c r="X178" s="63">
        <f t="shared" si="21"/>
        <v>14.275108333055734</v>
      </c>
      <c r="Y178" s="63">
        <f t="shared" si="21"/>
        <v>5.9185565345669919E-2</v>
      </c>
      <c r="Z178" s="63">
        <f t="shared" si="21"/>
        <v>0.22688890469633821</v>
      </c>
      <c r="AA178" s="63">
        <f t="shared" si="21"/>
        <v>9.8642609285992111E-2</v>
      </c>
      <c r="AB178" s="63">
        <f t="shared" si="21"/>
        <v>0</v>
      </c>
      <c r="AC178" s="63">
        <f t="shared" si="21"/>
        <v>0</v>
      </c>
      <c r="AD178" s="63">
        <f t="shared" si="21"/>
        <v>9.8641604791452984E-3</v>
      </c>
      <c r="AE178" s="63">
        <f t="shared" si="21"/>
        <v>0.17755713019930122</v>
      </c>
      <c r="AF178" s="63">
        <f t="shared" si="21"/>
        <v>0</v>
      </c>
      <c r="AG178" s="63">
        <f t="shared" si="21"/>
        <v>0</v>
      </c>
      <c r="AH178" s="63">
        <f t="shared" si="21"/>
        <v>0</v>
      </c>
      <c r="AI178" s="63">
        <f t="shared" si="21"/>
        <v>0</v>
      </c>
      <c r="AJ178" s="63">
        <f t="shared" si="21"/>
        <v>9.8641945410076863E-3</v>
      </c>
      <c r="AK178" s="63">
        <f t="shared" si="21"/>
        <v>3.945716107510578E-2</v>
      </c>
      <c r="AL178" s="63">
        <f t="shared" si="21"/>
        <v>1.9728364515950163E-2</v>
      </c>
      <c r="AM178" s="63">
        <f t="shared" si="21"/>
        <v>0</v>
      </c>
      <c r="AN178" s="63">
        <f t="shared" si="21"/>
        <v>0</v>
      </c>
      <c r="AO178" s="63">
        <f t="shared" si="21"/>
        <v>0</v>
      </c>
      <c r="AP178" s="63">
        <f t="shared" si="21"/>
        <v>0</v>
      </c>
      <c r="AQ178" s="63">
        <f t="shared" si="21"/>
        <v>0</v>
      </c>
      <c r="AR178" s="63">
        <f t="shared" si="21"/>
        <v>0</v>
      </c>
      <c r="AS178" s="63">
        <f t="shared" si="21"/>
        <v>0.94696515069427289</v>
      </c>
      <c r="AT178" s="63">
        <f t="shared" si="21"/>
        <v>0.14796315900951451</v>
      </c>
      <c r="AU178" s="63">
        <f t="shared" si="21"/>
        <v>0.59185378320347437</v>
      </c>
      <c r="AV178" s="63">
        <f t="shared" si="21"/>
        <v>0.10850574561221447</v>
      </c>
      <c r="AW178" s="63">
        <f t="shared" si="21"/>
        <v>0</v>
      </c>
      <c r="AX178" s="63">
        <f t="shared" si="21"/>
        <v>2.9163645155352816E-2</v>
      </c>
      <c r="AY178" s="63">
        <f t="shared" si="21"/>
        <v>0</v>
      </c>
      <c r="AZ178" s="63">
        <f t="shared" si="21"/>
        <v>0.85820011595761081</v>
      </c>
      <c r="BA178" s="63">
        <f t="shared" si="21"/>
        <v>0.11836975351170324</v>
      </c>
      <c r="BB178" s="63">
        <f t="shared" si="21"/>
        <v>0</v>
      </c>
      <c r="BC178" s="63">
        <f t="shared" si="21"/>
        <v>0</v>
      </c>
      <c r="BD178" s="63">
        <f t="shared" si="21"/>
        <v>1.1552618919992721</v>
      </c>
      <c r="BE178" s="63">
        <f t="shared" si="21"/>
        <v>0.12608998677351699</v>
      </c>
      <c r="BF178" s="63">
        <f t="shared" si="21"/>
        <v>0.23288092726396814</v>
      </c>
      <c r="BG178" s="63">
        <f t="shared" si="21"/>
        <v>9.864144682144459E-3</v>
      </c>
      <c r="BH178" s="63">
        <f t="shared" si="21"/>
        <v>0</v>
      </c>
      <c r="BI178" s="63">
        <f t="shared" si="21"/>
        <v>1.2725370170012511</v>
      </c>
      <c r="BJ178" s="63">
        <f t="shared" si="21"/>
        <v>0</v>
      </c>
      <c r="BK178" s="63">
        <f t="shared" si="21"/>
        <v>0</v>
      </c>
    </row>
    <row r="179" spans="1:63" ht="24">
      <c r="A179" s="30" t="s">
        <v>127</v>
      </c>
      <c r="B179" s="31" t="s">
        <v>128</v>
      </c>
      <c r="C179" s="63">
        <f>C29*(((C105)*(0.5)+100)*(($Y$105)*(C$69/$BM29)))</f>
        <v>0</v>
      </c>
      <c r="D179" s="63">
        <f t="shared" ref="D179:BK179" si="22">D29*(((D105)*(0.5)+100)*(($Y$105)*(D$69/$BM29)))</f>
        <v>0</v>
      </c>
      <c r="E179" s="63">
        <f t="shared" si="22"/>
        <v>6.2669009811252618E-2</v>
      </c>
      <c r="F179" s="63">
        <f t="shared" si="22"/>
        <v>0</v>
      </c>
      <c r="G179" s="63">
        <f t="shared" si="22"/>
        <v>6.2669565610802655E-2</v>
      </c>
      <c r="H179" s="63">
        <f t="shared" si="22"/>
        <v>0</v>
      </c>
      <c r="I179" s="63">
        <f t="shared" si="22"/>
        <v>0</v>
      </c>
      <c r="J179" s="63">
        <f t="shared" si="22"/>
        <v>0</v>
      </c>
      <c r="K179" s="63">
        <f t="shared" si="22"/>
        <v>0</v>
      </c>
      <c r="L179" s="63">
        <f t="shared" si="22"/>
        <v>0</v>
      </c>
      <c r="M179" s="63">
        <f t="shared" si="22"/>
        <v>0</v>
      </c>
      <c r="N179" s="63">
        <f t="shared" si="22"/>
        <v>0</v>
      </c>
      <c r="O179" s="63">
        <f t="shared" si="22"/>
        <v>0</v>
      </c>
      <c r="P179" s="63">
        <f t="shared" si="22"/>
        <v>0</v>
      </c>
      <c r="Q179" s="63">
        <f t="shared" si="22"/>
        <v>0</v>
      </c>
      <c r="R179" s="63">
        <f t="shared" si="22"/>
        <v>0</v>
      </c>
      <c r="S179" s="63">
        <f t="shared" si="22"/>
        <v>0</v>
      </c>
      <c r="T179" s="63">
        <f t="shared" si="22"/>
        <v>0</v>
      </c>
      <c r="U179" s="63">
        <f t="shared" si="22"/>
        <v>0</v>
      </c>
      <c r="V179" s="63">
        <f t="shared" si="22"/>
        <v>0</v>
      </c>
      <c r="W179" s="63">
        <f t="shared" si="22"/>
        <v>0</v>
      </c>
      <c r="X179" s="63">
        <f t="shared" si="22"/>
        <v>0.96151239800544941</v>
      </c>
      <c r="Y179" s="63">
        <f t="shared" si="22"/>
        <v>19.570473616514423</v>
      </c>
      <c r="Z179" s="63">
        <f t="shared" si="22"/>
        <v>3.3661271212112069</v>
      </c>
      <c r="AA179" s="63">
        <f t="shared" si="22"/>
        <v>0</v>
      </c>
      <c r="AB179" s="63">
        <f t="shared" si="22"/>
        <v>6.8678497178663186E-2</v>
      </c>
      <c r="AC179" s="63">
        <f t="shared" si="22"/>
        <v>0</v>
      </c>
      <c r="AD179" s="63">
        <f t="shared" si="22"/>
        <v>0</v>
      </c>
      <c r="AE179" s="63">
        <f t="shared" si="22"/>
        <v>0.10301779752738174</v>
      </c>
      <c r="AF179" s="63">
        <f t="shared" si="22"/>
        <v>0</v>
      </c>
      <c r="AG179" s="63">
        <f t="shared" si="22"/>
        <v>3.4339203779612609E-2</v>
      </c>
      <c r="AH179" s="63">
        <f t="shared" si="22"/>
        <v>0</v>
      </c>
      <c r="AI179" s="63">
        <f t="shared" si="22"/>
        <v>0</v>
      </c>
      <c r="AJ179" s="63">
        <f t="shared" si="22"/>
        <v>0.10301827776280235</v>
      </c>
      <c r="AK179" s="63">
        <f t="shared" si="22"/>
        <v>0.48077723114623366</v>
      </c>
      <c r="AL179" s="63">
        <f t="shared" si="22"/>
        <v>0.20603741749152771</v>
      </c>
      <c r="AM179" s="63">
        <f t="shared" si="22"/>
        <v>0</v>
      </c>
      <c r="AN179" s="63">
        <f t="shared" si="22"/>
        <v>0</v>
      </c>
      <c r="AO179" s="63">
        <f t="shared" si="22"/>
        <v>0</v>
      </c>
      <c r="AP179" s="63">
        <f t="shared" si="22"/>
        <v>0</v>
      </c>
      <c r="AQ179" s="63">
        <f t="shared" si="22"/>
        <v>0</v>
      </c>
      <c r="AR179" s="63">
        <f t="shared" si="22"/>
        <v>0</v>
      </c>
      <c r="AS179" s="63">
        <f t="shared" si="22"/>
        <v>0</v>
      </c>
      <c r="AT179" s="63">
        <f t="shared" si="22"/>
        <v>0.10301771003880403</v>
      </c>
      <c r="AU179" s="63">
        <f t="shared" si="22"/>
        <v>0</v>
      </c>
      <c r="AV179" s="63">
        <f t="shared" si="22"/>
        <v>6.4672111302256988E-2</v>
      </c>
      <c r="AW179" s="63">
        <f t="shared" si="22"/>
        <v>0</v>
      </c>
      <c r="AX179" s="63">
        <f t="shared" si="22"/>
        <v>6.4672233262004053E-2</v>
      </c>
      <c r="AY179" s="63">
        <f t="shared" si="22"/>
        <v>0</v>
      </c>
      <c r="AZ179" s="63">
        <f t="shared" si="22"/>
        <v>3.4339185530667039E-2</v>
      </c>
      <c r="BA179" s="63">
        <f t="shared" si="22"/>
        <v>0</v>
      </c>
      <c r="BB179" s="63">
        <f t="shared" si="22"/>
        <v>0</v>
      </c>
      <c r="BC179" s="63">
        <f t="shared" si="22"/>
        <v>3.4339155377987728E-2</v>
      </c>
      <c r="BD179" s="63">
        <f t="shared" si="22"/>
        <v>4.0932832290609769</v>
      </c>
      <c r="BE179" s="63">
        <f t="shared" si="22"/>
        <v>0.63470711965054638</v>
      </c>
      <c r="BF179" s="63">
        <f t="shared" si="22"/>
        <v>0</v>
      </c>
      <c r="BG179" s="63">
        <f t="shared" si="22"/>
        <v>0</v>
      </c>
      <c r="BH179" s="63">
        <f t="shared" si="22"/>
        <v>0</v>
      </c>
      <c r="BI179" s="63">
        <f t="shared" si="22"/>
        <v>1.5922223355301055</v>
      </c>
      <c r="BJ179" s="63">
        <f t="shared" si="22"/>
        <v>0</v>
      </c>
      <c r="BK179" s="63">
        <f t="shared" si="22"/>
        <v>0</v>
      </c>
    </row>
    <row r="180" spans="1:63">
      <c r="A180" s="34" t="s">
        <v>129</v>
      </c>
      <c r="B180" s="35" t="s">
        <v>130</v>
      </c>
      <c r="C180" s="63">
        <f>C30*(((C106)*(0.5)+100)*(($Z$106)*(C$69/$BM30)))</f>
        <v>0</v>
      </c>
      <c r="D180" s="63">
        <f t="shared" ref="D180:BK180" si="23">D30*(((D106)*(0.5)+100)*(($Z$106)*(D$69/$BM30)))</f>
        <v>2.8053313758584371</v>
      </c>
      <c r="E180" s="63">
        <f t="shared" si="23"/>
        <v>0.94735910129082512</v>
      </c>
      <c r="F180" s="63">
        <f t="shared" si="23"/>
        <v>0.96778480581489201</v>
      </c>
      <c r="G180" s="63">
        <f t="shared" si="23"/>
        <v>4.423680843080318E-2</v>
      </c>
      <c r="H180" s="63">
        <f t="shared" si="23"/>
        <v>0</v>
      </c>
      <c r="I180" s="63">
        <f t="shared" si="23"/>
        <v>4.4236498858906188E-2</v>
      </c>
      <c r="J180" s="63">
        <f t="shared" si="23"/>
        <v>2.2884695391771683</v>
      </c>
      <c r="K180" s="63">
        <f t="shared" si="23"/>
        <v>0.83501435546226721</v>
      </c>
      <c r="L180" s="63">
        <f t="shared" si="23"/>
        <v>0</v>
      </c>
      <c r="M180" s="63">
        <f t="shared" si="23"/>
        <v>0</v>
      </c>
      <c r="N180" s="63">
        <f t="shared" si="23"/>
        <v>9.0312121824570005E-2</v>
      </c>
      <c r="O180" s="63">
        <f t="shared" si="23"/>
        <v>4.5156062686756988E-2</v>
      </c>
      <c r="P180" s="63">
        <f t="shared" si="23"/>
        <v>0</v>
      </c>
      <c r="Q180" s="63">
        <f t="shared" si="23"/>
        <v>0</v>
      </c>
      <c r="R180" s="63">
        <f t="shared" si="23"/>
        <v>9.031241667705496E-2</v>
      </c>
      <c r="S180" s="63">
        <f t="shared" si="23"/>
        <v>0</v>
      </c>
      <c r="T180" s="63">
        <f t="shared" si="23"/>
        <v>0</v>
      </c>
      <c r="U180" s="63">
        <f t="shared" si="23"/>
        <v>0</v>
      </c>
      <c r="V180" s="63">
        <f t="shared" si="23"/>
        <v>0</v>
      </c>
      <c r="W180" s="63">
        <f t="shared" si="23"/>
        <v>0</v>
      </c>
      <c r="X180" s="63">
        <f t="shared" si="23"/>
        <v>4.5155816128084753E-2</v>
      </c>
      <c r="Y180" s="63">
        <f t="shared" si="23"/>
        <v>0</v>
      </c>
      <c r="Z180" s="63">
        <f t="shared" si="23"/>
        <v>8.9351055487684619</v>
      </c>
      <c r="AA180" s="63">
        <f t="shared" si="23"/>
        <v>4.5155921891590602E-2</v>
      </c>
      <c r="AB180" s="63">
        <f t="shared" si="23"/>
        <v>4.4236659838944196E-2</v>
      </c>
      <c r="AC180" s="63">
        <f t="shared" si="23"/>
        <v>0</v>
      </c>
      <c r="AD180" s="63">
        <f t="shared" si="23"/>
        <v>0.22486043839844555</v>
      </c>
      <c r="AE180" s="63">
        <f t="shared" si="23"/>
        <v>0.63035008947887139</v>
      </c>
      <c r="AF180" s="63">
        <f t="shared" si="23"/>
        <v>0.49487924955823182</v>
      </c>
      <c r="AG180" s="63">
        <f t="shared" si="23"/>
        <v>0.8045474571978013</v>
      </c>
      <c r="AH180" s="63">
        <f t="shared" si="23"/>
        <v>0.49396603023294738</v>
      </c>
      <c r="AI180" s="63">
        <f t="shared" si="23"/>
        <v>0.58611913282534889</v>
      </c>
      <c r="AJ180" s="63">
        <f t="shared" si="23"/>
        <v>0.31242452693886269</v>
      </c>
      <c r="AK180" s="63">
        <f t="shared" si="23"/>
        <v>22.62284982324632</v>
      </c>
      <c r="AL180" s="63">
        <f t="shared" si="23"/>
        <v>0.53360911345525563</v>
      </c>
      <c r="AM180" s="63">
        <f t="shared" si="23"/>
        <v>0</v>
      </c>
      <c r="AN180" s="63">
        <f t="shared" si="23"/>
        <v>0</v>
      </c>
      <c r="AO180" s="63">
        <f t="shared" si="23"/>
        <v>0</v>
      </c>
      <c r="AP180" s="63">
        <f t="shared" si="23"/>
        <v>0</v>
      </c>
      <c r="AQ180" s="63">
        <f t="shared" si="23"/>
        <v>45.478844164633067</v>
      </c>
      <c r="AR180" s="63">
        <f t="shared" si="23"/>
        <v>17.005493840011475</v>
      </c>
      <c r="AS180" s="63">
        <f t="shared" si="23"/>
        <v>6.9089144507808333</v>
      </c>
      <c r="AT180" s="63">
        <f t="shared" si="23"/>
        <v>0.1354682539492906</v>
      </c>
      <c r="AU180" s="63">
        <f t="shared" si="23"/>
        <v>0.31609146257041132</v>
      </c>
      <c r="AV180" s="63">
        <f t="shared" si="23"/>
        <v>4.5155808715059809E-2</v>
      </c>
      <c r="AW180" s="63">
        <f t="shared" si="23"/>
        <v>0</v>
      </c>
      <c r="AX180" s="63">
        <f t="shared" si="23"/>
        <v>0</v>
      </c>
      <c r="AY180" s="63">
        <f t="shared" si="23"/>
        <v>0</v>
      </c>
      <c r="AZ180" s="63">
        <f t="shared" si="23"/>
        <v>0.22577913637451472</v>
      </c>
      <c r="BA180" s="63">
        <f t="shared" si="23"/>
        <v>0</v>
      </c>
      <c r="BB180" s="63">
        <f t="shared" si="23"/>
        <v>0</v>
      </c>
      <c r="BC180" s="63">
        <f t="shared" si="23"/>
        <v>0</v>
      </c>
      <c r="BD180" s="63">
        <f t="shared" si="23"/>
        <v>0.31609139829809013</v>
      </c>
      <c r="BE180" s="63">
        <f t="shared" si="23"/>
        <v>0</v>
      </c>
      <c r="BF180" s="63">
        <f t="shared" si="23"/>
        <v>0</v>
      </c>
      <c r="BG180" s="63">
        <f t="shared" si="23"/>
        <v>0</v>
      </c>
      <c r="BH180" s="63">
        <f t="shared" si="23"/>
        <v>0</v>
      </c>
      <c r="BI180" s="63">
        <f t="shared" si="23"/>
        <v>0</v>
      </c>
      <c r="BJ180" s="63">
        <f t="shared" si="23"/>
        <v>0</v>
      </c>
      <c r="BK180" s="63">
        <f t="shared" si="23"/>
        <v>0</v>
      </c>
    </row>
    <row r="181" spans="1:63">
      <c r="A181" s="30" t="s">
        <v>131</v>
      </c>
      <c r="B181" s="31" t="s">
        <v>132</v>
      </c>
      <c r="C181" s="63">
        <f>C31*(((C107)*(0.5)+100)*(($AA$107)*(C$69/$BM31)))</f>
        <v>0</v>
      </c>
      <c r="D181" s="63">
        <f t="shared" ref="D181:BK181" si="24">D31*(((D107)*(0.5)+100)*(($AA$107)*(D$69/$BM31)))</f>
        <v>0.90136652580121135</v>
      </c>
      <c r="E181" s="63">
        <f t="shared" si="24"/>
        <v>0.33362707121752377</v>
      </c>
      <c r="F181" s="63">
        <f t="shared" si="24"/>
        <v>0</v>
      </c>
      <c r="G181" s="63">
        <f t="shared" si="24"/>
        <v>7.0809527057309557E-2</v>
      </c>
      <c r="H181" s="63">
        <f t="shared" si="24"/>
        <v>0.68578655673189293</v>
      </c>
      <c r="I181" s="63">
        <f t="shared" si="24"/>
        <v>1.8534182247207754E-2</v>
      </c>
      <c r="J181" s="63">
        <f t="shared" si="24"/>
        <v>0</v>
      </c>
      <c r="K181" s="63">
        <f t="shared" si="24"/>
        <v>1.7701820053266315E-2</v>
      </c>
      <c r="L181" s="63">
        <f t="shared" si="24"/>
        <v>2.9181980895399113</v>
      </c>
      <c r="M181" s="63">
        <f t="shared" si="24"/>
        <v>0.70231929127364423</v>
      </c>
      <c r="N181" s="63">
        <f t="shared" si="24"/>
        <v>1.5725331943940273</v>
      </c>
      <c r="O181" s="63">
        <f t="shared" si="24"/>
        <v>2.1525349234453519</v>
      </c>
      <c r="P181" s="63">
        <f t="shared" si="24"/>
        <v>0.14411367065488817</v>
      </c>
      <c r="Q181" s="63">
        <f t="shared" si="24"/>
        <v>0.27990848242670235</v>
      </c>
      <c r="R181" s="63">
        <f t="shared" si="24"/>
        <v>1.7598032231188883</v>
      </c>
      <c r="S181" s="63">
        <f t="shared" si="24"/>
        <v>2.7842460218930074</v>
      </c>
      <c r="T181" s="63">
        <f t="shared" si="24"/>
        <v>2.7590201053625489</v>
      </c>
      <c r="U181" s="63">
        <f t="shared" si="24"/>
        <v>0.81122634066056976</v>
      </c>
      <c r="V181" s="63">
        <f t="shared" si="24"/>
        <v>0.29762421940786321</v>
      </c>
      <c r="W181" s="63">
        <f t="shared" si="24"/>
        <v>0.19473267364814825</v>
      </c>
      <c r="X181" s="63">
        <f t="shared" si="24"/>
        <v>1.1542508202957027</v>
      </c>
      <c r="Y181" s="63">
        <f t="shared" si="24"/>
        <v>0.34990433675290877</v>
      </c>
      <c r="Z181" s="63">
        <f t="shared" si="24"/>
        <v>0.51068952791865008</v>
      </c>
      <c r="AA181" s="63">
        <f t="shared" si="24"/>
        <v>31.851321780951579</v>
      </c>
      <c r="AB181" s="63">
        <f t="shared" si="24"/>
        <v>19.318541875779278</v>
      </c>
      <c r="AC181" s="63">
        <f t="shared" si="24"/>
        <v>0.17535237749527921</v>
      </c>
      <c r="AD181" s="63">
        <f t="shared" si="24"/>
        <v>5.6829464328590786</v>
      </c>
      <c r="AE181" s="63">
        <f t="shared" si="24"/>
        <v>2.200188811291615</v>
      </c>
      <c r="AF181" s="63">
        <f t="shared" si="24"/>
        <v>2.4053951134329457</v>
      </c>
      <c r="AG181" s="63">
        <f t="shared" si="24"/>
        <v>0.86241968269957725</v>
      </c>
      <c r="AH181" s="63">
        <f t="shared" si="24"/>
        <v>0.6550274131854904</v>
      </c>
      <c r="AI181" s="63">
        <f t="shared" si="24"/>
        <v>1.5740799440726885</v>
      </c>
      <c r="AJ181" s="63">
        <f t="shared" si="24"/>
        <v>0.27992150831874846</v>
      </c>
      <c r="AK181" s="63">
        <f t="shared" si="24"/>
        <v>0.93082220836032359</v>
      </c>
      <c r="AL181" s="63">
        <f t="shared" si="24"/>
        <v>0.90539868769604648</v>
      </c>
      <c r="AM181" s="63">
        <f t="shared" si="24"/>
        <v>0</v>
      </c>
      <c r="AN181" s="63">
        <f t="shared" si="24"/>
        <v>0</v>
      </c>
      <c r="AO181" s="63">
        <f t="shared" si="24"/>
        <v>0</v>
      </c>
      <c r="AP181" s="63">
        <f t="shared" si="24"/>
        <v>0</v>
      </c>
      <c r="AQ181" s="63">
        <f t="shared" si="24"/>
        <v>7.4139765118912807E-2</v>
      </c>
      <c r="AR181" s="63">
        <f t="shared" si="24"/>
        <v>5.2274088320756446E-2</v>
      </c>
      <c r="AS181" s="63">
        <f t="shared" si="24"/>
        <v>4.8647627332201919</v>
      </c>
      <c r="AT181" s="63">
        <f t="shared" si="24"/>
        <v>0.27990833164106643</v>
      </c>
      <c r="AU181" s="63">
        <f t="shared" si="24"/>
        <v>0.3498867404797999</v>
      </c>
      <c r="AV181" s="63">
        <f t="shared" si="24"/>
        <v>6.9975244352562763E-2</v>
      </c>
      <c r="AW181" s="63">
        <f t="shared" si="24"/>
        <v>0</v>
      </c>
      <c r="AX181" s="63">
        <f t="shared" si="24"/>
        <v>0.26303881172598703</v>
      </c>
      <c r="AY181" s="63">
        <f t="shared" si="24"/>
        <v>0.31864119090844251</v>
      </c>
      <c r="AZ181" s="63">
        <f t="shared" si="24"/>
        <v>8.4139136589827093</v>
      </c>
      <c r="BA181" s="63">
        <f t="shared" si="24"/>
        <v>4.4488085476384507</v>
      </c>
      <c r="BB181" s="63">
        <f t="shared" si="24"/>
        <v>0.24094580033292673</v>
      </c>
      <c r="BC181" s="63">
        <f t="shared" si="24"/>
        <v>7.2340182986984569</v>
      </c>
      <c r="BD181" s="63">
        <f t="shared" si="24"/>
        <v>3.3921482710316906</v>
      </c>
      <c r="BE181" s="63">
        <f t="shared" si="24"/>
        <v>1.101929840277817</v>
      </c>
      <c r="BF181" s="63">
        <f t="shared" si="24"/>
        <v>0.74160229310104497</v>
      </c>
      <c r="BG181" s="63">
        <f t="shared" si="24"/>
        <v>1.5320417510274837</v>
      </c>
      <c r="BH181" s="63">
        <f t="shared" si="24"/>
        <v>3.45714420231499E-2</v>
      </c>
      <c r="BI181" s="63">
        <f t="shared" si="24"/>
        <v>0.62480676668544499</v>
      </c>
      <c r="BJ181" s="63">
        <f t="shared" si="24"/>
        <v>0.49509339347927767</v>
      </c>
      <c r="BK181" s="63">
        <f t="shared" si="24"/>
        <v>0</v>
      </c>
    </row>
    <row r="182" spans="1:63">
      <c r="A182" s="34" t="s">
        <v>133</v>
      </c>
      <c r="B182" s="35" t="s">
        <v>134</v>
      </c>
      <c r="C182" s="63">
        <f>C32*(((C108)*(0.5)+100)*(($AB$108)*(C$69/$BM32)))</f>
        <v>0</v>
      </c>
      <c r="D182" s="63">
        <f t="shared" ref="D182:BK182" si="25">D32*(((D108)*(0.5)+100)*(($AB$108)*(D$69/$BM32)))</f>
        <v>5.9901556717139141E-2</v>
      </c>
      <c r="E182" s="63">
        <f t="shared" si="25"/>
        <v>0</v>
      </c>
      <c r="F182" s="63">
        <f t="shared" si="25"/>
        <v>0</v>
      </c>
      <c r="G182" s="63">
        <f t="shared" si="25"/>
        <v>0</v>
      </c>
      <c r="H182" s="63">
        <f t="shared" si="25"/>
        <v>7.986810970465337E-2</v>
      </c>
      <c r="I182" s="63">
        <f t="shared" si="25"/>
        <v>5.9900662541181218E-2</v>
      </c>
      <c r="J182" s="63">
        <f t="shared" si="25"/>
        <v>0</v>
      </c>
      <c r="K182" s="63">
        <f t="shared" si="25"/>
        <v>0</v>
      </c>
      <c r="L182" s="63">
        <f t="shared" si="25"/>
        <v>0.37938161256435721</v>
      </c>
      <c r="M182" s="63">
        <f t="shared" si="25"/>
        <v>0.31948419731697764</v>
      </c>
      <c r="N182" s="63">
        <f t="shared" si="25"/>
        <v>0.95846703322442917</v>
      </c>
      <c r="O182" s="63">
        <f t="shared" si="25"/>
        <v>0.73880228573538076</v>
      </c>
      <c r="P182" s="63">
        <f t="shared" si="25"/>
        <v>3.9934178653660203E-2</v>
      </c>
      <c r="Q182" s="63">
        <f t="shared" si="25"/>
        <v>3.9934355854984005E-2</v>
      </c>
      <c r="R182" s="63">
        <f t="shared" si="25"/>
        <v>0.87867013528810478</v>
      </c>
      <c r="S182" s="63">
        <f t="shared" si="25"/>
        <v>0.83868588100364194</v>
      </c>
      <c r="T182" s="63">
        <f t="shared" si="25"/>
        <v>3.314879502913068</v>
      </c>
      <c r="U182" s="63">
        <f t="shared" si="25"/>
        <v>1.9967627296565465E-2</v>
      </c>
      <c r="V182" s="63">
        <f t="shared" si="25"/>
        <v>3.9934864429208489E-2</v>
      </c>
      <c r="W182" s="63">
        <f t="shared" si="25"/>
        <v>3.9934830930682785E-2</v>
      </c>
      <c r="X182" s="63">
        <f t="shared" si="25"/>
        <v>0.59902882058176032</v>
      </c>
      <c r="Y182" s="63">
        <f t="shared" si="25"/>
        <v>9.9838012757024946E-2</v>
      </c>
      <c r="Z182" s="63">
        <f t="shared" si="25"/>
        <v>3.9934874577020565E-2</v>
      </c>
      <c r="AA182" s="63">
        <f t="shared" si="25"/>
        <v>1.1382072671301879</v>
      </c>
      <c r="AB182" s="63">
        <f t="shared" si="25"/>
        <v>3.8938280524184168</v>
      </c>
      <c r="AC182" s="63">
        <f t="shared" si="25"/>
        <v>7.9867919950194668E-2</v>
      </c>
      <c r="AD182" s="63">
        <f t="shared" si="25"/>
        <v>3.7341004686992405</v>
      </c>
      <c r="AE182" s="63">
        <f t="shared" si="25"/>
        <v>0.35942514908085588</v>
      </c>
      <c r="AF182" s="63">
        <f t="shared" si="25"/>
        <v>0.29951001113301101</v>
      </c>
      <c r="AG182" s="63">
        <f t="shared" si="25"/>
        <v>0.29950948964873653</v>
      </c>
      <c r="AH182" s="63">
        <f t="shared" si="25"/>
        <v>0.25958008557449608</v>
      </c>
      <c r="AI182" s="63">
        <f t="shared" si="25"/>
        <v>0.31948577018536045</v>
      </c>
      <c r="AJ182" s="63">
        <f t="shared" si="25"/>
        <v>0.39936728268003074</v>
      </c>
      <c r="AK182" s="63">
        <f t="shared" si="25"/>
        <v>9.9837336452120021E-2</v>
      </c>
      <c r="AL182" s="63">
        <f t="shared" si="25"/>
        <v>0.25957973581486421</v>
      </c>
      <c r="AM182" s="63">
        <f t="shared" si="25"/>
        <v>0</v>
      </c>
      <c r="AN182" s="63">
        <f t="shared" si="25"/>
        <v>0.35940791419771428</v>
      </c>
      <c r="AO182" s="63">
        <f t="shared" si="25"/>
        <v>0.31948190044174973</v>
      </c>
      <c r="AP182" s="63">
        <f t="shared" si="25"/>
        <v>0.17970551697067758</v>
      </c>
      <c r="AQ182" s="63">
        <f t="shared" si="25"/>
        <v>1.9967207014406164E-2</v>
      </c>
      <c r="AR182" s="63">
        <f t="shared" si="25"/>
        <v>7.9868874181498198E-2</v>
      </c>
      <c r="AS182" s="63">
        <f t="shared" si="25"/>
        <v>25.180994882566459</v>
      </c>
      <c r="AT182" s="63">
        <f t="shared" si="25"/>
        <v>1.1780993604874495</v>
      </c>
      <c r="AU182" s="63">
        <f t="shared" si="25"/>
        <v>0.89853917858976617</v>
      </c>
      <c r="AV182" s="63">
        <f t="shared" si="25"/>
        <v>5.9901496446279262E-2</v>
      </c>
      <c r="AW182" s="63">
        <f t="shared" si="25"/>
        <v>0</v>
      </c>
      <c r="AX182" s="63">
        <f t="shared" si="25"/>
        <v>0.17970673600089929</v>
      </c>
      <c r="AY182" s="63">
        <f t="shared" si="25"/>
        <v>0.21964025436700635</v>
      </c>
      <c r="AZ182" s="63">
        <f t="shared" si="25"/>
        <v>4.5327874823544798</v>
      </c>
      <c r="BA182" s="63">
        <f t="shared" si="25"/>
        <v>2.7155720715013341</v>
      </c>
      <c r="BB182" s="63">
        <f t="shared" si="25"/>
        <v>0.55907516369886401</v>
      </c>
      <c r="BC182" s="63">
        <f t="shared" si="25"/>
        <v>7.527826163999892</v>
      </c>
      <c r="BD182" s="63">
        <f t="shared" si="25"/>
        <v>4.2530899113924683</v>
      </c>
      <c r="BE182" s="63">
        <f t="shared" si="25"/>
        <v>1.198048640875663</v>
      </c>
      <c r="BF182" s="63">
        <f t="shared" si="25"/>
        <v>0.43927624738687482</v>
      </c>
      <c r="BG182" s="63">
        <f t="shared" si="25"/>
        <v>1.2379947488620295</v>
      </c>
      <c r="BH182" s="63">
        <f t="shared" si="25"/>
        <v>0.11980383955221544</v>
      </c>
      <c r="BI182" s="63">
        <f t="shared" si="25"/>
        <v>3.7141385433457184</v>
      </c>
      <c r="BJ182" s="63">
        <f t="shared" si="25"/>
        <v>0.95852656116875523</v>
      </c>
      <c r="BK182" s="63">
        <f t="shared" si="25"/>
        <v>0</v>
      </c>
    </row>
    <row r="183" spans="1:63" ht="24">
      <c r="A183" s="30" t="s">
        <v>135</v>
      </c>
      <c r="B183" s="31" t="s">
        <v>136</v>
      </c>
      <c r="C183" s="63">
        <f>C33*(((C109)*(0.5)+100)*(($AC$109)*(C$69/$BM33)))</f>
        <v>4.9636069524481193E-2</v>
      </c>
      <c r="D183" s="63">
        <f t="shared" ref="D183:BK183" si="26">D33*(((D109)*(0.5)+100)*(($AC$109)*(D$69/$BM33)))</f>
        <v>0.48715404069764751</v>
      </c>
      <c r="E183" s="63">
        <f t="shared" si="26"/>
        <v>0.72431865163959774</v>
      </c>
      <c r="F183" s="63">
        <f t="shared" si="26"/>
        <v>0</v>
      </c>
      <c r="G183" s="63">
        <f t="shared" si="26"/>
        <v>5.8810440874868267E-2</v>
      </c>
      <c r="H183" s="63">
        <f t="shared" si="26"/>
        <v>0.52787094655711797</v>
      </c>
      <c r="I183" s="63">
        <f t="shared" si="26"/>
        <v>0.44025298259370838</v>
      </c>
      <c r="J183" s="63">
        <f t="shared" si="26"/>
        <v>0.63756802963574954</v>
      </c>
      <c r="K183" s="63">
        <f t="shared" si="26"/>
        <v>0.29970668229651881</v>
      </c>
      <c r="L183" s="63">
        <f t="shared" si="26"/>
        <v>0.18647017408929778</v>
      </c>
      <c r="M183" s="63">
        <f t="shared" si="26"/>
        <v>6.8152195693442941E-2</v>
      </c>
      <c r="N183" s="63">
        <f t="shared" si="26"/>
        <v>9.759649363350531E-2</v>
      </c>
      <c r="O183" s="63">
        <f t="shared" si="26"/>
        <v>0.24966903288295977</v>
      </c>
      <c r="P183" s="63">
        <f t="shared" si="26"/>
        <v>1.4557609697279195E-2</v>
      </c>
      <c r="Q183" s="63">
        <f t="shared" si="26"/>
        <v>0.31694619832528237</v>
      </c>
      <c r="R183" s="63">
        <f t="shared" si="26"/>
        <v>2.5376018264361436E-2</v>
      </c>
      <c r="S183" s="63">
        <f t="shared" si="26"/>
        <v>4.3722110308553844E-2</v>
      </c>
      <c r="T183" s="63">
        <f t="shared" si="26"/>
        <v>5.5030321602473467E-2</v>
      </c>
      <c r="U183" s="63">
        <f t="shared" si="26"/>
        <v>7.073646566536221E-3</v>
      </c>
      <c r="V183" s="63">
        <f t="shared" si="26"/>
        <v>9.0483215695519342E-2</v>
      </c>
      <c r="W183" s="63">
        <f t="shared" si="26"/>
        <v>4.2700417280319265E-2</v>
      </c>
      <c r="X183" s="63">
        <f t="shared" si="26"/>
        <v>0.23511951434791598</v>
      </c>
      <c r="Y183" s="63">
        <f t="shared" si="26"/>
        <v>4.5283991400050898E-2</v>
      </c>
      <c r="Z183" s="63">
        <f t="shared" si="26"/>
        <v>2.0153557614687571E-2</v>
      </c>
      <c r="AA183" s="63">
        <f t="shared" si="26"/>
        <v>0.15278615498440595</v>
      </c>
      <c r="AB183" s="63">
        <f t="shared" si="26"/>
        <v>0.15727987634107513</v>
      </c>
      <c r="AC183" s="63">
        <f t="shared" si="26"/>
        <v>3.5095819925319462</v>
      </c>
      <c r="AD183" s="63">
        <f t="shared" si="26"/>
        <v>1.7759346818458188</v>
      </c>
      <c r="AE183" s="63">
        <f t="shared" si="26"/>
        <v>0.15744720762426181</v>
      </c>
      <c r="AF183" s="63">
        <f t="shared" si="26"/>
        <v>3.0847556405957111</v>
      </c>
      <c r="AG183" s="63">
        <f t="shared" si="26"/>
        <v>0.22439811385355116</v>
      </c>
      <c r="AH183" s="63">
        <f t="shared" si="26"/>
        <v>4.5191461189120971E-2</v>
      </c>
      <c r="AI183" s="63">
        <f t="shared" si="26"/>
        <v>0.14851120422363487</v>
      </c>
      <c r="AJ183" s="63">
        <f t="shared" si="26"/>
        <v>0.16793454632338806</v>
      </c>
      <c r="AK183" s="63">
        <f t="shared" si="26"/>
        <v>0.54012432272642086</v>
      </c>
      <c r="AL183" s="63">
        <f t="shared" si="26"/>
        <v>1.0621168846396942</v>
      </c>
      <c r="AM183" s="63">
        <f t="shared" si="26"/>
        <v>0</v>
      </c>
      <c r="AN183" s="63">
        <f t="shared" si="26"/>
        <v>9.0966312177879247E-2</v>
      </c>
      <c r="AO183" s="63">
        <f t="shared" si="26"/>
        <v>1.9988279999868019E-2</v>
      </c>
      <c r="AP183" s="63">
        <f t="shared" si="26"/>
        <v>3.1008331932600781E-2</v>
      </c>
      <c r="AQ183" s="63">
        <f t="shared" si="26"/>
        <v>0.26215795721872009</v>
      </c>
      <c r="AR183" s="63">
        <f t="shared" si="26"/>
        <v>1.136915270108849</v>
      </c>
      <c r="AS183" s="63">
        <f t="shared" si="26"/>
        <v>2.1807619144019652</v>
      </c>
      <c r="AT183" s="63">
        <f t="shared" si="26"/>
        <v>0.90967760174638645</v>
      </c>
      <c r="AU183" s="63">
        <f t="shared" si="26"/>
        <v>0.48949165006754419</v>
      </c>
      <c r="AV183" s="63">
        <f t="shared" si="26"/>
        <v>33.089696134759429</v>
      </c>
      <c r="AW183" s="63">
        <f t="shared" si="26"/>
        <v>1.3972793383709565</v>
      </c>
      <c r="AX183" s="63">
        <f t="shared" si="26"/>
        <v>4.3510682805272332</v>
      </c>
      <c r="AY183" s="63">
        <f t="shared" si="26"/>
        <v>0.73247302542799086</v>
      </c>
      <c r="AZ183" s="63">
        <f t="shared" si="26"/>
        <v>0.48638319555593468</v>
      </c>
      <c r="BA183" s="63">
        <f t="shared" si="26"/>
        <v>6.6619354545843813E-3</v>
      </c>
      <c r="BB183" s="63">
        <f t="shared" si="26"/>
        <v>0</v>
      </c>
      <c r="BC183" s="63">
        <f t="shared" si="26"/>
        <v>2.5883858138091469</v>
      </c>
      <c r="BD183" s="63">
        <f t="shared" si="26"/>
        <v>3.6996700317520537</v>
      </c>
      <c r="BE183" s="63">
        <f t="shared" si="26"/>
        <v>6.4317786398657137E-2</v>
      </c>
      <c r="BF183" s="63">
        <f t="shared" si="26"/>
        <v>3.8820379728922431E-2</v>
      </c>
      <c r="BG183" s="63">
        <f t="shared" si="26"/>
        <v>0.13863414116146941</v>
      </c>
      <c r="BH183" s="63">
        <f t="shared" si="26"/>
        <v>0.16434200156196091</v>
      </c>
      <c r="BI183" s="63">
        <f t="shared" si="26"/>
        <v>3.1251483800683384E-2</v>
      </c>
      <c r="BJ183" s="63">
        <f t="shared" si="26"/>
        <v>2.9616761434120956E-2</v>
      </c>
      <c r="BK183" s="63">
        <f t="shared" si="26"/>
        <v>0</v>
      </c>
    </row>
    <row r="184" spans="1:63">
      <c r="A184" s="34" t="s">
        <v>137</v>
      </c>
      <c r="B184" s="35" t="s">
        <v>138</v>
      </c>
      <c r="C184" s="63">
        <f>C34*(((C110)*(0.5)+100)*(($AD$110)*(C$69/$BM34)))</f>
        <v>1.2902655011804975</v>
      </c>
      <c r="D184" s="63">
        <f t="shared" ref="D184:BK184" si="27">D34*(((D110)*(0.5)+100)*(($AD$110)*(D$69/$BM34)))</f>
        <v>11.762129304440561</v>
      </c>
      <c r="E184" s="63">
        <f t="shared" si="27"/>
        <v>2.2877600769195348</v>
      </c>
      <c r="F184" s="63">
        <f t="shared" si="27"/>
        <v>0.22076706478918437</v>
      </c>
      <c r="G184" s="63">
        <f t="shared" si="27"/>
        <v>0.12012624987036277</v>
      </c>
      <c r="H184" s="63">
        <f t="shared" si="27"/>
        <v>0.80883374256965468</v>
      </c>
      <c r="I184" s="63">
        <f t="shared" si="27"/>
        <v>9.4957347990121677E-2</v>
      </c>
      <c r="J184" s="63">
        <f t="shared" si="27"/>
        <v>0.54383703901857883</v>
      </c>
      <c r="K184" s="63">
        <f t="shared" si="27"/>
        <v>0.12744232041104236</v>
      </c>
      <c r="L184" s="63">
        <f t="shared" si="27"/>
        <v>0.20555344105306</v>
      </c>
      <c r="M184" s="63">
        <f t="shared" si="27"/>
        <v>0.13734835678948421</v>
      </c>
      <c r="N184" s="63">
        <f t="shared" si="27"/>
        <v>0.24193922644306393</v>
      </c>
      <c r="O184" s="63">
        <f t="shared" si="27"/>
        <v>2.3145050495766286</v>
      </c>
      <c r="P184" s="63">
        <f t="shared" si="27"/>
        <v>1.1118187403527649E-2</v>
      </c>
      <c r="Q184" s="63">
        <f t="shared" si="27"/>
        <v>0.11866654770771995</v>
      </c>
      <c r="R184" s="63">
        <f t="shared" si="27"/>
        <v>0.78303546321973161</v>
      </c>
      <c r="S184" s="63">
        <f t="shared" si="27"/>
        <v>1.1369466330318958</v>
      </c>
      <c r="T184" s="63">
        <f t="shared" si="27"/>
        <v>0.55780029356526806</v>
      </c>
      <c r="U184" s="63">
        <f t="shared" si="27"/>
        <v>0.23462464871428201</v>
      </c>
      <c r="V184" s="63">
        <f t="shared" si="27"/>
        <v>0.89166812994455147</v>
      </c>
      <c r="W184" s="63">
        <f t="shared" si="27"/>
        <v>1.2724073144476769</v>
      </c>
      <c r="X184" s="63">
        <f t="shared" si="27"/>
        <v>0.56021713665283501</v>
      </c>
      <c r="Y184" s="63">
        <f t="shared" si="27"/>
        <v>2.0549658065265102</v>
      </c>
      <c r="Z184" s="63">
        <f t="shared" si="27"/>
        <v>0.31928311190800884</v>
      </c>
      <c r="AA184" s="63">
        <f t="shared" si="27"/>
        <v>2.3910581269508429</v>
      </c>
      <c r="AB184" s="63">
        <f t="shared" si="27"/>
        <v>1.1900888638680232</v>
      </c>
      <c r="AC184" s="63">
        <f t="shared" si="27"/>
        <v>4.7066078842875099</v>
      </c>
      <c r="AD184" s="63">
        <f t="shared" si="27"/>
        <v>43.702385205822914</v>
      </c>
      <c r="AE184" s="63">
        <f t="shared" si="27"/>
        <v>18.532691355383719</v>
      </c>
      <c r="AF184" s="63">
        <f t="shared" si="27"/>
        <v>1.8054300655103392</v>
      </c>
      <c r="AG184" s="63">
        <f t="shared" si="27"/>
        <v>0.52872958228543143</v>
      </c>
      <c r="AH184" s="63">
        <f t="shared" si="27"/>
        <v>1.4207719481581527</v>
      </c>
      <c r="AI184" s="63">
        <f t="shared" si="27"/>
        <v>1.2563042051280711</v>
      </c>
      <c r="AJ184" s="63">
        <f t="shared" si="27"/>
        <v>0.67820765696736129</v>
      </c>
      <c r="AK184" s="63">
        <f t="shared" si="27"/>
        <v>0.53500875444944884</v>
      </c>
      <c r="AL184" s="63">
        <f t="shared" si="27"/>
        <v>1.0266221816210934</v>
      </c>
      <c r="AM184" s="63">
        <f t="shared" si="27"/>
        <v>0</v>
      </c>
      <c r="AN184" s="63">
        <f t="shared" si="27"/>
        <v>0.14461155703646858</v>
      </c>
      <c r="AO184" s="63">
        <f t="shared" si="27"/>
        <v>0.59456247326735823</v>
      </c>
      <c r="AP184" s="63">
        <f t="shared" si="27"/>
        <v>0.31718878182175947</v>
      </c>
      <c r="AQ184" s="63">
        <f t="shared" si="27"/>
        <v>4.0104817192229021</v>
      </c>
      <c r="AR184" s="63">
        <f t="shared" si="27"/>
        <v>1.1781877650689359</v>
      </c>
      <c r="AS184" s="63">
        <f t="shared" si="27"/>
        <v>0.25735110930332983</v>
      </c>
      <c r="AT184" s="63">
        <f t="shared" si="27"/>
        <v>1.4586032184920772</v>
      </c>
      <c r="AU184" s="63">
        <f t="shared" si="27"/>
        <v>0.32600842009956738</v>
      </c>
      <c r="AV184" s="63">
        <f t="shared" si="27"/>
        <v>2.2340486633796397E-2</v>
      </c>
      <c r="AW184" s="63">
        <f t="shared" si="27"/>
        <v>0</v>
      </c>
      <c r="AX184" s="63">
        <f t="shared" si="27"/>
        <v>6.6676480677206898E-2</v>
      </c>
      <c r="AY184" s="63">
        <f t="shared" si="27"/>
        <v>0</v>
      </c>
      <c r="AZ184" s="63">
        <f t="shared" si="27"/>
        <v>5.5407822352722687E-2</v>
      </c>
      <c r="BA184" s="63">
        <f t="shared" si="27"/>
        <v>0.32024344289481865</v>
      </c>
      <c r="BB184" s="63">
        <f t="shared" si="27"/>
        <v>1.1436939133834157E-2</v>
      </c>
      <c r="BC184" s="63">
        <f t="shared" si="27"/>
        <v>0.68624639270148968</v>
      </c>
      <c r="BD184" s="63">
        <f t="shared" si="27"/>
        <v>1.6018622960887154</v>
      </c>
      <c r="BE184" s="63">
        <f t="shared" si="27"/>
        <v>0.18299931166072245</v>
      </c>
      <c r="BF184" s="63">
        <f t="shared" si="27"/>
        <v>8.5779315612633536E-2</v>
      </c>
      <c r="BG184" s="63">
        <f t="shared" si="27"/>
        <v>14.887419063670563</v>
      </c>
      <c r="BH184" s="63">
        <f t="shared" si="27"/>
        <v>0.10016387500824248</v>
      </c>
      <c r="BI184" s="63">
        <f t="shared" si="27"/>
        <v>1.3876905598360139</v>
      </c>
      <c r="BJ184" s="63">
        <f t="shared" si="27"/>
        <v>5.718991270475652E-3</v>
      </c>
      <c r="BK184" s="63">
        <f t="shared" si="27"/>
        <v>0</v>
      </c>
    </row>
    <row r="185" spans="1:63">
      <c r="A185" s="30" t="s">
        <v>139</v>
      </c>
      <c r="B185" s="31" t="s">
        <v>140</v>
      </c>
      <c r="C185" s="63">
        <f>C35*(((C111)*(0.5)+100)*(($AE$111)*(C$69/$BM35)))</f>
        <v>0.11303763617083629</v>
      </c>
      <c r="D185" s="63">
        <f t="shared" ref="D185:BK185" si="28">D35*(((D111)*(0.5)+100)*(($AE$111)*(D$69/$BM35)))</f>
        <v>1.8995342208714763</v>
      </c>
      <c r="E185" s="63">
        <f t="shared" si="28"/>
        <v>0.41912578091463393</v>
      </c>
      <c r="F185" s="63">
        <f t="shared" si="28"/>
        <v>0</v>
      </c>
      <c r="G185" s="63">
        <f t="shared" si="28"/>
        <v>0.5724308938821262</v>
      </c>
      <c r="H185" s="63">
        <f t="shared" si="28"/>
        <v>0.40030833471697208</v>
      </c>
      <c r="I185" s="63">
        <f t="shared" si="28"/>
        <v>0</v>
      </c>
      <c r="J185" s="63">
        <f t="shared" si="28"/>
        <v>0.56121410573674058</v>
      </c>
      <c r="K185" s="63">
        <f t="shared" si="28"/>
        <v>0.21620368619207841</v>
      </c>
      <c r="L185" s="63">
        <f t="shared" si="28"/>
        <v>5.7360686979323532</v>
      </c>
      <c r="M185" s="63">
        <f t="shared" si="28"/>
        <v>2.158920112382313</v>
      </c>
      <c r="N185" s="63">
        <f t="shared" si="28"/>
        <v>4.0270804977088517</v>
      </c>
      <c r="O185" s="63">
        <f t="shared" si="28"/>
        <v>3.885816609606938</v>
      </c>
      <c r="P185" s="63">
        <f t="shared" si="28"/>
        <v>8.6445979199302733E-2</v>
      </c>
      <c r="Q185" s="63">
        <f t="shared" si="28"/>
        <v>0.72413806171053485</v>
      </c>
      <c r="R185" s="63">
        <f t="shared" si="28"/>
        <v>1.7497783772388846</v>
      </c>
      <c r="S185" s="63">
        <f t="shared" si="28"/>
        <v>1.5487895856563645</v>
      </c>
      <c r="T185" s="63">
        <f t="shared" si="28"/>
        <v>4.6694816254053473</v>
      </c>
      <c r="U185" s="63">
        <f t="shared" si="28"/>
        <v>5.0743857204510745E-2</v>
      </c>
      <c r="V185" s="63">
        <f t="shared" si="28"/>
        <v>0.18473139495284921</v>
      </c>
      <c r="W185" s="63">
        <f t="shared" si="28"/>
        <v>0.27710709819446588</v>
      </c>
      <c r="X185" s="63">
        <f t="shared" si="28"/>
        <v>1.5160791622932106</v>
      </c>
      <c r="Y185" s="63">
        <f t="shared" si="28"/>
        <v>0.23570352712458081</v>
      </c>
      <c r="Z185" s="63">
        <f t="shared" si="28"/>
        <v>0.59561595578990756</v>
      </c>
      <c r="AA185" s="63">
        <f t="shared" si="28"/>
        <v>3.2906982480500755</v>
      </c>
      <c r="AB185" s="63">
        <f t="shared" si="28"/>
        <v>0.49475099875719342</v>
      </c>
      <c r="AC185" s="63">
        <f t="shared" si="28"/>
        <v>0.36863304166324351</v>
      </c>
      <c r="AD185" s="63">
        <f t="shared" si="28"/>
        <v>9.2319167606250456</v>
      </c>
      <c r="AE185" s="63">
        <f t="shared" si="28"/>
        <v>5.3749603313096861</v>
      </c>
      <c r="AF185" s="63">
        <f t="shared" si="28"/>
        <v>0.84241516075005074</v>
      </c>
      <c r="AG185" s="63">
        <f t="shared" si="28"/>
        <v>0.65162106240292195</v>
      </c>
      <c r="AH185" s="63">
        <f t="shared" si="28"/>
        <v>1.1507522034308479</v>
      </c>
      <c r="AI185" s="63">
        <f t="shared" si="28"/>
        <v>4.7286744916492376</v>
      </c>
      <c r="AJ185" s="63">
        <f t="shared" si="28"/>
        <v>1.1424964921205025</v>
      </c>
      <c r="AK185" s="63">
        <f t="shared" si="28"/>
        <v>1.1583548310677907</v>
      </c>
      <c r="AL185" s="63">
        <f t="shared" si="28"/>
        <v>0.63542440875395145</v>
      </c>
      <c r="AM185" s="63">
        <f t="shared" si="28"/>
        <v>0</v>
      </c>
      <c r="AN185" s="63">
        <f t="shared" si="28"/>
        <v>1.3481021813135206</v>
      </c>
      <c r="AO185" s="63">
        <f t="shared" si="28"/>
        <v>0</v>
      </c>
      <c r="AP185" s="63">
        <f t="shared" si="28"/>
        <v>1.3196429972998828E-2</v>
      </c>
      <c r="AQ185" s="63">
        <f t="shared" si="28"/>
        <v>11.236051382254413</v>
      </c>
      <c r="AR185" s="63">
        <f t="shared" si="28"/>
        <v>13.469373008036428</v>
      </c>
      <c r="AS185" s="63">
        <f t="shared" si="28"/>
        <v>9.5027710650523787</v>
      </c>
      <c r="AT185" s="63">
        <f t="shared" si="28"/>
        <v>0.64111341990705273</v>
      </c>
      <c r="AU185" s="63">
        <f t="shared" si="28"/>
        <v>0.45058275012764581</v>
      </c>
      <c r="AV185" s="63">
        <f t="shared" si="28"/>
        <v>13.524256886355396</v>
      </c>
      <c r="AW185" s="63">
        <f t="shared" si="28"/>
        <v>0</v>
      </c>
      <c r="AX185" s="63">
        <f t="shared" si="28"/>
        <v>1.8429755975656763</v>
      </c>
      <c r="AY185" s="63">
        <f t="shared" si="28"/>
        <v>1.2679536496712801E-2</v>
      </c>
      <c r="AZ185" s="63">
        <f t="shared" si="28"/>
        <v>0.25603993627833221</v>
      </c>
      <c r="BA185" s="63">
        <f t="shared" si="28"/>
        <v>0.11308112110933513</v>
      </c>
      <c r="BB185" s="63">
        <f t="shared" si="28"/>
        <v>2.5358589588822516E-2</v>
      </c>
      <c r="BC185" s="63">
        <f t="shared" si="28"/>
        <v>1.8102168038776549</v>
      </c>
      <c r="BD185" s="63">
        <f t="shared" si="28"/>
        <v>0.62774822410144449</v>
      </c>
      <c r="BE185" s="63">
        <f t="shared" si="28"/>
        <v>0</v>
      </c>
      <c r="BF185" s="63">
        <f t="shared" si="28"/>
        <v>2.535885897651945E-2</v>
      </c>
      <c r="BG185" s="63">
        <f t="shared" si="28"/>
        <v>0.29525308121104693</v>
      </c>
      <c r="BH185" s="63">
        <f t="shared" si="28"/>
        <v>0.10472081455859165</v>
      </c>
      <c r="BI185" s="63">
        <f t="shared" si="28"/>
        <v>2.8891863622432177</v>
      </c>
      <c r="BJ185" s="63">
        <f t="shared" si="28"/>
        <v>0.10040636829323045</v>
      </c>
      <c r="BK185" s="63">
        <f t="shared" si="28"/>
        <v>0</v>
      </c>
    </row>
    <row r="186" spans="1:63">
      <c r="A186" s="34" t="s">
        <v>141</v>
      </c>
      <c r="B186" s="35" t="s">
        <v>142</v>
      </c>
      <c r="C186" s="63">
        <f>C36*(((C112)*(0.5)+100)*(($AF$112)*(C$69/$BM36)))</f>
        <v>1.4460162020640453E-2</v>
      </c>
      <c r="D186" s="63">
        <f t="shared" ref="D186:BK186" si="29">D36*(((D112)*(0.5)+100)*(($AF$112)*(D$69/$BM36)))</f>
        <v>0.21949201342686228</v>
      </c>
      <c r="E186" s="63">
        <f t="shared" si="29"/>
        <v>0.20442838574521063</v>
      </c>
      <c r="F186" s="63">
        <f t="shared" si="29"/>
        <v>0</v>
      </c>
      <c r="G186" s="63">
        <f t="shared" si="29"/>
        <v>1.765098880299152E-2</v>
      </c>
      <c r="H186" s="63">
        <f t="shared" si="29"/>
        <v>0</v>
      </c>
      <c r="I186" s="63">
        <f t="shared" si="29"/>
        <v>4.9514362397498971E-2</v>
      </c>
      <c r="J186" s="63">
        <f t="shared" si="29"/>
        <v>0</v>
      </c>
      <c r="K186" s="63">
        <f t="shared" si="29"/>
        <v>9.9031329367804372E-2</v>
      </c>
      <c r="L186" s="63">
        <f t="shared" si="29"/>
        <v>0</v>
      </c>
      <c r="M186" s="63">
        <f t="shared" si="29"/>
        <v>0</v>
      </c>
      <c r="N186" s="63">
        <f t="shared" si="29"/>
        <v>7.92241385468474E-2</v>
      </c>
      <c r="O186" s="63">
        <f t="shared" si="29"/>
        <v>9.9029571096452811E-3</v>
      </c>
      <c r="P186" s="63">
        <f t="shared" si="29"/>
        <v>5.9417737302509294E-2</v>
      </c>
      <c r="Q186" s="63">
        <f t="shared" si="29"/>
        <v>7.2239986748190627E-2</v>
      </c>
      <c r="R186" s="63">
        <f t="shared" si="29"/>
        <v>0</v>
      </c>
      <c r="S186" s="63">
        <f t="shared" si="29"/>
        <v>0.22777615992075328</v>
      </c>
      <c r="T186" s="63">
        <f t="shared" si="29"/>
        <v>3.1001978925357707</v>
      </c>
      <c r="U186" s="63">
        <f t="shared" si="29"/>
        <v>0</v>
      </c>
      <c r="V186" s="63">
        <f t="shared" si="29"/>
        <v>0</v>
      </c>
      <c r="W186" s="63">
        <f t="shared" si="29"/>
        <v>9.9029695064201655E-3</v>
      </c>
      <c r="X186" s="63">
        <f t="shared" si="29"/>
        <v>0</v>
      </c>
      <c r="Y186" s="63">
        <f t="shared" si="29"/>
        <v>9.126944251008141E-3</v>
      </c>
      <c r="Z186" s="63">
        <f t="shared" si="29"/>
        <v>9.9029421177881192E-3</v>
      </c>
      <c r="AA186" s="63">
        <f t="shared" si="29"/>
        <v>9.1269411933384888E-3</v>
      </c>
      <c r="AB186" s="63">
        <f t="shared" si="29"/>
        <v>0</v>
      </c>
      <c r="AC186" s="63">
        <f t="shared" si="29"/>
        <v>9.9028820061395507E-3</v>
      </c>
      <c r="AD186" s="63">
        <f t="shared" si="29"/>
        <v>1.1546189263287026</v>
      </c>
      <c r="AE186" s="63">
        <f t="shared" si="29"/>
        <v>0.16835435424866516</v>
      </c>
      <c r="AF186" s="63">
        <f t="shared" si="29"/>
        <v>11.877569722095803</v>
      </c>
      <c r="AG186" s="63">
        <f t="shared" si="29"/>
        <v>0.35701697862225779</v>
      </c>
      <c r="AH186" s="63">
        <f t="shared" si="29"/>
        <v>0.38546064577239086</v>
      </c>
      <c r="AI186" s="63">
        <f t="shared" si="29"/>
        <v>0.57668652634376538</v>
      </c>
      <c r="AJ186" s="63">
        <f t="shared" si="29"/>
        <v>0.65340379213243727</v>
      </c>
      <c r="AK186" s="63">
        <f t="shared" si="29"/>
        <v>0.1683543195009386</v>
      </c>
      <c r="AL186" s="63">
        <f t="shared" si="29"/>
        <v>2.9708982745815894E-2</v>
      </c>
      <c r="AM186" s="63">
        <f t="shared" si="29"/>
        <v>0</v>
      </c>
      <c r="AN186" s="63">
        <f t="shared" si="29"/>
        <v>9.1345136550399827E-3</v>
      </c>
      <c r="AO186" s="63">
        <f t="shared" si="29"/>
        <v>0</v>
      </c>
      <c r="AP186" s="63">
        <f t="shared" si="29"/>
        <v>4.4904839596288451E-2</v>
      </c>
      <c r="AQ186" s="63">
        <f t="shared" si="29"/>
        <v>52.524818807602905</v>
      </c>
      <c r="AR186" s="63">
        <f t="shared" si="29"/>
        <v>39.693276013728131</v>
      </c>
      <c r="AS186" s="63">
        <f t="shared" si="29"/>
        <v>0</v>
      </c>
      <c r="AT186" s="63">
        <f t="shared" si="29"/>
        <v>1.1686188667853665</v>
      </c>
      <c r="AU186" s="63">
        <f t="shared" si="29"/>
        <v>0.73256961851743385</v>
      </c>
      <c r="AV186" s="63">
        <f t="shared" si="29"/>
        <v>0</v>
      </c>
      <c r="AW186" s="63">
        <f t="shared" si="29"/>
        <v>0</v>
      </c>
      <c r="AX186" s="63">
        <f t="shared" si="29"/>
        <v>0</v>
      </c>
      <c r="AY186" s="63">
        <f t="shared" si="29"/>
        <v>0</v>
      </c>
      <c r="AZ186" s="63">
        <f t="shared" si="29"/>
        <v>4.9514689728893432E-2</v>
      </c>
      <c r="BA186" s="63">
        <f t="shared" si="29"/>
        <v>0</v>
      </c>
      <c r="BB186" s="63">
        <f t="shared" si="29"/>
        <v>0</v>
      </c>
      <c r="BC186" s="63">
        <f t="shared" si="29"/>
        <v>0</v>
      </c>
      <c r="BD186" s="63">
        <f t="shared" si="29"/>
        <v>0.31789617180320584</v>
      </c>
      <c r="BE186" s="63">
        <f t="shared" si="29"/>
        <v>0</v>
      </c>
      <c r="BF186" s="63">
        <f t="shared" si="29"/>
        <v>0</v>
      </c>
      <c r="BG186" s="63">
        <f t="shared" si="29"/>
        <v>0</v>
      </c>
      <c r="BH186" s="63">
        <f t="shared" si="29"/>
        <v>3.6538758469176043E-2</v>
      </c>
      <c r="BI186" s="63">
        <f t="shared" si="29"/>
        <v>0</v>
      </c>
      <c r="BJ186" s="63">
        <f t="shared" si="29"/>
        <v>0</v>
      </c>
      <c r="BK186" s="63">
        <f t="shared" si="29"/>
        <v>0</v>
      </c>
    </row>
    <row r="187" spans="1:63" ht="24">
      <c r="A187" s="30" t="s">
        <v>143</v>
      </c>
      <c r="B187" s="31" t="s">
        <v>144</v>
      </c>
      <c r="C187" s="63">
        <f>C37*(((C113)*(0.5)+100)*(($AG$113)*(C$69/$BM37)))</f>
        <v>0.1823813157058474</v>
      </c>
      <c r="D187" s="63">
        <f t="shared" ref="D187:BK187" si="30">D37*(((D113)*(0.5)+100)*(($AG$113)*(D$69/$BM37)))</f>
        <v>0.46548451994799955</v>
      </c>
      <c r="E187" s="63">
        <f t="shared" si="30"/>
        <v>0.34083496135204816</v>
      </c>
      <c r="F187" s="63">
        <f t="shared" si="30"/>
        <v>0.27674503659116489</v>
      </c>
      <c r="G187" s="63">
        <f t="shared" si="30"/>
        <v>0.13204935355254432</v>
      </c>
      <c r="H187" s="63">
        <f t="shared" si="30"/>
        <v>0</v>
      </c>
      <c r="I187" s="63">
        <f t="shared" si="30"/>
        <v>0</v>
      </c>
      <c r="J187" s="63">
        <f t="shared" si="30"/>
        <v>1.0761463910469151</v>
      </c>
      <c r="K187" s="63">
        <f t="shared" si="30"/>
        <v>0.30109777699475254</v>
      </c>
      <c r="L187" s="63">
        <f t="shared" si="30"/>
        <v>1.2668502756180784</v>
      </c>
      <c r="M187" s="63">
        <f t="shared" si="30"/>
        <v>3.1456428948261311E-2</v>
      </c>
      <c r="N187" s="63">
        <f t="shared" si="30"/>
        <v>0.33002495119201747</v>
      </c>
      <c r="O187" s="63">
        <f t="shared" si="30"/>
        <v>0.23242178979355405</v>
      </c>
      <c r="P187" s="63">
        <f t="shared" si="30"/>
        <v>1.546666841709665E-2</v>
      </c>
      <c r="Q187" s="63">
        <f t="shared" si="30"/>
        <v>0</v>
      </c>
      <c r="R187" s="63">
        <f t="shared" si="30"/>
        <v>0.11770589788196137</v>
      </c>
      <c r="S187" s="63">
        <f t="shared" si="30"/>
        <v>0.5401015517586284</v>
      </c>
      <c r="T187" s="63">
        <f t="shared" si="30"/>
        <v>2.6827043754812085</v>
      </c>
      <c r="U187" s="63">
        <f t="shared" si="30"/>
        <v>3.9322595435669613E-2</v>
      </c>
      <c r="V187" s="63">
        <f t="shared" si="30"/>
        <v>0</v>
      </c>
      <c r="W187" s="63">
        <f t="shared" si="30"/>
        <v>3.1384331356506125E-2</v>
      </c>
      <c r="X187" s="63">
        <f t="shared" si="30"/>
        <v>0.10788900930676079</v>
      </c>
      <c r="Y187" s="63">
        <f t="shared" si="30"/>
        <v>8.501079398876206E-2</v>
      </c>
      <c r="Z187" s="63">
        <f t="shared" si="30"/>
        <v>0.38136599958595779</v>
      </c>
      <c r="AA187" s="63">
        <f t="shared" si="30"/>
        <v>7.8380722134090738E-2</v>
      </c>
      <c r="AB187" s="63">
        <f t="shared" si="30"/>
        <v>0.10707429136639252</v>
      </c>
      <c r="AC187" s="63">
        <f t="shared" si="30"/>
        <v>7.6952787043718565E-2</v>
      </c>
      <c r="AD187" s="63">
        <f t="shared" si="30"/>
        <v>1.3968272076376753</v>
      </c>
      <c r="AE187" s="63">
        <f t="shared" si="30"/>
        <v>0.1521016884446755</v>
      </c>
      <c r="AF187" s="63">
        <f t="shared" si="30"/>
        <v>0.69967382959573921</v>
      </c>
      <c r="AG187" s="63">
        <f t="shared" si="30"/>
        <v>31.866309162218883</v>
      </c>
      <c r="AH187" s="63">
        <f t="shared" si="30"/>
        <v>8.2805684446689902</v>
      </c>
      <c r="AI187" s="63">
        <f t="shared" si="30"/>
        <v>5.7774559503556508</v>
      </c>
      <c r="AJ187" s="63">
        <f t="shared" si="30"/>
        <v>2.7205238299307588</v>
      </c>
      <c r="AK187" s="63">
        <f t="shared" si="30"/>
        <v>0.75730240738219534</v>
      </c>
      <c r="AL187" s="63">
        <f t="shared" si="30"/>
        <v>3.4390644377409063</v>
      </c>
      <c r="AM187" s="63">
        <f t="shared" si="30"/>
        <v>0</v>
      </c>
      <c r="AN187" s="63">
        <f t="shared" si="30"/>
        <v>0</v>
      </c>
      <c r="AO187" s="63">
        <f t="shared" si="30"/>
        <v>0</v>
      </c>
      <c r="AP187" s="63">
        <f t="shared" si="30"/>
        <v>0</v>
      </c>
      <c r="AQ187" s="63">
        <f t="shared" si="30"/>
        <v>29.799739104433339</v>
      </c>
      <c r="AR187" s="63">
        <f t="shared" si="30"/>
        <v>28.036260388385408</v>
      </c>
      <c r="AS187" s="63">
        <f t="shared" si="30"/>
        <v>0</v>
      </c>
      <c r="AT187" s="63">
        <f t="shared" si="30"/>
        <v>1.8606518749716972</v>
      </c>
      <c r="AU187" s="63">
        <f t="shared" si="30"/>
        <v>0.94592402644811036</v>
      </c>
      <c r="AV187" s="63">
        <f t="shared" si="30"/>
        <v>7.9228955960182715E-2</v>
      </c>
      <c r="AW187" s="63">
        <f t="shared" si="30"/>
        <v>0</v>
      </c>
      <c r="AX187" s="63">
        <f t="shared" si="30"/>
        <v>0</v>
      </c>
      <c r="AY187" s="63">
        <f t="shared" si="30"/>
        <v>0</v>
      </c>
      <c r="AZ187" s="63">
        <f t="shared" si="30"/>
        <v>7.9227020456089248E-3</v>
      </c>
      <c r="BA187" s="63">
        <f t="shared" si="30"/>
        <v>0.16519927320981856</v>
      </c>
      <c r="BB187" s="63">
        <f t="shared" si="30"/>
        <v>0</v>
      </c>
      <c r="BC187" s="63">
        <f t="shared" si="30"/>
        <v>0</v>
      </c>
      <c r="BD187" s="63">
        <f t="shared" si="30"/>
        <v>0.65760801382040635</v>
      </c>
      <c r="BE187" s="63">
        <f t="shared" si="30"/>
        <v>8.4688213799618939E-2</v>
      </c>
      <c r="BF187" s="63">
        <f t="shared" si="30"/>
        <v>0</v>
      </c>
      <c r="BG187" s="63">
        <f t="shared" si="30"/>
        <v>2.3769007271830154E-2</v>
      </c>
      <c r="BH187" s="63">
        <f t="shared" si="30"/>
        <v>0</v>
      </c>
      <c r="BI187" s="63">
        <f t="shared" si="30"/>
        <v>0</v>
      </c>
      <c r="BJ187" s="63">
        <f t="shared" si="30"/>
        <v>1.5846041499955596E-2</v>
      </c>
      <c r="BK187" s="63">
        <f t="shared" si="30"/>
        <v>0</v>
      </c>
    </row>
    <row r="188" spans="1:63">
      <c r="A188" s="34" t="s">
        <v>145</v>
      </c>
      <c r="B188" s="35" t="s">
        <v>146</v>
      </c>
      <c r="C188" s="63">
        <f>C38*(((C114)*(0.5)+100)*(($AH$114)*(C$69/$BM38)))</f>
        <v>0</v>
      </c>
      <c r="D188" s="63">
        <f t="shared" ref="D188:BK188" si="31">D38*(((D114)*(0.5)+100)*(($AH$114)*(D$69/$BM38)))</f>
        <v>2.3089179609647816E-2</v>
      </c>
      <c r="E188" s="63">
        <f t="shared" si="31"/>
        <v>1.1313867402080509</v>
      </c>
      <c r="F188" s="63">
        <f t="shared" si="31"/>
        <v>9.2358284179243549E-2</v>
      </c>
      <c r="G188" s="63">
        <f t="shared" si="31"/>
        <v>0.62348709010968273</v>
      </c>
      <c r="H188" s="63">
        <f t="shared" si="31"/>
        <v>1.2006775866752797</v>
      </c>
      <c r="I188" s="63">
        <f t="shared" si="31"/>
        <v>1.2699066021674694</v>
      </c>
      <c r="J188" s="63">
        <f t="shared" si="31"/>
        <v>0.13853707923380559</v>
      </c>
      <c r="K188" s="63">
        <f t="shared" si="31"/>
        <v>1.1776894858883744</v>
      </c>
      <c r="L188" s="63">
        <f t="shared" si="31"/>
        <v>0.6003352787184344</v>
      </c>
      <c r="M188" s="63">
        <f t="shared" si="31"/>
        <v>0.48489236135325603</v>
      </c>
      <c r="N188" s="63">
        <f t="shared" si="31"/>
        <v>0.43870676892222782</v>
      </c>
      <c r="O188" s="63">
        <f t="shared" si="31"/>
        <v>0.92358792668022283</v>
      </c>
      <c r="P188" s="63">
        <f t="shared" si="31"/>
        <v>4.6178166147996288E-2</v>
      </c>
      <c r="Q188" s="63">
        <f t="shared" si="31"/>
        <v>0.57725233224528094</v>
      </c>
      <c r="R188" s="63">
        <f t="shared" si="31"/>
        <v>0.25399286581934222</v>
      </c>
      <c r="S188" s="63">
        <f t="shared" si="31"/>
        <v>0.55416752782766898</v>
      </c>
      <c r="T188" s="63">
        <f t="shared" si="31"/>
        <v>1.1314177601673805</v>
      </c>
      <c r="U188" s="63">
        <f t="shared" si="31"/>
        <v>4.6179723454906819E-2</v>
      </c>
      <c r="V188" s="63">
        <f t="shared" si="31"/>
        <v>0.4387200963129344</v>
      </c>
      <c r="W188" s="63">
        <f t="shared" si="31"/>
        <v>0.16162914503778347</v>
      </c>
      <c r="X188" s="63">
        <f t="shared" si="31"/>
        <v>1.6163188687386143</v>
      </c>
      <c r="Y188" s="63">
        <f t="shared" si="31"/>
        <v>0.16162872791870686</v>
      </c>
      <c r="Z188" s="63">
        <f t="shared" si="31"/>
        <v>0.16162830614691001</v>
      </c>
      <c r="AA188" s="63">
        <f t="shared" si="31"/>
        <v>1.0852552454263342</v>
      </c>
      <c r="AB188" s="63">
        <f t="shared" si="31"/>
        <v>0.53107187439863235</v>
      </c>
      <c r="AC188" s="63">
        <f t="shared" si="31"/>
        <v>0.50796430443564766</v>
      </c>
      <c r="AD188" s="63">
        <f t="shared" si="31"/>
        <v>2.7477342265034674</v>
      </c>
      <c r="AE188" s="63">
        <f t="shared" si="31"/>
        <v>1.2699835429523341</v>
      </c>
      <c r="AF188" s="63">
        <f t="shared" si="31"/>
        <v>3.0942070527244665</v>
      </c>
      <c r="AG188" s="63">
        <f t="shared" si="31"/>
        <v>1.5470245727394383</v>
      </c>
      <c r="AH188" s="63">
        <f t="shared" si="31"/>
        <v>9.0075281200885939</v>
      </c>
      <c r="AI188" s="63">
        <f t="shared" si="31"/>
        <v>0.55416722515305084</v>
      </c>
      <c r="AJ188" s="63">
        <f t="shared" si="31"/>
        <v>6.0057318862325459</v>
      </c>
      <c r="AK188" s="63">
        <f t="shared" si="31"/>
        <v>1.0621905352728118</v>
      </c>
      <c r="AL188" s="63">
        <f t="shared" si="31"/>
        <v>0.43871135707582509</v>
      </c>
      <c r="AM188" s="63">
        <f t="shared" si="31"/>
        <v>0</v>
      </c>
      <c r="AN188" s="63">
        <f t="shared" si="31"/>
        <v>9.2356408121827688E-2</v>
      </c>
      <c r="AO188" s="63">
        <f t="shared" si="31"/>
        <v>0</v>
      </c>
      <c r="AP188" s="63">
        <f t="shared" si="31"/>
        <v>0</v>
      </c>
      <c r="AQ188" s="63">
        <f t="shared" si="31"/>
        <v>6.6962250013449474</v>
      </c>
      <c r="AR188" s="63">
        <f t="shared" si="31"/>
        <v>10.783482191258548</v>
      </c>
      <c r="AS188" s="63">
        <f t="shared" si="31"/>
        <v>6.9267940023270233E-2</v>
      </c>
      <c r="AT188" s="63">
        <f t="shared" si="31"/>
        <v>16.329488783264701</v>
      </c>
      <c r="AU188" s="63">
        <f t="shared" si="31"/>
        <v>0</v>
      </c>
      <c r="AV188" s="63">
        <f t="shared" si="31"/>
        <v>2.6092176627934625</v>
      </c>
      <c r="AW188" s="63">
        <f t="shared" si="31"/>
        <v>1.062445198194492</v>
      </c>
      <c r="AX188" s="63">
        <f t="shared" si="31"/>
        <v>0.60035146454499722</v>
      </c>
      <c r="AY188" s="63">
        <f t="shared" si="31"/>
        <v>1.5008743737004955</v>
      </c>
      <c r="AZ188" s="63">
        <f t="shared" si="31"/>
        <v>3.1864134819314462</v>
      </c>
      <c r="BA188" s="63">
        <f t="shared" si="31"/>
        <v>0</v>
      </c>
      <c r="BB188" s="63">
        <f t="shared" si="31"/>
        <v>0</v>
      </c>
      <c r="BC188" s="63">
        <f t="shared" si="31"/>
        <v>0</v>
      </c>
      <c r="BD188" s="63">
        <f t="shared" si="31"/>
        <v>15.493988697364232</v>
      </c>
      <c r="BE188" s="63">
        <f t="shared" si="31"/>
        <v>0</v>
      </c>
      <c r="BF188" s="63">
        <f t="shared" si="31"/>
        <v>4.6178052043334784E-2</v>
      </c>
      <c r="BG188" s="63">
        <f t="shared" si="31"/>
        <v>0</v>
      </c>
      <c r="BH188" s="63">
        <f t="shared" si="31"/>
        <v>0</v>
      </c>
      <c r="BI188" s="63">
        <f t="shared" si="31"/>
        <v>4.617841671939886E-2</v>
      </c>
      <c r="BJ188" s="63">
        <f t="shared" si="31"/>
        <v>0.23089814190997568</v>
      </c>
      <c r="BK188" s="63">
        <f t="shared" si="31"/>
        <v>0</v>
      </c>
    </row>
    <row r="189" spans="1:63">
      <c r="A189" s="30" t="s">
        <v>147</v>
      </c>
      <c r="B189" s="31" t="s">
        <v>148</v>
      </c>
      <c r="C189" s="63">
        <f>C39*(((C115)*(0.5)+100)*(($AI$115)*(C$69/$BM39)))</f>
        <v>0</v>
      </c>
      <c r="D189" s="63">
        <f t="shared" ref="D189:BK189" si="32">D39*(((D115)*(0.5)+100)*(($AI$115)*(D$69/$BM39)))</f>
        <v>0</v>
      </c>
      <c r="E189" s="63">
        <f t="shared" si="32"/>
        <v>0</v>
      </c>
      <c r="F189" s="63">
        <f t="shared" si="32"/>
        <v>0</v>
      </c>
      <c r="G189" s="63">
        <f t="shared" si="32"/>
        <v>0</v>
      </c>
      <c r="H189" s="63">
        <f t="shared" si="32"/>
        <v>0</v>
      </c>
      <c r="I189" s="63">
        <f t="shared" si="32"/>
        <v>0</v>
      </c>
      <c r="J189" s="63">
        <f t="shared" si="32"/>
        <v>0.51809659949506282</v>
      </c>
      <c r="K189" s="63">
        <f t="shared" si="32"/>
        <v>0</v>
      </c>
      <c r="L189" s="63">
        <f t="shared" si="32"/>
        <v>0.29605056425926973</v>
      </c>
      <c r="M189" s="63">
        <f t="shared" si="32"/>
        <v>0.14802638152729192</v>
      </c>
      <c r="N189" s="63">
        <f t="shared" si="32"/>
        <v>0.1233545727628738</v>
      </c>
      <c r="O189" s="63">
        <f t="shared" si="32"/>
        <v>0.29605119692344128</v>
      </c>
      <c r="P189" s="63">
        <f t="shared" si="32"/>
        <v>0</v>
      </c>
      <c r="Q189" s="63">
        <f t="shared" si="32"/>
        <v>0.14802584970664054</v>
      </c>
      <c r="R189" s="63">
        <f t="shared" si="32"/>
        <v>7.4013710830496571E-2</v>
      </c>
      <c r="S189" s="63">
        <f t="shared" si="32"/>
        <v>0.14802743194286783</v>
      </c>
      <c r="T189" s="63">
        <f t="shared" si="32"/>
        <v>0.22203967111543205</v>
      </c>
      <c r="U189" s="63">
        <f t="shared" si="32"/>
        <v>0</v>
      </c>
      <c r="V189" s="63">
        <f t="shared" si="32"/>
        <v>0.12335638976487669</v>
      </c>
      <c r="W189" s="63">
        <f t="shared" si="32"/>
        <v>2.4670947069041722E-2</v>
      </c>
      <c r="X189" s="63">
        <f t="shared" si="32"/>
        <v>0.17269694338000757</v>
      </c>
      <c r="Y189" s="63">
        <f t="shared" si="32"/>
        <v>4.9341995508274762E-2</v>
      </c>
      <c r="Z189" s="63">
        <f t="shared" si="32"/>
        <v>4.934186466463706E-2</v>
      </c>
      <c r="AA189" s="63">
        <f t="shared" si="32"/>
        <v>0.39474380956687238</v>
      </c>
      <c r="AB189" s="63">
        <f t="shared" si="32"/>
        <v>0.54277477343751857</v>
      </c>
      <c r="AC189" s="63">
        <f t="shared" si="32"/>
        <v>0.17269379845775568</v>
      </c>
      <c r="AD189" s="63">
        <f t="shared" si="32"/>
        <v>1.824336566010895</v>
      </c>
      <c r="AE189" s="63">
        <f t="shared" si="32"/>
        <v>0.5166755231551533</v>
      </c>
      <c r="AF189" s="63">
        <f t="shared" si="32"/>
        <v>0.63586699036183225</v>
      </c>
      <c r="AG189" s="63">
        <f t="shared" si="32"/>
        <v>0.80098986767995017</v>
      </c>
      <c r="AH189" s="63">
        <f t="shared" si="32"/>
        <v>6.0530651791569765</v>
      </c>
      <c r="AI189" s="63">
        <f t="shared" si="32"/>
        <v>10.389561480857822</v>
      </c>
      <c r="AJ189" s="63">
        <f t="shared" si="32"/>
        <v>2.4442614337802366</v>
      </c>
      <c r="AK189" s="63">
        <f t="shared" si="32"/>
        <v>0.17176739942434988</v>
      </c>
      <c r="AL189" s="63">
        <f t="shared" si="32"/>
        <v>0.12335523365459046</v>
      </c>
      <c r="AM189" s="63">
        <f t="shared" si="32"/>
        <v>0</v>
      </c>
      <c r="AN189" s="63">
        <f t="shared" si="32"/>
        <v>5.4791308654000259</v>
      </c>
      <c r="AO189" s="63">
        <f t="shared" si="32"/>
        <v>0.69081581573046247</v>
      </c>
      <c r="AP189" s="63">
        <f t="shared" si="32"/>
        <v>0.64146181255467716</v>
      </c>
      <c r="AQ189" s="63">
        <f t="shared" si="32"/>
        <v>20.977909001823491</v>
      </c>
      <c r="AR189" s="63">
        <f t="shared" si="32"/>
        <v>18.665969109390982</v>
      </c>
      <c r="AS189" s="63">
        <f t="shared" si="32"/>
        <v>5.0929545442258268</v>
      </c>
      <c r="AT189" s="63">
        <f t="shared" si="32"/>
        <v>4.8892588920291633</v>
      </c>
      <c r="AU189" s="63">
        <f t="shared" si="32"/>
        <v>0</v>
      </c>
      <c r="AV189" s="63">
        <f t="shared" si="32"/>
        <v>4.8927793599340008</v>
      </c>
      <c r="AW189" s="63">
        <f t="shared" si="32"/>
        <v>0</v>
      </c>
      <c r="AX189" s="63">
        <f t="shared" si="32"/>
        <v>0.41941390216616142</v>
      </c>
      <c r="AY189" s="63">
        <f t="shared" si="32"/>
        <v>0.29605324262155175</v>
      </c>
      <c r="AZ189" s="63">
        <f t="shared" si="32"/>
        <v>5.3609023219248471</v>
      </c>
      <c r="BA189" s="63">
        <f t="shared" si="32"/>
        <v>4.1720107415635503</v>
      </c>
      <c r="BB189" s="63">
        <f t="shared" si="32"/>
        <v>0</v>
      </c>
      <c r="BC189" s="63">
        <f t="shared" si="32"/>
        <v>3.2070517250140091</v>
      </c>
      <c r="BD189" s="63">
        <f t="shared" si="32"/>
        <v>3.1426942015423922</v>
      </c>
      <c r="BE189" s="63">
        <f t="shared" si="32"/>
        <v>3.1161809464732073</v>
      </c>
      <c r="BF189" s="63">
        <f t="shared" si="32"/>
        <v>3.3696129387734146</v>
      </c>
      <c r="BG189" s="63">
        <f t="shared" si="32"/>
        <v>22.631181070076234</v>
      </c>
      <c r="BH189" s="63">
        <f t="shared" si="32"/>
        <v>0.12335491133338028</v>
      </c>
      <c r="BI189" s="63">
        <f t="shared" si="32"/>
        <v>6.4467622546694114</v>
      </c>
      <c r="BJ189" s="63">
        <f t="shared" si="32"/>
        <v>9.8685129491352205E-2</v>
      </c>
      <c r="BK189" s="63">
        <f t="shared" si="32"/>
        <v>0</v>
      </c>
    </row>
    <row r="190" spans="1:63">
      <c r="A190" s="34" t="s">
        <v>149</v>
      </c>
      <c r="B190" s="35" t="s">
        <v>150</v>
      </c>
      <c r="C190" s="63">
        <f>C40*(((C116)*(0.5)+100)*(($AJ$116)*(C$69/$BM40)))</f>
        <v>0</v>
      </c>
      <c r="D190" s="63">
        <f t="shared" ref="D190:BK190" si="33">D40*(((D116)*(0.5)+100)*(($AJ$116)*(D$69/$BM40)))</f>
        <v>0.69711985387638142</v>
      </c>
      <c r="E190" s="63">
        <f t="shared" si="33"/>
        <v>0</v>
      </c>
      <c r="F190" s="63">
        <f t="shared" si="33"/>
        <v>0</v>
      </c>
      <c r="G190" s="63">
        <f t="shared" si="33"/>
        <v>0</v>
      </c>
      <c r="H190" s="63">
        <f t="shared" si="33"/>
        <v>0</v>
      </c>
      <c r="I190" s="63">
        <f t="shared" si="33"/>
        <v>0</v>
      </c>
      <c r="J190" s="63">
        <f t="shared" si="33"/>
        <v>0.24198970516001675</v>
      </c>
      <c r="K190" s="63">
        <f t="shared" si="33"/>
        <v>0</v>
      </c>
      <c r="L190" s="63">
        <f t="shared" si="33"/>
        <v>8.1611301988294457E-2</v>
      </c>
      <c r="M190" s="63">
        <f t="shared" si="33"/>
        <v>2.8003232992545129E-2</v>
      </c>
      <c r="N190" s="63">
        <f t="shared" si="33"/>
        <v>2.800315247377318E-2</v>
      </c>
      <c r="O190" s="63">
        <f t="shared" si="33"/>
        <v>0.11260508924104899</v>
      </c>
      <c r="P190" s="63">
        <f t="shared" si="33"/>
        <v>0</v>
      </c>
      <c r="Q190" s="63">
        <f t="shared" si="33"/>
        <v>2.8003683543507615E-2</v>
      </c>
      <c r="R190" s="63">
        <f t="shared" si="33"/>
        <v>2.8003528100411897E-2</v>
      </c>
      <c r="S190" s="63">
        <f t="shared" si="33"/>
        <v>2.8003430274349705E-2</v>
      </c>
      <c r="T190" s="63">
        <f t="shared" si="33"/>
        <v>5.6006941099813273E-2</v>
      </c>
      <c r="U190" s="63">
        <f t="shared" si="33"/>
        <v>0</v>
      </c>
      <c r="V190" s="63">
        <f t="shared" si="33"/>
        <v>2.8003389170698858E-2</v>
      </c>
      <c r="W190" s="63">
        <f t="shared" si="33"/>
        <v>0</v>
      </c>
      <c r="X190" s="63">
        <f t="shared" si="33"/>
        <v>8.5052910402236004E-2</v>
      </c>
      <c r="Y190" s="63">
        <f t="shared" si="33"/>
        <v>0</v>
      </c>
      <c r="Z190" s="63">
        <f t="shared" si="33"/>
        <v>0</v>
      </c>
      <c r="AA190" s="63">
        <f t="shared" si="33"/>
        <v>8.4010741784098925E-2</v>
      </c>
      <c r="AB190" s="63">
        <f t="shared" si="33"/>
        <v>2.8003275474941476E-2</v>
      </c>
      <c r="AC190" s="63">
        <f t="shared" si="33"/>
        <v>2.8002796130764906E-2</v>
      </c>
      <c r="AD190" s="63">
        <f t="shared" si="33"/>
        <v>0.19497987495150521</v>
      </c>
      <c r="AE190" s="63">
        <f t="shared" si="33"/>
        <v>8.4010717454180345E-2</v>
      </c>
      <c r="AF190" s="63">
        <f t="shared" si="33"/>
        <v>0.19498023709170281</v>
      </c>
      <c r="AG190" s="63">
        <f t="shared" si="33"/>
        <v>0.14106017474534946</v>
      </c>
      <c r="AH190" s="63">
        <f t="shared" si="33"/>
        <v>0.35115686352313452</v>
      </c>
      <c r="AI190" s="63">
        <f t="shared" si="33"/>
        <v>5.5555325026156774E-2</v>
      </c>
      <c r="AJ190" s="63">
        <f t="shared" si="33"/>
        <v>70.161041947737516</v>
      </c>
      <c r="AK190" s="63">
        <f t="shared" si="33"/>
        <v>0.14189085913541821</v>
      </c>
      <c r="AL190" s="63">
        <f t="shared" si="33"/>
        <v>2.8003092112799791E-2</v>
      </c>
      <c r="AM190" s="63">
        <f t="shared" si="33"/>
        <v>0</v>
      </c>
      <c r="AN190" s="63">
        <f t="shared" si="33"/>
        <v>5.5102358014439537E-2</v>
      </c>
      <c r="AO190" s="63">
        <f t="shared" si="33"/>
        <v>0</v>
      </c>
      <c r="AP190" s="63">
        <f t="shared" si="33"/>
        <v>5.5102508289617685E-2</v>
      </c>
      <c r="AQ190" s="63">
        <f t="shared" si="33"/>
        <v>0</v>
      </c>
      <c r="AR190" s="63">
        <f t="shared" si="33"/>
        <v>0</v>
      </c>
      <c r="AS190" s="63">
        <f t="shared" si="33"/>
        <v>5.0991333732223563</v>
      </c>
      <c r="AT190" s="63">
        <f t="shared" si="33"/>
        <v>36.928529269693136</v>
      </c>
      <c r="AU190" s="63">
        <f t="shared" si="33"/>
        <v>0</v>
      </c>
      <c r="AV190" s="63">
        <f t="shared" si="33"/>
        <v>12.143462206768051</v>
      </c>
      <c r="AW190" s="63">
        <f t="shared" si="33"/>
        <v>1.8310598583649924</v>
      </c>
      <c r="AX190" s="63">
        <f t="shared" si="33"/>
        <v>6.659154426449482</v>
      </c>
      <c r="AY190" s="63">
        <f t="shared" si="33"/>
        <v>0</v>
      </c>
      <c r="AZ190" s="63">
        <f t="shared" si="33"/>
        <v>0.52284094621706567</v>
      </c>
      <c r="BA190" s="63">
        <f t="shared" si="33"/>
        <v>0.1161850757958981</v>
      </c>
      <c r="BB190" s="63">
        <f t="shared" si="33"/>
        <v>0</v>
      </c>
      <c r="BC190" s="63">
        <f t="shared" si="33"/>
        <v>0</v>
      </c>
      <c r="BD190" s="63">
        <f t="shared" si="33"/>
        <v>11.263312602279168</v>
      </c>
      <c r="BE190" s="63">
        <f t="shared" si="33"/>
        <v>0</v>
      </c>
      <c r="BF190" s="63">
        <f t="shared" si="33"/>
        <v>0</v>
      </c>
      <c r="BG190" s="63">
        <f t="shared" si="33"/>
        <v>0.11618631934358468</v>
      </c>
      <c r="BH190" s="63">
        <f t="shared" si="33"/>
        <v>0.45792863872244238</v>
      </c>
      <c r="BI190" s="63">
        <f t="shared" si="33"/>
        <v>0</v>
      </c>
      <c r="BJ190" s="63">
        <f t="shared" si="33"/>
        <v>5.8093781430596195E-2</v>
      </c>
      <c r="BK190" s="63">
        <f t="shared" si="33"/>
        <v>0</v>
      </c>
    </row>
    <row r="191" spans="1:63">
      <c r="A191" s="30" t="s">
        <v>151</v>
      </c>
      <c r="B191" s="31" t="s">
        <v>152</v>
      </c>
      <c r="C191" s="63">
        <f>C41*(((C117)*(0.5)+100)*(($AK$117)*(C$69/$BM41)))</f>
        <v>0</v>
      </c>
      <c r="D191" s="63">
        <f t="shared" ref="D191:BK191" si="34">D41*(((D117)*(0.5)+100)*(($AK$117)*(D$69/$BM41)))</f>
        <v>0.16310430775753504</v>
      </c>
      <c r="E191" s="63">
        <f t="shared" si="34"/>
        <v>0</v>
      </c>
      <c r="F191" s="63">
        <f t="shared" si="34"/>
        <v>0</v>
      </c>
      <c r="G191" s="63">
        <f t="shared" si="34"/>
        <v>0</v>
      </c>
      <c r="H191" s="63">
        <f t="shared" si="34"/>
        <v>0</v>
      </c>
      <c r="I191" s="63">
        <f t="shared" si="34"/>
        <v>0</v>
      </c>
      <c r="J191" s="63">
        <f t="shared" si="34"/>
        <v>0</v>
      </c>
      <c r="K191" s="63">
        <f t="shared" si="34"/>
        <v>0</v>
      </c>
      <c r="L191" s="63">
        <f t="shared" si="34"/>
        <v>0</v>
      </c>
      <c r="M191" s="63">
        <f t="shared" si="34"/>
        <v>0</v>
      </c>
      <c r="N191" s="63">
        <f t="shared" si="34"/>
        <v>0</v>
      </c>
      <c r="O191" s="63">
        <f t="shared" si="34"/>
        <v>0</v>
      </c>
      <c r="P191" s="63">
        <f t="shared" si="34"/>
        <v>0</v>
      </c>
      <c r="Q191" s="63">
        <f t="shared" si="34"/>
        <v>0</v>
      </c>
      <c r="R191" s="63">
        <f t="shared" si="34"/>
        <v>0</v>
      </c>
      <c r="S191" s="63">
        <f t="shared" si="34"/>
        <v>0</v>
      </c>
      <c r="T191" s="63">
        <f t="shared" si="34"/>
        <v>0</v>
      </c>
      <c r="U191" s="63">
        <f t="shared" si="34"/>
        <v>0</v>
      </c>
      <c r="V191" s="63">
        <f t="shared" si="34"/>
        <v>0</v>
      </c>
      <c r="W191" s="63">
        <f t="shared" si="34"/>
        <v>0</v>
      </c>
      <c r="X191" s="63">
        <f t="shared" si="34"/>
        <v>0</v>
      </c>
      <c r="Y191" s="63">
        <f t="shared" si="34"/>
        <v>0</v>
      </c>
      <c r="Z191" s="63">
        <f t="shared" si="34"/>
        <v>0.13581668672845851</v>
      </c>
      <c r="AA191" s="63">
        <f t="shared" si="34"/>
        <v>0</v>
      </c>
      <c r="AB191" s="63">
        <f t="shared" si="34"/>
        <v>0</v>
      </c>
      <c r="AC191" s="63">
        <f t="shared" si="34"/>
        <v>0</v>
      </c>
      <c r="AD191" s="63">
        <f t="shared" si="34"/>
        <v>0</v>
      </c>
      <c r="AE191" s="63">
        <f t="shared" si="34"/>
        <v>2.7289039618160222E-2</v>
      </c>
      <c r="AF191" s="63">
        <f t="shared" si="34"/>
        <v>0</v>
      </c>
      <c r="AG191" s="63">
        <f t="shared" si="34"/>
        <v>0</v>
      </c>
      <c r="AH191" s="63">
        <f t="shared" si="34"/>
        <v>0</v>
      </c>
      <c r="AI191" s="63">
        <f t="shared" si="34"/>
        <v>0</v>
      </c>
      <c r="AJ191" s="63">
        <f t="shared" si="34"/>
        <v>2.1048509051663329</v>
      </c>
      <c r="AK191" s="63">
        <f t="shared" si="34"/>
        <v>7.3400945895818532</v>
      </c>
      <c r="AL191" s="63">
        <f t="shared" si="34"/>
        <v>8.1867424322710977E-2</v>
      </c>
      <c r="AM191" s="63">
        <f t="shared" si="34"/>
        <v>0</v>
      </c>
      <c r="AN191" s="63">
        <f t="shared" si="34"/>
        <v>0</v>
      </c>
      <c r="AO191" s="63">
        <f t="shared" si="34"/>
        <v>0</v>
      </c>
      <c r="AP191" s="63">
        <f t="shared" si="34"/>
        <v>0</v>
      </c>
      <c r="AQ191" s="63">
        <f t="shared" si="34"/>
        <v>18.122685501678934</v>
      </c>
      <c r="AR191" s="63">
        <f t="shared" si="34"/>
        <v>0</v>
      </c>
      <c r="AS191" s="63">
        <f t="shared" si="34"/>
        <v>0</v>
      </c>
      <c r="AT191" s="63">
        <f t="shared" si="34"/>
        <v>0.3535029885315879</v>
      </c>
      <c r="AU191" s="63">
        <f t="shared" si="34"/>
        <v>0</v>
      </c>
      <c r="AV191" s="63">
        <f t="shared" si="34"/>
        <v>0</v>
      </c>
      <c r="AW191" s="63">
        <f t="shared" si="34"/>
        <v>0</v>
      </c>
      <c r="AX191" s="63">
        <f t="shared" si="34"/>
        <v>0</v>
      </c>
      <c r="AY191" s="63">
        <f t="shared" si="34"/>
        <v>0</v>
      </c>
      <c r="AZ191" s="63">
        <f t="shared" si="34"/>
        <v>0.24497170325878179</v>
      </c>
      <c r="BA191" s="63">
        <f t="shared" si="34"/>
        <v>0.41878559933909526</v>
      </c>
      <c r="BB191" s="63">
        <f t="shared" si="34"/>
        <v>0</v>
      </c>
      <c r="BC191" s="63">
        <f t="shared" si="34"/>
        <v>0</v>
      </c>
      <c r="BD191" s="63">
        <f t="shared" si="34"/>
        <v>0</v>
      </c>
      <c r="BE191" s="63">
        <f t="shared" si="34"/>
        <v>0</v>
      </c>
      <c r="BF191" s="63">
        <f t="shared" si="34"/>
        <v>0</v>
      </c>
      <c r="BG191" s="63">
        <f t="shared" si="34"/>
        <v>0</v>
      </c>
      <c r="BH191" s="63">
        <f t="shared" si="34"/>
        <v>0</v>
      </c>
      <c r="BI191" s="63">
        <f t="shared" si="34"/>
        <v>0</v>
      </c>
      <c r="BJ191" s="63">
        <f t="shared" si="34"/>
        <v>0</v>
      </c>
      <c r="BK191" s="63">
        <f t="shared" si="34"/>
        <v>0</v>
      </c>
    </row>
    <row r="192" spans="1:63">
      <c r="A192" s="34" t="s">
        <v>153</v>
      </c>
      <c r="B192" s="39" t="s">
        <v>116</v>
      </c>
      <c r="C192" s="63">
        <f>C42*(((C118)*(0.5)+100)*(($AL$118)*(C$69/$BM42)))</f>
        <v>0</v>
      </c>
      <c r="D192" s="63">
        <f t="shared" ref="D192:BK192" si="35">D42*(((D118)*(0.5)+100)*(($AL$118)*(D$69/$BM42)))</f>
        <v>0</v>
      </c>
      <c r="E192" s="63">
        <f t="shared" si="35"/>
        <v>0</v>
      </c>
      <c r="F192" s="63">
        <f t="shared" si="35"/>
        <v>0</v>
      </c>
      <c r="G192" s="63">
        <f t="shared" si="35"/>
        <v>0</v>
      </c>
      <c r="H192" s="63">
        <f t="shared" si="35"/>
        <v>0</v>
      </c>
      <c r="I192" s="63">
        <f t="shared" si="35"/>
        <v>0</v>
      </c>
      <c r="J192" s="63">
        <f t="shared" si="35"/>
        <v>1.1686765631331764</v>
      </c>
      <c r="K192" s="63">
        <f t="shared" si="35"/>
        <v>0</v>
      </c>
      <c r="L192" s="63">
        <f t="shared" si="35"/>
        <v>0</v>
      </c>
      <c r="M192" s="63">
        <f t="shared" si="35"/>
        <v>0</v>
      </c>
      <c r="N192" s="63">
        <f t="shared" si="35"/>
        <v>0.17979078536394968</v>
      </c>
      <c r="O192" s="63">
        <f t="shared" si="35"/>
        <v>0</v>
      </c>
      <c r="P192" s="63">
        <f t="shared" si="35"/>
        <v>0</v>
      </c>
      <c r="Q192" s="63">
        <f t="shared" si="35"/>
        <v>0</v>
      </c>
      <c r="R192" s="63">
        <f t="shared" si="35"/>
        <v>0</v>
      </c>
      <c r="S192" s="63">
        <f t="shared" si="35"/>
        <v>0</v>
      </c>
      <c r="T192" s="63">
        <f t="shared" si="35"/>
        <v>0</v>
      </c>
      <c r="U192" s="63">
        <f t="shared" si="35"/>
        <v>2.9965303463205407E-2</v>
      </c>
      <c r="V192" s="63">
        <f t="shared" si="35"/>
        <v>0</v>
      </c>
      <c r="W192" s="63">
        <f t="shared" si="35"/>
        <v>2.996506302711496E-2</v>
      </c>
      <c r="X192" s="63">
        <f t="shared" si="35"/>
        <v>1.8279203923465399</v>
      </c>
      <c r="Y192" s="63">
        <f t="shared" si="35"/>
        <v>2.9965041805430703E-2</v>
      </c>
      <c r="Z192" s="63">
        <f t="shared" si="35"/>
        <v>0</v>
      </c>
      <c r="AA192" s="63">
        <f t="shared" si="35"/>
        <v>0</v>
      </c>
      <c r="AB192" s="63">
        <f t="shared" si="35"/>
        <v>0.17979117009901796</v>
      </c>
      <c r="AC192" s="63">
        <f t="shared" si="35"/>
        <v>0</v>
      </c>
      <c r="AD192" s="63">
        <f t="shared" si="35"/>
        <v>0.29965127960735183</v>
      </c>
      <c r="AE192" s="63">
        <f t="shared" si="35"/>
        <v>2.9965070091424278E-2</v>
      </c>
      <c r="AF192" s="63">
        <f t="shared" si="35"/>
        <v>0</v>
      </c>
      <c r="AG192" s="63">
        <f t="shared" si="35"/>
        <v>0</v>
      </c>
      <c r="AH192" s="63">
        <f t="shared" si="35"/>
        <v>0</v>
      </c>
      <c r="AI192" s="63">
        <f t="shared" si="35"/>
        <v>0.32961996646420905</v>
      </c>
      <c r="AJ192" s="63">
        <f t="shared" si="35"/>
        <v>0</v>
      </c>
      <c r="AK192" s="63">
        <f t="shared" si="35"/>
        <v>0</v>
      </c>
      <c r="AL192" s="63">
        <f t="shared" si="35"/>
        <v>2.5163052704100246</v>
      </c>
      <c r="AM192" s="63">
        <f t="shared" si="35"/>
        <v>0</v>
      </c>
      <c r="AN192" s="63">
        <f t="shared" si="35"/>
        <v>0</v>
      </c>
      <c r="AO192" s="63">
        <f t="shared" si="35"/>
        <v>0</v>
      </c>
      <c r="AP192" s="63">
        <f t="shared" si="35"/>
        <v>0</v>
      </c>
      <c r="AQ192" s="63">
        <f t="shared" si="35"/>
        <v>0.74403168478048898</v>
      </c>
      <c r="AR192" s="63">
        <f t="shared" si="35"/>
        <v>0</v>
      </c>
      <c r="AS192" s="63">
        <f t="shared" si="35"/>
        <v>0</v>
      </c>
      <c r="AT192" s="63">
        <f t="shared" si="35"/>
        <v>0</v>
      </c>
      <c r="AU192" s="63">
        <f t="shared" si="35"/>
        <v>0</v>
      </c>
      <c r="AV192" s="63">
        <f t="shared" si="35"/>
        <v>2.9964969599540973E-2</v>
      </c>
      <c r="AW192" s="63">
        <f t="shared" si="35"/>
        <v>0</v>
      </c>
      <c r="AX192" s="63">
        <f t="shared" si="35"/>
        <v>0</v>
      </c>
      <c r="AY192" s="63">
        <f t="shared" si="35"/>
        <v>0</v>
      </c>
      <c r="AZ192" s="63">
        <f t="shared" si="35"/>
        <v>0</v>
      </c>
      <c r="BA192" s="63">
        <f t="shared" si="35"/>
        <v>2.9964947386082436E-2</v>
      </c>
      <c r="BB192" s="63">
        <f t="shared" si="35"/>
        <v>0</v>
      </c>
      <c r="BC192" s="63">
        <f t="shared" si="35"/>
        <v>0</v>
      </c>
      <c r="BD192" s="63">
        <f t="shared" si="35"/>
        <v>0.91642110115082043</v>
      </c>
      <c r="BE192" s="63">
        <f t="shared" si="35"/>
        <v>4.7560926365788534</v>
      </c>
      <c r="BF192" s="63">
        <f t="shared" si="35"/>
        <v>3.3018271892390616</v>
      </c>
      <c r="BG192" s="63">
        <f t="shared" si="35"/>
        <v>2.8266593179730654E-2</v>
      </c>
      <c r="BH192" s="63">
        <f t="shared" si="35"/>
        <v>0</v>
      </c>
      <c r="BI192" s="63">
        <f t="shared" si="35"/>
        <v>11.154339345419606</v>
      </c>
      <c r="BJ192" s="63">
        <f t="shared" si="35"/>
        <v>0</v>
      </c>
      <c r="BK192" s="63">
        <f t="shared" si="35"/>
        <v>0</v>
      </c>
    </row>
    <row r="193" spans="1:63">
      <c r="A193" s="30" t="s">
        <v>154</v>
      </c>
      <c r="B193" s="31" t="s">
        <v>155</v>
      </c>
      <c r="C193" s="63">
        <f>C43*(((C119)*(0.5)+100)*(($AM$119)*(C$69/$BM43)))</f>
        <v>0</v>
      </c>
      <c r="D193" s="63">
        <f t="shared" ref="D193:BK193" si="36">D43*(((D119)*(0.5)+100)*(($AM$119)*(D$69/$BM43)))</f>
        <v>0</v>
      </c>
      <c r="E193" s="63">
        <f t="shared" si="36"/>
        <v>0</v>
      </c>
      <c r="F193" s="63">
        <f t="shared" si="36"/>
        <v>0</v>
      </c>
      <c r="G193" s="63">
        <f t="shared" si="36"/>
        <v>0</v>
      </c>
      <c r="H193" s="63">
        <f t="shared" si="36"/>
        <v>0</v>
      </c>
      <c r="I193" s="63">
        <f t="shared" si="36"/>
        <v>0</v>
      </c>
      <c r="J193" s="63">
        <f t="shared" si="36"/>
        <v>0</v>
      </c>
      <c r="K193" s="63">
        <f t="shared" si="36"/>
        <v>0</v>
      </c>
      <c r="L193" s="63">
        <f t="shared" si="36"/>
        <v>0</v>
      </c>
      <c r="M193" s="63">
        <f t="shared" si="36"/>
        <v>9.5330520156128723E-2</v>
      </c>
      <c r="N193" s="63">
        <f t="shared" si="36"/>
        <v>0</v>
      </c>
      <c r="O193" s="63">
        <f t="shared" si="36"/>
        <v>9.5330268375242194E-2</v>
      </c>
      <c r="P193" s="63">
        <f t="shared" si="36"/>
        <v>0</v>
      </c>
      <c r="Q193" s="63">
        <f t="shared" si="36"/>
        <v>4.6716778475534921</v>
      </c>
      <c r="R193" s="63">
        <f t="shared" si="36"/>
        <v>0</v>
      </c>
      <c r="S193" s="63">
        <f t="shared" si="36"/>
        <v>0</v>
      </c>
      <c r="T193" s="63">
        <f t="shared" si="36"/>
        <v>0</v>
      </c>
      <c r="U193" s="63">
        <f t="shared" si="36"/>
        <v>0</v>
      </c>
      <c r="V193" s="63">
        <f t="shared" si="36"/>
        <v>4.7665126376374434E-2</v>
      </c>
      <c r="W193" s="63">
        <f t="shared" si="36"/>
        <v>0.19066172514132043</v>
      </c>
      <c r="X193" s="63">
        <f t="shared" si="36"/>
        <v>0</v>
      </c>
      <c r="Y193" s="63">
        <f t="shared" si="36"/>
        <v>4.7665190340363768E-2</v>
      </c>
      <c r="Z193" s="63">
        <f t="shared" si="36"/>
        <v>4.7665528186891855E-2</v>
      </c>
      <c r="AA193" s="63">
        <f t="shared" si="36"/>
        <v>23.748010153808796</v>
      </c>
      <c r="AB193" s="63">
        <f t="shared" si="36"/>
        <v>0</v>
      </c>
      <c r="AC193" s="63">
        <f t="shared" si="36"/>
        <v>0</v>
      </c>
      <c r="AD193" s="63">
        <f t="shared" si="36"/>
        <v>1.2869756590838526</v>
      </c>
      <c r="AE193" s="63">
        <f t="shared" si="36"/>
        <v>1.3346601718330293</v>
      </c>
      <c r="AF193" s="63">
        <f t="shared" si="36"/>
        <v>3.098337397786195</v>
      </c>
      <c r="AG193" s="63">
        <f t="shared" si="36"/>
        <v>42.531901443693982</v>
      </c>
      <c r="AH193" s="63">
        <f t="shared" si="36"/>
        <v>2.1452304237659701</v>
      </c>
      <c r="AI193" s="63">
        <f t="shared" si="36"/>
        <v>2.0975231254930002</v>
      </c>
      <c r="AJ193" s="63">
        <f t="shared" si="36"/>
        <v>0.23833834061584463</v>
      </c>
      <c r="AK193" s="63">
        <f t="shared" si="36"/>
        <v>9.533169634727022E-2</v>
      </c>
      <c r="AL193" s="63">
        <f t="shared" si="36"/>
        <v>0.14300242614075553</v>
      </c>
      <c r="AM193" s="63">
        <f t="shared" si="36"/>
        <v>0</v>
      </c>
      <c r="AN193" s="63">
        <f t="shared" si="36"/>
        <v>0</v>
      </c>
      <c r="AO193" s="63">
        <f t="shared" si="36"/>
        <v>0</v>
      </c>
      <c r="AP193" s="63">
        <f t="shared" si="36"/>
        <v>0</v>
      </c>
      <c r="AQ193" s="63">
        <f t="shared" si="36"/>
        <v>0</v>
      </c>
      <c r="AR193" s="63">
        <f t="shared" si="36"/>
        <v>0</v>
      </c>
      <c r="AS193" s="63">
        <f t="shared" si="36"/>
        <v>0</v>
      </c>
      <c r="AT193" s="63">
        <f t="shared" si="36"/>
        <v>0</v>
      </c>
      <c r="AU193" s="63">
        <f t="shared" si="36"/>
        <v>0</v>
      </c>
      <c r="AV193" s="63">
        <f t="shared" si="36"/>
        <v>0</v>
      </c>
      <c r="AW193" s="63">
        <f t="shared" si="36"/>
        <v>0</v>
      </c>
      <c r="AX193" s="63">
        <f t="shared" si="36"/>
        <v>0</v>
      </c>
      <c r="AY193" s="63">
        <f t="shared" si="36"/>
        <v>0</v>
      </c>
      <c r="AZ193" s="63">
        <f t="shared" si="36"/>
        <v>0</v>
      </c>
      <c r="BA193" s="63">
        <f t="shared" si="36"/>
        <v>4.7664745247854745E-2</v>
      </c>
      <c r="BB193" s="63">
        <f t="shared" si="36"/>
        <v>0</v>
      </c>
      <c r="BC193" s="63">
        <f t="shared" si="36"/>
        <v>0</v>
      </c>
      <c r="BD193" s="63">
        <f t="shared" si="36"/>
        <v>0</v>
      </c>
      <c r="BE193" s="63">
        <f t="shared" si="36"/>
        <v>0</v>
      </c>
      <c r="BF193" s="63">
        <f t="shared" si="36"/>
        <v>0</v>
      </c>
      <c r="BG193" s="63">
        <f t="shared" si="36"/>
        <v>0.33365625059644904</v>
      </c>
      <c r="BH193" s="63">
        <f t="shared" si="36"/>
        <v>0</v>
      </c>
      <c r="BI193" s="63">
        <f t="shared" si="36"/>
        <v>0</v>
      </c>
      <c r="BJ193" s="63">
        <f t="shared" si="36"/>
        <v>0</v>
      </c>
      <c r="BK193" s="63">
        <f t="shared" si="36"/>
        <v>0</v>
      </c>
    </row>
    <row r="194" spans="1:63">
      <c r="A194" s="34" t="s">
        <v>156</v>
      </c>
      <c r="B194" s="35" t="s">
        <v>157</v>
      </c>
      <c r="C194" s="63">
        <f>C44*(((C120)*(0.5)+100)*(($AN$120)*(C$69/$BM44)))</f>
        <v>1.193446059816395E-2</v>
      </c>
      <c r="D194" s="63">
        <f t="shared" ref="D194:BK194" si="37">D44*(((D120)*(0.5)+100)*(($AN$120)*(D$69/$BM44)))</f>
        <v>4.1338497327056543E-2</v>
      </c>
      <c r="E194" s="63">
        <f t="shared" si="37"/>
        <v>0.36599151477350705</v>
      </c>
      <c r="F194" s="63">
        <f t="shared" si="37"/>
        <v>0</v>
      </c>
      <c r="G194" s="63">
        <f t="shared" si="37"/>
        <v>7.2867768251500625E-2</v>
      </c>
      <c r="H194" s="63">
        <f t="shared" si="37"/>
        <v>0.29155749142126497</v>
      </c>
      <c r="I194" s="63">
        <f t="shared" si="37"/>
        <v>0.13357451379289334</v>
      </c>
      <c r="J194" s="63">
        <f t="shared" si="37"/>
        <v>1.4091171888906049</v>
      </c>
      <c r="K194" s="63">
        <f t="shared" si="37"/>
        <v>0.21839742064761539</v>
      </c>
      <c r="L194" s="63">
        <f t="shared" si="37"/>
        <v>0.7534054553824352</v>
      </c>
      <c r="M194" s="63">
        <f t="shared" si="37"/>
        <v>0.28541156439114584</v>
      </c>
      <c r="N194" s="63">
        <f t="shared" si="37"/>
        <v>0.48486836111269388</v>
      </c>
      <c r="O194" s="63">
        <f t="shared" si="37"/>
        <v>1.4027907651956302</v>
      </c>
      <c r="P194" s="63">
        <f t="shared" si="37"/>
        <v>2.4286846924574178E-2</v>
      </c>
      <c r="Q194" s="63">
        <f t="shared" si="37"/>
        <v>0.51441731289967008</v>
      </c>
      <c r="R194" s="63">
        <f t="shared" si="37"/>
        <v>0.10941376179296378</v>
      </c>
      <c r="S194" s="63">
        <f t="shared" si="37"/>
        <v>0.28573467105219852</v>
      </c>
      <c r="T194" s="63">
        <f t="shared" si="37"/>
        <v>0.83270021908537228</v>
      </c>
      <c r="U194" s="63">
        <f t="shared" si="37"/>
        <v>2.4289952063571436E-2</v>
      </c>
      <c r="V194" s="63">
        <f t="shared" si="37"/>
        <v>0.48286936968958744</v>
      </c>
      <c r="W194" s="63">
        <f t="shared" si="37"/>
        <v>0.23014610802492788</v>
      </c>
      <c r="X194" s="63">
        <f t="shared" si="37"/>
        <v>0.78369582858656273</v>
      </c>
      <c r="Y194" s="63">
        <f t="shared" si="37"/>
        <v>0.24322708571667764</v>
      </c>
      <c r="Z194" s="63">
        <f t="shared" si="37"/>
        <v>0.24332913190493091</v>
      </c>
      <c r="AA194" s="63">
        <f t="shared" si="37"/>
        <v>1.9644752736142572</v>
      </c>
      <c r="AB194" s="63">
        <f t="shared" si="37"/>
        <v>0.46208122969375509</v>
      </c>
      <c r="AC194" s="63">
        <f t="shared" si="37"/>
        <v>0.31929507950641756</v>
      </c>
      <c r="AD194" s="63">
        <f t="shared" si="37"/>
        <v>2.407450135842959</v>
      </c>
      <c r="AE194" s="63">
        <f t="shared" si="37"/>
        <v>1.7366580123461144</v>
      </c>
      <c r="AF194" s="63">
        <f t="shared" si="37"/>
        <v>2.7112738129626535</v>
      </c>
      <c r="AG194" s="63">
        <f t="shared" si="37"/>
        <v>1.3729290750183547</v>
      </c>
      <c r="AH194" s="63">
        <f t="shared" si="37"/>
        <v>0.32835134246679365</v>
      </c>
      <c r="AI194" s="63">
        <f t="shared" si="37"/>
        <v>0.25526797503226245</v>
      </c>
      <c r="AJ194" s="63">
        <f t="shared" si="37"/>
        <v>3.2450615384771016E-2</v>
      </c>
      <c r="AK194" s="63">
        <f t="shared" si="37"/>
        <v>0.23715019095157705</v>
      </c>
      <c r="AL194" s="63">
        <f t="shared" si="37"/>
        <v>0.21264275542746444</v>
      </c>
      <c r="AM194" s="63">
        <f t="shared" si="37"/>
        <v>0</v>
      </c>
      <c r="AN194" s="63">
        <f t="shared" si="37"/>
        <v>48.126511737136127</v>
      </c>
      <c r="AO194" s="63">
        <f t="shared" si="37"/>
        <v>6.6895860128225335E-2</v>
      </c>
      <c r="AP194" s="63">
        <f t="shared" si="37"/>
        <v>1.0260150082150399</v>
      </c>
      <c r="AQ194" s="63">
        <f t="shared" si="37"/>
        <v>6.0722076721849349E-3</v>
      </c>
      <c r="AR194" s="63">
        <f t="shared" si="37"/>
        <v>0.38254890252749091</v>
      </c>
      <c r="AS194" s="63">
        <f t="shared" si="37"/>
        <v>5.319211570906468</v>
      </c>
      <c r="AT194" s="63">
        <f t="shared" si="37"/>
        <v>1.5965301443586486</v>
      </c>
      <c r="AU194" s="63">
        <f t="shared" si="37"/>
        <v>1.8328930440500482</v>
      </c>
      <c r="AV194" s="63">
        <f t="shared" si="37"/>
        <v>0.39468334072293776</v>
      </c>
      <c r="AW194" s="63">
        <f t="shared" si="37"/>
        <v>0</v>
      </c>
      <c r="AX194" s="63">
        <f t="shared" si="37"/>
        <v>6.0722095683600506E-2</v>
      </c>
      <c r="AY194" s="63">
        <f t="shared" si="37"/>
        <v>2.133812825288417</v>
      </c>
      <c r="AZ194" s="63">
        <f t="shared" si="37"/>
        <v>3.8807129944552559</v>
      </c>
      <c r="BA194" s="63">
        <f t="shared" si="37"/>
        <v>2.3981892589981926</v>
      </c>
      <c r="BB194" s="63">
        <f t="shared" si="37"/>
        <v>8.5001982240993493E-2</v>
      </c>
      <c r="BC194" s="63">
        <f t="shared" si="37"/>
        <v>1.6417272925591229</v>
      </c>
      <c r="BD194" s="63">
        <f t="shared" si="37"/>
        <v>7.4274915526681058</v>
      </c>
      <c r="BE194" s="63">
        <f t="shared" si="37"/>
        <v>0.32180718192839713</v>
      </c>
      <c r="BF194" s="63">
        <f t="shared" si="37"/>
        <v>0.81992177030999169</v>
      </c>
      <c r="BG194" s="63">
        <f t="shared" si="37"/>
        <v>2.1069067455162096</v>
      </c>
      <c r="BH194" s="63">
        <f t="shared" si="37"/>
        <v>9.1287821732542615E-2</v>
      </c>
      <c r="BI194" s="63">
        <f t="shared" si="37"/>
        <v>0.60742296481119196</v>
      </c>
      <c r="BJ194" s="63">
        <f t="shared" si="37"/>
        <v>0.1292933742753147</v>
      </c>
      <c r="BK194" s="63">
        <f t="shared" si="37"/>
        <v>0</v>
      </c>
    </row>
    <row r="195" spans="1:63">
      <c r="A195" s="30" t="s">
        <v>158</v>
      </c>
      <c r="B195" s="31" t="s">
        <v>159</v>
      </c>
      <c r="C195" s="63">
        <f>C45*(((C121)*(0.5)+100)*(($AO$121)*(C$69/$BM45)))</f>
        <v>0</v>
      </c>
      <c r="D195" s="63">
        <f t="shared" ref="D195:BK195" si="38">D45*(((D121)*(0.5)+100)*(($AO$121)*(D$69/$BM45)))</f>
        <v>0</v>
      </c>
      <c r="E195" s="63">
        <f t="shared" si="38"/>
        <v>0</v>
      </c>
      <c r="F195" s="63">
        <f t="shared" si="38"/>
        <v>2.7782000086791523E-2</v>
      </c>
      <c r="G195" s="63">
        <f t="shared" si="38"/>
        <v>0</v>
      </c>
      <c r="H195" s="63">
        <f t="shared" si="38"/>
        <v>0</v>
      </c>
      <c r="I195" s="63">
        <f t="shared" si="38"/>
        <v>0</v>
      </c>
      <c r="J195" s="63">
        <f t="shared" si="38"/>
        <v>0</v>
      </c>
      <c r="K195" s="63">
        <f t="shared" si="38"/>
        <v>0</v>
      </c>
      <c r="L195" s="63">
        <f t="shared" si="38"/>
        <v>0.77790515562319007</v>
      </c>
      <c r="M195" s="63">
        <f t="shared" si="38"/>
        <v>0.6112249780154394</v>
      </c>
      <c r="N195" s="63">
        <f t="shared" si="38"/>
        <v>0.6116089857097794</v>
      </c>
      <c r="O195" s="63">
        <f t="shared" si="38"/>
        <v>1.9721810305551761</v>
      </c>
      <c r="P195" s="63">
        <f t="shared" si="38"/>
        <v>0.11112800322192307</v>
      </c>
      <c r="Q195" s="63">
        <f t="shared" si="38"/>
        <v>0</v>
      </c>
      <c r="R195" s="63">
        <f t="shared" si="38"/>
        <v>0.2498485924371707</v>
      </c>
      <c r="S195" s="63">
        <f t="shared" si="38"/>
        <v>0.52826940472787975</v>
      </c>
      <c r="T195" s="63">
        <f t="shared" si="38"/>
        <v>1.2782056424094144</v>
      </c>
      <c r="U195" s="63">
        <f t="shared" si="38"/>
        <v>0</v>
      </c>
      <c r="V195" s="63">
        <f t="shared" si="38"/>
        <v>0.44453050684912176</v>
      </c>
      <c r="W195" s="63">
        <f t="shared" si="38"/>
        <v>0.19428171313237433</v>
      </c>
      <c r="X195" s="63">
        <f t="shared" si="38"/>
        <v>0.52786516367258485</v>
      </c>
      <c r="Y195" s="63">
        <f t="shared" si="38"/>
        <v>8.3347205520613865E-2</v>
      </c>
      <c r="Z195" s="63">
        <f t="shared" si="38"/>
        <v>0.16669429687176696</v>
      </c>
      <c r="AA195" s="63">
        <f t="shared" si="38"/>
        <v>1.9168883417657889</v>
      </c>
      <c r="AB195" s="63">
        <f t="shared" si="38"/>
        <v>0</v>
      </c>
      <c r="AC195" s="63">
        <f t="shared" si="38"/>
        <v>0</v>
      </c>
      <c r="AD195" s="63">
        <f t="shared" si="38"/>
        <v>5.195115617813193</v>
      </c>
      <c r="AE195" s="63">
        <f t="shared" si="38"/>
        <v>0.66679235360574851</v>
      </c>
      <c r="AF195" s="63">
        <f t="shared" si="38"/>
        <v>5.890195051935974</v>
      </c>
      <c r="AG195" s="63">
        <f t="shared" si="38"/>
        <v>1.4171017593229907</v>
      </c>
      <c r="AH195" s="63">
        <f t="shared" si="38"/>
        <v>0.16669426569907125</v>
      </c>
      <c r="AI195" s="63">
        <f t="shared" si="38"/>
        <v>0.22226005898778228</v>
      </c>
      <c r="AJ195" s="63">
        <f t="shared" si="38"/>
        <v>8.334682405251076E-2</v>
      </c>
      <c r="AK195" s="63">
        <f t="shared" si="38"/>
        <v>8.3346876304166262E-2</v>
      </c>
      <c r="AL195" s="63">
        <f t="shared" si="38"/>
        <v>0.16669391694990851</v>
      </c>
      <c r="AM195" s="63">
        <f t="shared" si="38"/>
        <v>0</v>
      </c>
      <c r="AN195" s="63">
        <f t="shared" si="38"/>
        <v>2.7781844381662407E-2</v>
      </c>
      <c r="AO195" s="63">
        <f t="shared" si="38"/>
        <v>5.584181434868344E-2</v>
      </c>
      <c r="AP195" s="63">
        <f t="shared" si="38"/>
        <v>2.7781897187190457E-2</v>
      </c>
      <c r="AQ195" s="63">
        <f t="shared" si="38"/>
        <v>0</v>
      </c>
      <c r="AR195" s="63">
        <f t="shared" si="38"/>
        <v>0</v>
      </c>
      <c r="AS195" s="63">
        <f t="shared" si="38"/>
        <v>0.36116487718781548</v>
      </c>
      <c r="AT195" s="63">
        <f t="shared" si="38"/>
        <v>5.5564045501143473E-2</v>
      </c>
      <c r="AU195" s="63">
        <f t="shared" si="38"/>
        <v>5.6121189300724579</v>
      </c>
      <c r="AV195" s="63">
        <f t="shared" si="38"/>
        <v>0</v>
      </c>
      <c r="AW195" s="63">
        <f t="shared" si="38"/>
        <v>0</v>
      </c>
      <c r="AX195" s="63">
        <f t="shared" si="38"/>
        <v>0</v>
      </c>
      <c r="AY195" s="63">
        <f t="shared" si="38"/>
        <v>1.4989019622991353</v>
      </c>
      <c r="AZ195" s="63">
        <f t="shared" si="38"/>
        <v>1.722501770963949</v>
      </c>
      <c r="BA195" s="63">
        <f t="shared" si="38"/>
        <v>0.44451033842470106</v>
      </c>
      <c r="BB195" s="63">
        <f t="shared" si="38"/>
        <v>0</v>
      </c>
      <c r="BC195" s="63">
        <f t="shared" si="38"/>
        <v>0</v>
      </c>
      <c r="BD195" s="63">
        <f t="shared" si="38"/>
        <v>6.8362804637461512</v>
      </c>
      <c r="BE195" s="63">
        <f t="shared" si="38"/>
        <v>0.36116581930982466</v>
      </c>
      <c r="BF195" s="63">
        <f t="shared" si="38"/>
        <v>0.80568011073000234</v>
      </c>
      <c r="BG195" s="63">
        <f t="shared" si="38"/>
        <v>0.63899146504171522</v>
      </c>
      <c r="BH195" s="63">
        <f t="shared" si="38"/>
        <v>0</v>
      </c>
      <c r="BI195" s="63">
        <f t="shared" si="38"/>
        <v>0.77790124613082179</v>
      </c>
      <c r="BJ195" s="63">
        <f t="shared" si="38"/>
        <v>0.16669381790934412</v>
      </c>
      <c r="BK195" s="63">
        <f t="shared" si="38"/>
        <v>0</v>
      </c>
    </row>
    <row r="196" spans="1:63">
      <c r="A196" s="34" t="s">
        <v>160</v>
      </c>
      <c r="B196" s="35" t="s">
        <v>161</v>
      </c>
      <c r="C196" s="63">
        <f>C46*(((C122)*(0.5)+100)*(($AP$122)*(C$69/$BM46)))</f>
        <v>5.0862727717768542E-2</v>
      </c>
      <c r="D196" s="63">
        <f t="shared" ref="D196:BK196" si="39">D46*(((D122)*(0.5)+100)*(($AP$122)*(D$69/$BM46)))</f>
        <v>1.0935587627714036</v>
      </c>
      <c r="E196" s="63">
        <f t="shared" si="39"/>
        <v>0</v>
      </c>
      <c r="F196" s="63">
        <f t="shared" si="39"/>
        <v>0</v>
      </c>
      <c r="G196" s="63">
        <f t="shared" si="39"/>
        <v>5.0863150851074727E-2</v>
      </c>
      <c r="H196" s="63">
        <f t="shared" si="39"/>
        <v>0</v>
      </c>
      <c r="I196" s="63">
        <f t="shared" si="39"/>
        <v>0.12715654966351145</v>
      </c>
      <c r="J196" s="63">
        <f t="shared" si="39"/>
        <v>2.5431430102393734E-2</v>
      </c>
      <c r="K196" s="63">
        <f t="shared" si="39"/>
        <v>0.10172622689425159</v>
      </c>
      <c r="L196" s="63">
        <f t="shared" si="39"/>
        <v>0.33060981670534068</v>
      </c>
      <c r="M196" s="63">
        <f t="shared" si="39"/>
        <v>7.6294788226861768E-2</v>
      </c>
      <c r="N196" s="63">
        <f t="shared" si="39"/>
        <v>0.17802075769691039</v>
      </c>
      <c r="O196" s="63">
        <f t="shared" si="39"/>
        <v>0.35604243437692012</v>
      </c>
      <c r="P196" s="63">
        <f t="shared" si="39"/>
        <v>2.5431390597109776E-2</v>
      </c>
      <c r="Q196" s="63">
        <f t="shared" si="39"/>
        <v>5.0863023574752295E-2</v>
      </c>
      <c r="R196" s="63">
        <f t="shared" si="39"/>
        <v>5.0863230867294391E-2</v>
      </c>
      <c r="S196" s="63">
        <f t="shared" si="39"/>
        <v>0.20345406434257948</v>
      </c>
      <c r="T196" s="63">
        <f t="shared" si="39"/>
        <v>0.63579415936229111</v>
      </c>
      <c r="U196" s="63">
        <f t="shared" si="39"/>
        <v>0</v>
      </c>
      <c r="V196" s="63">
        <f t="shared" si="39"/>
        <v>0.22888832452178709</v>
      </c>
      <c r="W196" s="63">
        <f t="shared" si="39"/>
        <v>5.0863187644522453E-2</v>
      </c>
      <c r="X196" s="63">
        <f t="shared" si="39"/>
        <v>0.55949938310426683</v>
      </c>
      <c r="Y196" s="63">
        <f t="shared" si="39"/>
        <v>0.12715852640609526</v>
      </c>
      <c r="Z196" s="63">
        <f t="shared" si="39"/>
        <v>5.0863043037378174E-2</v>
      </c>
      <c r="AA196" s="63">
        <f t="shared" si="39"/>
        <v>0.1780212170899812</v>
      </c>
      <c r="AB196" s="63">
        <f t="shared" si="39"/>
        <v>0.178021386591144</v>
      </c>
      <c r="AC196" s="63">
        <f t="shared" si="39"/>
        <v>7.6293985918012133E-2</v>
      </c>
      <c r="AD196" s="63">
        <f t="shared" si="39"/>
        <v>0.45776808297826094</v>
      </c>
      <c r="AE196" s="63">
        <f t="shared" si="39"/>
        <v>0.15258946482793262</v>
      </c>
      <c r="AF196" s="63">
        <f t="shared" si="39"/>
        <v>0.15258876296278986</v>
      </c>
      <c r="AG196" s="63">
        <f t="shared" si="39"/>
        <v>0.22888323354387588</v>
      </c>
      <c r="AH196" s="63">
        <f t="shared" si="39"/>
        <v>7.6294535181278239E-2</v>
      </c>
      <c r="AI196" s="63">
        <f t="shared" si="39"/>
        <v>7.6294584148046601E-2</v>
      </c>
      <c r="AJ196" s="63">
        <f t="shared" si="39"/>
        <v>7.6294744201972839E-2</v>
      </c>
      <c r="AK196" s="63">
        <f t="shared" si="39"/>
        <v>0.10172643343159084</v>
      </c>
      <c r="AL196" s="63">
        <f t="shared" si="39"/>
        <v>0.10172619533525122</v>
      </c>
      <c r="AM196" s="63">
        <f t="shared" si="39"/>
        <v>0</v>
      </c>
      <c r="AN196" s="63">
        <f t="shared" si="39"/>
        <v>0.30517700588158897</v>
      </c>
      <c r="AO196" s="63">
        <f t="shared" si="39"/>
        <v>0.15258954924102844</v>
      </c>
      <c r="AP196" s="63">
        <f t="shared" si="39"/>
        <v>0.66454275427477794</v>
      </c>
      <c r="AQ196" s="63">
        <f t="shared" si="39"/>
        <v>0.10172556687822801</v>
      </c>
      <c r="AR196" s="63">
        <f t="shared" si="39"/>
        <v>0.40690296836170636</v>
      </c>
      <c r="AS196" s="63">
        <f t="shared" si="39"/>
        <v>2.3651358094558583</v>
      </c>
      <c r="AT196" s="63">
        <f t="shared" si="39"/>
        <v>0.63579113034460755</v>
      </c>
      <c r="AU196" s="63">
        <f t="shared" si="39"/>
        <v>3.1493930478062229</v>
      </c>
      <c r="AV196" s="63">
        <f t="shared" si="39"/>
        <v>5.0862923091235898E-2</v>
      </c>
      <c r="AW196" s="63">
        <f t="shared" si="39"/>
        <v>0</v>
      </c>
      <c r="AX196" s="63">
        <f t="shared" si="39"/>
        <v>0.17802229658975907</v>
      </c>
      <c r="AY196" s="63">
        <f t="shared" si="39"/>
        <v>2.2126776765144927</v>
      </c>
      <c r="AZ196" s="63">
        <f t="shared" si="39"/>
        <v>1.0172643021869723</v>
      </c>
      <c r="BA196" s="63">
        <f t="shared" si="39"/>
        <v>0.4577652164462232</v>
      </c>
      <c r="BB196" s="63">
        <f t="shared" si="39"/>
        <v>2.54312966349085E-2</v>
      </c>
      <c r="BC196" s="63">
        <f t="shared" si="39"/>
        <v>1.727957104482772</v>
      </c>
      <c r="BD196" s="63">
        <f t="shared" si="39"/>
        <v>1.0172589260080911</v>
      </c>
      <c r="BE196" s="63">
        <f t="shared" si="39"/>
        <v>0.83924431356200913</v>
      </c>
      <c r="BF196" s="63">
        <f t="shared" si="39"/>
        <v>0.73820717368635502</v>
      </c>
      <c r="BG196" s="63">
        <f t="shared" si="39"/>
        <v>1.4750419044140051</v>
      </c>
      <c r="BH196" s="63">
        <f t="shared" si="39"/>
        <v>0.25431780899804868</v>
      </c>
      <c r="BI196" s="63">
        <f t="shared" si="39"/>
        <v>1.3994450977285748</v>
      </c>
      <c r="BJ196" s="63">
        <f t="shared" si="39"/>
        <v>2.95876440997828E-2</v>
      </c>
      <c r="BK196" s="63">
        <f t="shared" si="39"/>
        <v>0</v>
      </c>
    </row>
    <row r="197" spans="1:63" ht="36">
      <c r="A197" s="30" t="s">
        <v>162</v>
      </c>
      <c r="B197" s="31" t="s">
        <v>163</v>
      </c>
      <c r="C197" s="63">
        <f>C47*(((C123)*(0.5)+100)*(($AQ$123)*(C$69/$BM47)))</f>
        <v>0</v>
      </c>
      <c r="D197" s="63">
        <f t="shared" ref="D197:BK197" si="40">D47*(((D123)*(0.5)+100)*(($AQ$123)*(D$69/$BM47)))</f>
        <v>1.176362570801058E-2</v>
      </c>
      <c r="E197" s="63">
        <f t="shared" si="40"/>
        <v>0</v>
      </c>
      <c r="F197" s="63">
        <f t="shared" si="40"/>
        <v>0</v>
      </c>
      <c r="G197" s="63">
        <f t="shared" si="40"/>
        <v>0</v>
      </c>
      <c r="H197" s="63">
        <f t="shared" si="40"/>
        <v>2.3527229502981668E-3</v>
      </c>
      <c r="I197" s="63">
        <f t="shared" si="40"/>
        <v>0</v>
      </c>
      <c r="J197" s="63">
        <f t="shared" si="40"/>
        <v>0</v>
      </c>
      <c r="K197" s="63">
        <f t="shared" si="40"/>
        <v>2.3527263582189578E-3</v>
      </c>
      <c r="L197" s="63">
        <f t="shared" si="40"/>
        <v>4.7054565041777024E-3</v>
      </c>
      <c r="M197" s="63">
        <f t="shared" si="40"/>
        <v>4.7054698822447958E-3</v>
      </c>
      <c r="N197" s="63">
        <f t="shared" si="40"/>
        <v>2.3527284685223668E-3</v>
      </c>
      <c r="O197" s="63">
        <f t="shared" si="40"/>
        <v>7.0581956675062228E-3</v>
      </c>
      <c r="P197" s="63">
        <f t="shared" si="40"/>
        <v>0</v>
      </c>
      <c r="Q197" s="63">
        <f t="shared" si="40"/>
        <v>0</v>
      </c>
      <c r="R197" s="63">
        <f t="shared" si="40"/>
        <v>0</v>
      </c>
      <c r="S197" s="63">
        <f t="shared" si="40"/>
        <v>7.0582250403480205E-3</v>
      </c>
      <c r="T197" s="63">
        <f t="shared" si="40"/>
        <v>9.4109319378222443E-3</v>
      </c>
      <c r="U197" s="63">
        <f t="shared" si="40"/>
        <v>0</v>
      </c>
      <c r="V197" s="63">
        <f t="shared" si="40"/>
        <v>2.3527375396445523E-3</v>
      </c>
      <c r="W197" s="63">
        <f t="shared" si="40"/>
        <v>0</v>
      </c>
      <c r="X197" s="63">
        <f t="shared" si="40"/>
        <v>1.1763712103304664E-2</v>
      </c>
      <c r="Y197" s="63">
        <f t="shared" si="40"/>
        <v>2.3527372981773462E-3</v>
      </c>
      <c r="Z197" s="63">
        <f t="shared" si="40"/>
        <v>2.3527319866523326E-3</v>
      </c>
      <c r="AA197" s="63">
        <f t="shared" si="40"/>
        <v>2.3527345403288077E-3</v>
      </c>
      <c r="AB197" s="63">
        <f t="shared" si="40"/>
        <v>7.0582306719808342E-3</v>
      </c>
      <c r="AC197" s="63">
        <f t="shared" si="40"/>
        <v>2.3527198234252629E-3</v>
      </c>
      <c r="AD197" s="63">
        <f t="shared" si="40"/>
        <v>3.2938352659315967E-2</v>
      </c>
      <c r="AE197" s="63">
        <f t="shared" si="40"/>
        <v>4.7054770919592081E-3</v>
      </c>
      <c r="AF197" s="63">
        <f t="shared" si="40"/>
        <v>3.2938397010617064E-2</v>
      </c>
      <c r="AG197" s="63">
        <f t="shared" si="40"/>
        <v>9.4109185099279912E-3</v>
      </c>
      <c r="AH197" s="63">
        <f t="shared" si="40"/>
        <v>7.0582133603747429E-3</v>
      </c>
      <c r="AI197" s="63">
        <f t="shared" si="40"/>
        <v>2.352734618725419E-3</v>
      </c>
      <c r="AJ197" s="63">
        <f t="shared" si="40"/>
        <v>2.3527365466838547E-3</v>
      </c>
      <c r="AK197" s="63">
        <f t="shared" si="40"/>
        <v>2.352735189320988E-3</v>
      </c>
      <c r="AL197" s="63">
        <f t="shared" si="40"/>
        <v>9.4109736770339077E-3</v>
      </c>
      <c r="AM197" s="63">
        <f t="shared" si="40"/>
        <v>0</v>
      </c>
      <c r="AN197" s="63">
        <f t="shared" si="40"/>
        <v>4.7054737865067919E-2</v>
      </c>
      <c r="AO197" s="63">
        <f t="shared" si="40"/>
        <v>3.0586027787305289E-2</v>
      </c>
      <c r="AP197" s="63">
        <f t="shared" si="40"/>
        <v>1.4116455275967539E-2</v>
      </c>
      <c r="AQ197" s="63">
        <f t="shared" si="40"/>
        <v>0.55286700127799548</v>
      </c>
      <c r="AR197" s="63">
        <f t="shared" si="40"/>
        <v>7.0581866954257432E-3</v>
      </c>
      <c r="AS197" s="63">
        <f t="shared" si="40"/>
        <v>1.6469163225797084E-2</v>
      </c>
      <c r="AT197" s="63">
        <f t="shared" si="40"/>
        <v>2.1174671179495022E-2</v>
      </c>
      <c r="AU197" s="63">
        <f t="shared" si="40"/>
        <v>0.22638282746710581</v>
      </c>
      <c r="AV197" s="63">
        <f t="shared" si="40"/>
        <v>0</v>
      </c>
      <c r="AW197" s="63">
        <f t="shared" si="40"/>
        <v>2.3527382317526731E-3</v>
      </c>
      <c r="AX197" s="63">
        <f t="shared" si="40"/>
        <v>1.6469221560859882E-2</v>
      </c>
      <c r="AY197" s="63">
        <f t="shared" si="40"/>
        <v>3.2938644904838596E-2</v>
      </c>
      <c r="AZ197" s="63">
        <f t="shared" si="40"/>
        <v>5.6466017320034916E-2</v>
      </c>
      <c r="BA197" s="63">
        <f t="shared" si="40"/>
        <v>0.31291868879195422</v>
      </c>
      <c r="BB197" s="63">
        <f t="shared" si="40"/>
        <v>2.3144862591266637</v>
      </c>
      <c r="BC197" s="63">
        <f t="shared" si="40"/>
        <v>0.21461760645955771</v>
      </c>
      <c r="BD197" s="63">
        <f t="shared" si="40"/>
        <v>1.412515752028318</v>
      </c>
      <c r="BE197" s="63">
        <f t="shared" si="40"/>
        <v>0.4329298417514123</v>
      </c>
      <c r="BF197" s="63">
        <f t="shared" si="40"/>
        <v>0.74812548572795812</v>
      </c>
      <c r="BG197" s="63">
        <f t="shared" si="40"/>
        <v>8.7051719473339673E-2</v>
      </c>
      <c r="BH197" s="63">
        <f t="shared" si="40"/>
        <v>1.6469276793766072E-2</v>
      </c>
      <c r="BI197" s="63">
        <f t="shared" si="40"/>
        <v>0.12919531030139911</v>
      </c>
      <c r="BJ197" s="63">
        <f t="shared" si="40"/>
        <v>9.1038484709876619E-2</v>
      </c>
      <c r="BK197" s="63">
        <f t="shared" si="40"/>
        <v>0</v>
      </c>
    </row>
    <row r="198" spans="1:63" ht="24">
      <c r="A198" s="34" t="s">
        <v>164</v>
      </c>
      <c r="B198" s="35" t="s">
        <v>165</v>
      </c>
      <c r="C198" s="63">
        <f>C48*(((C124)*(0.5)+100)*(($AR$124)*(C$69/$BM48)))</f>
        <v>2.5112739783167961E-3</v>
      </c>
      <c r="D198" s="63">
        <f t="shared" ref="D198:BK198" si="41">D48*(((D124)*(0.5)+100)*(($AR$124)*(D$69/$BM48)))</f>
        <v>0.27624741869045438</v>
      </c>
      <c r="E198" s="63">
        <f t="shared" si="41"/>
        <v>0.11803187214848264</v>
      </c>
      <c r="F198" s="63">
        <f t="shared" si="41"/>
        <v>1.255663792203871E-2</v>
      </c>
      <c r="G198" s="63">
        <f t="shared" si="41"/>
        <v>2.5112918791914832E-3</v>
      </c>
      <c r="H198" s="63">
        <f t="shared" si="41"/>
        <v>1.3463810021976503</v>
      </c>
      <c r="I198" s="63">
        <f t="shared" si="41"/>
        <v>0.18834739807059156</v>
      </c>
      <c r="J198" s="63">
        <f t="shared" si="41"/>
        <v>0</v>
      </c>
      <c r="K198" s="63">
        <f t="shared" si="41"/>
        <v>0</v>
      </c>
      <c r="L198" s="63">
        <f t="shared" si="41"/>
        <v>0</v>
      </c>
      <c r="M198" s="63">
        <f t="shared" si="41"/>
        <v>0</v>
      </c>
      <c r="N198" s="63">
        <f t="shared" si="41"/>
        <v>0</v>
      </c>
      <c r="O198" s="63">
        <f t="shared" si="41"/>
        <v>2.5113135670597757E-3</v>
      </c>
      <c r="P198" s="63">
        <f t="shared" si="41"/>
        <v>0</v>
      </c>
      <c r="Q198" s="63">
        <f t="shared" si="41"/>
        <v>0</v>
      </c>
      <c r="R198" s="63">
        <f t="shared" si="41"/>
        <v>0</v>
      </c>
      <c r="S198" s="63">
        <f t="shared" si="41"/>
        <v>0</v>
      </c>
      <c r="T198" s="63">
        <f t="shared" si="41"/>
        <v>0</v>
      </c>
      <c r="U198" s="63">
        <f t="shared" si="41"/>
        <v>0</v>
      </c>
      <c r="V198" s="63">
        <f t="shared" si="41"/>
        <v>0</v>
      </c>
      <c r="W198" s="63">
        <f t="shared" si="41"/>
        <v>0</v>
      </c>
      <c r="X198" s="63">
        <f t="shared" si="41"/>
        <v>0</v>
      </c>
      <c r="Y198" s="63">
        <f t="shared" si="41"/>
        <v>0</v>
      </c>
      <c r="Z198" s="63">
        <f t="shared" si="41"/>
        <v>0</v>
      </c>
      <c r="AA198" s="63">
        <f t="shared" si="41"/>
        <v>0</v>
      </c>
      <c r="AB198" s="63">
        <f t="shared" si="41"/>
        <v>0</v>
      </c>
      <c r="AC198" s="63">
        <f t="shared" si="41"/>
        <v>0</v>
      </c>
      <c r="AD198" s="63">
        <f t="shared" si="41"/>
        <v>0</v>
      </c>
      <c r="AE198" s="63">
        <f t="shared" si="41"/>
        <v>0</v>
      </c>
      <c r="AF198" s="63">
        <f t="shared" si="41"/>
        <v>0</v>
      </c>
      <c r="AG198" s="63">
        <f t="shared" si="41"/>
        <v>0</v>
      </c>
      <c r="AH198" s="63">
        <f t="shared" si="41"/>
        <v>0</v>
      </c>
      <c r="AI198" s="63">
        <f t="shared" si="41"/>
        <v>0</v>
      </c>
      <c r="AJ198" s="63">
        <f t="shared" si="41"/>
        <v>0</v>
      </c>
      <c r="AK198" s="63">
        <f t="shared" si="41"/>
        <v>0</v>
      </c>
      <c r="AL198" s="63">
        <f t="shared" si="41"/>
        <v>0</v>
      </c>
      <c r="AM198" s="63">
        <f t="shared" si="41"/>
        <v>0</v>
      </c>
      <c r="AN198" s="63">
        <f t="shared" si="41"/>
        <v>1.1553486947547333</v>
      </c>
      <c r="AO198" s="63">
        <f t="shared" si="41"/>
        <v>0.62804116090643425</v>
      </c>
      <c r="AP198" s="63">
        <f t="shared" si="41"/>
        <v>0.47474614666090859</v>
      </c>
      <c r="AQ198" s="63">
        <f t="shared" si="41"/>
        <v>0</v>
      </c>
      <c r="AR198" s="63">
        <f t="shared" si="41"/>
        <v>1.7315014710676295</v>
      </c>
      <c r="AS198" s="63">
        <f t="shared" si="41"/>
        <v>0</v>
      </c>
      <c r="AT198" s="63">
        <f t="shared" si="41"/>
        <v>0</v>
      </c>
      <c r="AU198" s="63">
        <f t="shared" si="41"/>
        <v>0</v>
      </c>
      <c r="AV198" s="63">
        <f t="shared" si="41"/>
        <v>0.19337122586845976</v>
      </c>
      <c r="AW198" s="63">
        <f t="shared" si="41"/>
        <v>0</v>
      </c>
      <c r="AX198" s="63">
        <f t="shared" si="41"/>
        <v>0</v>
      </c>
      <c r="AY198" s="63">
        <f t="shared" si="41"/>
        <v>0.2109635891321533</v>
      </c>
      <c r="AZ198" s="63">
        <f t="shared" si="41"/>
        <v>0.19337268544552141</v>
      </c>
      <c r="BA198" s="63">
        <f t="shared" si="41"/>
        <v>0</v>
      </c>
      <c r="BB198" s="63">
        <f t="shared" si="41"/>
        <v>0</v>
      </c>
      <c r="BC198" s="63">
        <f t="shared" si="41"/>
        <v>0</v>
      </c>
      <c r="BD198" s="63">
        <f t="shared" si="41"/>
        <v>2.8179711721447349</v>
      </c>
      <c r="BE198" s="63">
        <f t="shared" si="41"/>
        <v>0</v>
      </c>
      <c r="BF198" s="63">
        <f t="shared" si="41"/>
        <v>0</v>
      </c>
      <c r="BG198" s="63">
        <f t="shared" si="41"/>
        <v>0</v>
      </c>
      <c r="BH198" s="63">
        <f t="shared" si="41"/>
        <v>0.3642225396383752</v>
      </c>
      <c r="BI198" s="63">
        <f t="shared" si="41"/>
        <v>0</v>
      </c>
      <c r="BJ198" s="63">
        <f t="shared" si="41"/>
        <v>0.3742911493950406</v>
      </c>
      <c r="BK198" s="63">
        <f t="shared" si="41"/>
        <v>0</v>
      </c>
    </row>
    <row r="199" spans="1:63">
      <c r="A199" s="30" t="s">
        <v>166</v>
      </c>
      <c r="B199" s="31" t="s">
        <v>49</v>
      </c>
      <c r="C199" s="63">
        <f>C49*(((C125)*(0.5)+100)*(($AS$125)*(C$69/$BM49)))</f>
        <v>0.12453451312310351</v>
      </c>
      <c r="D199" s="63">
        <f t="shared" ref="D199:BK199" si="42">D49*(((D125)*(0.5)+100)*(($AS$125)*(D$69/$BM49)))</f>
        <v>1.4972009692295158</v>
      </c>
      <c r="E199" s="63">
        <f t="shared" si="42"/>
        <v>0.95474647645239918</v>
      </c>
      <c r="F199" s="63">
        <f t="shared" si="42"/>
        <v>3.539862128327164E-2</v>
      </c>
      <c r="G199" s="63">
        <f t="shared" si="42"/>
        <v>5.0639402964391123E-2</v>
      </c>
      <c r="H199" s="63">
        <f t="shared" si="42"/>
        <v>8.6926081251079368E-2</v>
      </c>
      <c r="I199" s="63">
        <f t="shared" si="42"/>
        <v>3.5866488117090901E-2</v>
      </c>
      <c r="J199" s="63">
        <f t="shared" si="42"/>
        <v>0.13920695355618787</v>
      </c>
      <c r="K199" s="63">
        <f t="shared" si="42"/>
        <v>4.0121355233820322E-2</v>
      </c>
      <c r="L199" s="63">
        <f t="shared" si="42"/>
        <v>1.1219358038057516</v>
      </c>
      <c r="M199" s="63">
        <f t="shared" si="42"/>
        <v>0.12485279598182612</v>
      </c>
      <c r="N199" s="63">
        <f t="shared" si="42"/>
        <v>0.70123294789325152</v>
      </c>
      <c r="O199" s="63">
        <f t="shared" si="42"/>
        <v>1.3128948425575813</v>
      </c>
      <c r="P199" s="63">
        <f t="shared" si="42"/>
        <v>0.19440772350354057</v>
      </c>
      <c r="Q199" s="63">
        <f t="shared" si="42"/>
        <v>6.9753345509101103E-2</v>
      </c>
      <c r="R199" s="63">
        <f t="shared" si="42"/>
        <v>0.20300732314183778</v>
      </c>
      <c r="S199" s="63">
        <f t="shared" si="42"/>
        <v>0.39384267000868739</v>
      </c>
      <c r="T199" s="63">
        <f t="shared" si="42"/>
        <v>0.64823945830458218</v>
      </c>
      <c r="U199" s="63">
        <f t="shared" si="42"/>
        <v>4.3168726883660018E-2</v>
      </c>
      <c r="V199" s="63">
        <f t="shared" si="42"/>
        <v>7.5401948565911939E-2</v>
      </c>
      <c r="W199" s="63">
        <f t="shared" si="42"/>
        <v>5.5645672027843221E-2</v>
      </c>
      <c r="X199" s="63">
        <f t="shared" si="42"/>
        <v>0.3605074532592018</v>
      </c>
      <c r="Y199" s="63">
        <f t="shared" si="42"/>
        <v>0.19574296444628531</v>
      </c>
      <c r="Z199" s="63">
        <f t="shared" si="42"/>
        <v>0.34786595984845453</v>
      </c>
      <c r="AA199" s="63">
        <f t="shared" si="42"/>
        <v>0.68861576435553129</v>
      </c>
      <c r="AB199" s="63">
        <f t="shared" si="42"/>
        <v>0.35536208935675218</v>
      </c>
      <c r="AC199" s="63">
        <f t="shared" si="42"/>
        <v>0.23484531100270239</v>
      </c>
      <c r="AD199" s="63">
        <f t="shared" si="42"/>
        <v>2.0226337363049862</v>
      </c>
      <c r="AE199" s="63">
        <f t="shared" si="42"/>
        <v>0.59894423600428504</v>
      </c>
      <c r="AF199" s="63">
        <f t="shared" si="42"/>
        <v>0.42878703090584314</v>
      </c>
      <c r="AG199" s="63">
        <f t="shared" si="42"/>
        <v>1.2068242107565088</v>
      </c>
      <c r="AH199" s="63">
        <f t="shared" si="42"/>
        <v>0.36376453805024306</v>
      </c>
      <c r="AI199" s="63">
        <f t="shared" si="42"/>
        <v>0.38928845066734236</v>
      </c>
      <c r="AJ199" s="63">
        <f t="shared" si="42"/>
        <v>1.2924505252918286</v>
      </c>
      <c r="AK199" s="63">
        <f t="shared" si="42"/>
        <v>0.29920202202175261</v>
      </c>
      <c r="AL199" s="63">
        <f t="shared" si="42"/>
        <v>0.21113588144464751</v>
      </c>
      <c r="AM199" s="63">
        <f t="shared" si="42"/>
        <v>0</v>
      </c>
      <c r="AN199" s="63">
        <f t="shared" si="42"/>
        <v>9.0134721080398869E-2</v>
      </c>
      <c r="AO199" s="63">
        <f t="shared" si="42"/>
        <v>2.3442004650962737E-2</v>
      </c>
      <c r="AP199" s="63">
        <f t="shared" si="42"/>
        <v>1.7279899658054026E-2</v>
      </c>
      <c r="AQ199" s="63">
        <f t="shared" si="42"/>
        <v>2.7806522182065563</v>
      </c>
      <c r="AR199" s="63">
        <f t="shared" si="42"/>
        <v>2.2790917894302374</v>
      </c>
      <c r="AS199" s="63">
        <f t="shared" si="42"/>
        <v>0.9378067477233778</v>
      </c>
      <c r="AT199" s="63">
        <f t="shared" si="42"/>
        <v>1.003072512176822</v>
      </c>
      <c r="AU199" s="63">
        <f t="shared" si="42"/>
        <v>4.0910278751719726</v>
      </c>
      <c r="AV199" s="63">
        <f t="shared" si="42"/>
        <v>1.7133366704267392</v>
      </c>
      <c r="AW199" s="63">
        <f t="shared" si="42"/>
        <v>4.1610673000902536E-2</v>
      </c>
      <c r="AX199" s="63">
        <f t="shared" si="42"/>
        <v>0.21341072360887101</v>
      </c>
      <c r="AY199" s="63">
        <f t="shared" si="42"/>
        <v>2.8025086831643474E-2</v>
      </c>
      <c r="AZ199" s="63">
        <f t="shared" si="42"/>
        <v>0.31937438611139363</v>
      </c>
      <c r="BA199" s="63">
        <f t="shared" si="42"/>
        <v>0.23234355857691119</v>
      </c>
      <c r="BB199" s="63">
        <f t="shared" si="42"/>
        <v>1.4267827702692035E-2</v>
      </c>
      <c r="BC199" s="63">
        <f t="shared" si="42"/>
        <v>0.31134672977713085</v>
      </c>
      <c r="BD199" s="63">
        <f t="shared" si="42"/>
        <v>0.69424743958363389</v>
      </c>
      <c r="BE199" s="63">
        <f t="shared" si="42"/>
        <v>0.17044117644184772</v>
      </c>
      <c r="BF199" s="63">
        <f t="shared" si="42"/>
        <v>0.10546983117019068</v>
      </c>
      <c r="BG199" s="63">
        <f t="shared" si="42"/>
        <v>1.1322828560968892</v>
      </c>
      <c r="BH199" s="63">
        <f t="shared" si="42"/>
        <v>2.3372674497121045E-2</v>
      </c>
      <c r="BI199" s="63">
        <f t="shared" si="42"/>
        <v>0.5737715526216306</v>
      </c>
      <c r="BJ199" s="63">
        <f t="shared" si="42"/>
        <v>3.6702131875134741E-2</v>
      </c>
      <c r="BK199" s="63">
        <f t="shared" si="42"/>
        <v>0</v>
      </c>
    </row>
    <row r="200" spans="1:63" ht="24">
      <c r="A200" s="34" t="s">
        <v>167</v>
      </c>
      <c r="B200" s="35" t="s">
        <v>168</v>
      </c>
      <c r="C200" s="63">
        <f>C50*(((C126)*(0.5)+100)*(($AT$126)*(C$69/$BM50)))</f>
        <v>2.2138852055299797E-2</v>
      </c>
      <c r="D200" s="63">
        <f t="shared" ref="D200:BK200" si="43">D50*(((D126)*(0.5)+100)*(($AT$126)*(D$69/$BM50)))</f>
        <v>0.5023840352543768</v>
      </c>
      <c r="E200" s="63">
        <f t="shared" si="43"/>
        <v>0.17711495953223261</v>
      </c>
      <c r="F200" s="63">
        <f t="shared" si="43"/>
        <v>2.2139529785496333E-2</v>
      </c>
      <c r="G200" s="63">
        <f t="shared" si="43"/>
        <v>7.3797341206576599E-3</v>
      </c>
      <c r="H200" s="63">
        <f t="shared" si="43"/>
        <v>1.8298071219064513</v>
      </c>
      <c r="I200" s="63">
        <f t="shared" si="43"/>
        <v>0.23615246496730527</v>
      </c>
      <c r="J200" s="63">
        <f t="shared" si="43"/>
        <v>1.0775871190807158</v>
      </c>
      <c r="K200" s="63">
        <f t="shared" si="43"/>
        <v>0.5916031286850848</v>
      </c>
      <c r="L200" s="63">
        <f t="shared" si="43"/>
        <v>0.54470504662233699</v>
      </c>
      <c r="M200" s="63">
        <f t="shared" si="43"/>
        <v>0.1546986935722281</v>
      </c>
      <c r="N200" s="63">
        <f t="shared" si="43"/>
        <v>0.23474231296364517</v>
      </c>
      <c r="O200" s="63">
        <f t="shared" si="43"/>
        <v>0.25141160767817022</v>
      </c>
      <c r="P200" s="63">
        <f t="shared" si="43"/>
        <v>3.6898402687163059E-2</v>
      </c>
      <c r="Q200" s="63">
        <f t="shared" si="43"/>
        <v>0.76591494796148774</v>
      </c>
      <c r="R200" s="63">
        <f t="shared" si="43"/>
        <v>0.11780255676490202</v>
      </c>
      <c r="S200" s="63">
        <f t="shared" si="43"/>
        <v>0.21317763791404196</v>
      </c>
      <c r="T200" s="63">
        <f t="shared" si="43"/>
        <v>0.69120632650906588</v>
      </c>
      <c r="U200" s="63">
        <f t="shared" si="43"/>
        <v>2.2140359615395566E-2</v>
      </c>
      <c r="V200" s="63">
        <f t="shared" si="43"/>
        <v>0.19189012282753853</v>
      </c>
      <c r="W200" s="63">
        <f t="shared" si="43"/>
        <v>8.1507581980672511E-2</v>
      </c>
      <c r="X200" s="63">
        <f t="shared" si="43"/>
        <v>0.34111472851628011</v>
      </c>
      <c r="Y200" s="63">
        <f t="shared" si="43"/>
        <v>7.4615518474366566E-2</v>
      </c>
      <c r="Z200" s="63">
        <f t="shared" si="43"/>
        <v>6.6462755246967029E-2</v>
      </c>
      <c r="AA200" s="63">
        <f t="shared" si="43"/>
        <v>0.619684898411896</v>
      </c>
      <c r="AB200" s="63">
        <f t="shared" si="43"/>
        <v>0.2133392505985986</v>
      </c>
      <c r="AC200" s="63">
        <f t="shared" si="43"/>
        <v>0.37636811683119314</v>
      </c>
      <c r="AD200" s="63">
        <f t="shared" si="43"/>
        <v>0.95061922256520737</v>
      </c>
      <c r="AE200" s="63">
        <f t="shared" si="43"/>
        <v>0.58155878032942121</v>
      </c>
      <c r="AF200" s="63">
        <f t="shared" si="43"/>
        <v>0.75080537342145304</v>
      </c>
      <c r="AG200" s="63">
        <f t="shared" si="43"/>
        <v>0.64176338187834947</v>
      </c>
      <c r="AH200" s="63">
        <f t="shared" si="43"/>
        <v>0.14662926922997574</v>
      </c>
      <c r="AI200" s="63">
        <f t="shared" si="43"/>
        <v>0.13937209375929097</v>
      </c>
      <c r="AJ200" s="63">
        <f t="shared" si="43"/>
        <v>0.11012051766690623</v>
      </c>
      <c r="AK200" s="63">
        <f t="shared" si="43"/>
        <v>7.4126840974408331E-2</v>
      </c>
      <c r="AL200" s="63">
        <f t="shared" si="43"/>
        <v>7.3800465633170942E-2</v>
      </c>
      <c r="AM200" s="63">
        <f t="shared" si="43"/>
        <v>0</v>
      </c>
      <c r="AN200" s="63">
        <f t="shared" si="43"/>
        <v>7.3796780802503723E-2</v>
      </c>
      <c r="AO200" s="63">
        <f t="shared" si="43"/>
        <v>4.4280694723033753E-2</v>
      </c>
      <c r="AP200" s="63">
        <f t="shared" si="43"/>
        <v>5.1373484096077338E-2</v>
      </c>
      <c r="AQ200" s="63">
        <f t="shared" si="43"/>
        <v>0.29519846717577913</v>
      </c>
      <c r="AR200" s="63">
        <f t="shared" si="43"/>
        <v>0.88589115368260773</v>
      </c>
      <c r="AS200" s="63">
        <f t="shared" si="43"/>
        <v>10.493010654285648</v>
      </c>
      <c r="AT200" s="63">
        <f t="shared" si="43"/>
        <v>0.80259228009917682</v>
      </c>
      <c r="AU200" s="63">
        <f t="shared" si="43"/>
        <v>0.80230971084295866</v>
      </c>
      <c r="AV200" s="63">
        <f t="shared" si="43"/>
        <v>27.016826650366003</v>
      </c>
      <c r="AW200" s="63">
        <f t="shared" si="43"/>
        <v>0</v>
      </c>
      <c r="AX200" s="63">
        <f t="shared" si="43"/>
        <v>0.5748136846036177</v>
      </c>
      <c r="AY200" s="63">
        <f t="shared" si="43"/>
        <v>0.1782539100249558</v>
      </c>
      <c r="AZ200" s="63">
        <f t="shared" si="43"/>
        <v>1.5392682718182731</v>
      </c>
      <c r="BA200" s="63">
        <f t="shared" si="43"/>
        <v>5.1657394403990441E-2</v>
      </c>
      <c r="BB200" s="63">
        <f t="shared" si="43"/>
        <v>0.30341594378373848</v>
      </c>
      <c r="BC200" s="63">
        <f t="shared" si="43"/>
        <v>3.3628242597122311</v>
      </c>
      <c r="BD200" s="63">
        <f t="shared" si="43"/>
        <v>4.0987594713049953</v>
      </c>
      <c r="BE200" s="63">
        <f t="shared" si="43"/>
        <v>0.53769430226057724</v>
      </c>
      <c r="BF200" s="63">
        <f t="shared" si="43"/>
        <v>0.16178308895899798</v>
      </c>
      <c r="BG200" s="63">
        <f t="shared" si="43"/>
        <v>1.2767546624080721</v>
      </c>
      <c r="BH200" s="63">
        <f t="shared" si="43"/>
        <v>0.2438272064794138</v>
      </c>
      <c r="BI200" s="63">
        <f t="shared" si="43"/>
        <v>0.68747509335399326</v>
      </c>
      <c r="BJ200" s="63">
        <f t="shared" si="43"/>
        <v>0.13028215188046091</v>
      </c>
      <c r="BK200" s="63">
        <f t="shared" si="43"/>
        <v>0</v>
      </c>
    </row>
    <row r="201" spans="1:63">
      <c r="A201" s="30" t="s">
        <v>169</v>
      </c>
      <c r="B201" s="31" t="s">
        <v>170</v>
      </c>
      <c r="C201" s="63">
        <f>C51*(((C127)*(0.5)+100)*(($AU$127)*(C$69/$BM51)))</f>
        <v>1.0404035308593991E-2</v>
      </c>
      <c r="D201" s="63">
        <f t="shared" ref="D201:BK201" si="44">D51*(((D127)*(0.5)+100)*(($AU$127)*(D$69/$BM51)))</f>
        <v>1.2417784811049538E-2</v>
      </c>
      <c r="E201" s="63">
        <f t="shared" si="44"/>
        <v>1.0404103014733348E-2</v>
      </c>
      <c r="F201" s="63">
        <f t="shared" si="44"/>
        <v>2.6010126784767962E-3</v>
      </c>
      <c r="G201" s="63">
        <f t="shared" si="44"/>
        <v>2.601029756671746E-3</v>
      </c>
      <c r="H201" s="63">
        <f t="shared" si="44"/>
        <v>0.15775914464938051</v>
      </c>
      <c r="I201" s="63">
        <f t="shared" si="44"/>
        <v>7.0830696709050331E-2</v>
      </c>
      <c r="J201" s="63">
        <f t="shared" si="44"/>
        <v>6.9776053707783101E-2</v>
      </c>
      <c r="K201" s="63">
        <f t="shared" si="44"/>
        <v>2.4835389064130132E-3</v>
      </c>
      <c r="L201" s="63">
        <f t="shared" si="44"/>
        <v>0.12084172213044382</v>
      </c>
      <c r="M201" s="63">
        <f t="shared" si="44"/>
        <v>6.1370079689225171E-2</v>
      </c>
      <c r="N201" s="63">
        <f t="shared" si="44"/>
        <v>4.1029976925544533E-2</v>
      </c>
      <c r="O201" s="63">
        <f t="shared" si="44"/>
        <v>0.13337783161611652</v>
      </c>
      <c r="P201" s="63">
        <f t="shared" si="44"/>
        <v>1.0286625438656341E-2</v>
      </c>
      <c r="Q201" s="63">
        <f t="shared" si="44"/>
        <v>2.5658130859125189E-2</v>
      </c>
      <c r="R201" s="63">
        <f t="shared" si="44"/>
        <v>2.0456738158759296E-2</v>
      </c>
      <c r="S201" s="63">
        <f t="shared" si="44"/>
        <v>7.6861031593276022E-2</v>
      </c>
      <c r="T201" s="63">
        <f t="shared" si="44"/>
        <v>4.3631036747668391E-2</v>
      </c>
      <c r="U201" s="63">
        <f t="shared" si="44"/>
        <v>7.685941611450647E-3</v>
      </c>
      <c r="V201" s="63">
        <f t="shared" si="44"/>
        <v>4.6116403920740179E-2</v>
      </c>
      <c r="W201" s="63">
        <f t="shared" si="44"/>
        <v>2.8260160015939333E-2</v>
      </c>
      <c r="X201" s="63">
        <f t="shared" si="44"/>
        <v>0.18209914343807423</v>
      </c>
      <c r="Y201" s="63">
        <f t="shared" si="44"/>
        <v>2.5541419240281402E-2</v>
      </c>
      <c r="Z201" s="63">
        <f t="shared" si="44"/>
        <v>3.5711056105793226E-2</v>
      </c>
      <c r="AA201" s="63">
        <f t="shared" si="44"/>
        <v>0.11529143732996001</v>
      </c>
      <c r="AB201" s="63">
        <f t="shared" si="44"/>
        <v>0.1177761107188325</v>
      </c>
      <c r="AC201" s="63">
        <f t="shared" si="44"/>
        <v>0.21013040045168249</v>
      </c>
      <c r="AD201" s="63">
        <f t="shared" si="44"/>
        <v>0.67530272040113926</v>
      </c>
      <c r="AE201" s="63">
        <f t="shared" si="44"/>
        <v>0.1383520865606544</v>
      </c>
      <c r="AF201" s="63">
        <f t="shared" si="44"/>
        <v>0.18209584161883965</v>
      </c>
      <c r="AG201" s="63">
        <f t="shared" si="44"/>
        <v>0.14307733498340444</v>
      </c>
      <c r="AH201" s="63">
        <f t="shared" si="44"/>
        <v>7.7095210144687079E-2</v>
      </c>
      <c r="AI201" s="63">
        <f t="shared" si="44"/>
        <v>4.0913424127970395E-2</v>
      </c>
      <c r="AJ201" s="63">
        <f t="shared" si="44"/>
        <v>4.2810260102612019E-2</v>
      </c>
      <c r="AK201" s="63">
        <f t="shared" si="44"/>
        <v>2.8259837477439615E-2</v>
      </c>
      <c r="AL201" s="63">
        <f t="shared" si="44"/>
        <v>7.4376566827468377E-2</v>
      </c>
      <c r="AM201" s="63">
        <f t="shared" si="44"/>
        <v>0</v>
      </c>
      <c r="AN201" s="63">
        <f t="shared" si="44"/>
        <v>0.19603623605184622</v>
      </c>
      <c r="AO201" s="63">
        <f t="shared" si="44"/>
        <v>7.1892102347437245E-2</v>
      </c>
      <c r="AP201" s="63">
        <f t="shared" si="44"/>
        <v>9.0687223517544963E-2</v>
      </c>
      <c r="AQ201" s="63">
        <f t="shared" si="44"/>
        <v>0.12226664486166676</v>
      </c>
      <c r="AR201" s="63">
        <f t="shared" si="44"/>
        <v>0.23008658300071053</v>
      </c>
      <c r="AS201" s="63">
        <f t="shared" si="44"/>
        <v>2.4897653648189872</v>
      </c>
      <c r="AT201" s="63">
        <f t="shared" si="44"/>
        <v>0.16767939766791384</v>
      </c>
      <c r="AU201" s="63">
        <f t="shared" si="44"/>
        <v>0.3867001347641072</v>
      </c>
      <c r="AV201" s="63">
        <f t="shared" si="44"/>
        <v>1.5488769800059841E-2</v>
      </c>
      <c r="AW201" s="63">
        <f t="shared" si="44"/>
        <v>2.6010658668624348E-3</v>
      </c>
      <c r="AX201" s="63">
        <f t="shared" si="44"/>
        <v>0.49408816031988567</v>
      </c>
      <c r="AY201" s="63">
        <f t="shared" si="44"/>
        <v>0.19451826485731069</v>
      </c>
      <c r="AZ201" s="63">
        <f t="shared" si="44"/>
        <v>0.2363963255978237</v>
      </c>
      <c r="BA201" s="63">
        <f t="shared" si="44"/>
        <v>0.28521015390056859</v>
      </c>
      <c r="BB201" s="63">
        <f t="shared" si="44"/>
        <v>3.0154631120025366E-2</v>
      </c>
      <c r="BC201" s="63">
        <f t="shared" si="44"/>
        <v>2.0882528261316868</v>
      </c>
      <c r="BD201" s="63">
        <f t="shared" si="44"/>
        <v>1.4704181769444054</v>
      </c>
      <c r="BE201" s="63">
        <f t="shared" si="44"/>
        <v>0.76031297192374214</v>
      </c>
      <c r="BF201" s="63">
        <f t="shared" si="44"/>
        <v>1.9071593599893235</v>
      </c>
      <c r="BG201" s="63">
        <f t="shared" si="44"/>
        <v>1.0353546774372975</v>
      </c>
      <c r="BH201" s="63">
        <f t="shared" si="44"/>
        <v>5.6989798409074699E-2</v>
      </c>
      <c r="BI201" s="63">
        <f t="shared" si="44"/>
        <v>0.40512841709770342</v>
      </c>
      <c r="BJ201" s="63">
        <f t="shared" si="44"/>
        <v>0.45549691925199359</v>
      </c>
      <c r="BK201" s="63">
        <f t="shared" si="44"/>
        <v>0</v>
      </c>
    </row>
    <row r="202" spans="1:63">
      <c r="A202" s="34" t="s">
        <v>171</v>
      </c>
      <c r="B202" s="35" t="s">
        <v>172</v>
      </c>
      <c r="C202" s="63">
        <f>C52*(((C128)*(0.5)+100)*(($AV$128)*(C$69/$BM52)))</f>
        <v>2.1877494014618498E-2</v>
      </c>
      <c r="D202" s="63">
        <f t="shared" ref="D202:BK202" si="45">D52*(((D128)*(0.5)+100)*(($AV$128)*(D$69/$BM52)))</f>
        <v>1.3272306594975067</v>
      </c>
      <c r="E202" s="63">
        <f t="shared" si="45"/>
        <v>0.40562279549171992</v>
      </c>
      <c r="F202" s="63">
        <f t="shared" si="45"/>
        <v>0.12880327668452998</v>
      </c>
      <c r="G202" s="63">
        <f t="shared" si="45"/>
        <v>1.4491147167438771E-2</v>
      </c>
      <c r="H202" s="63">
        <f t="shared" si="45"/>
        <v>1.0396660041700383</v>
      </c>
      <c r="I202" s="63">
        <f t="shared" si="45"/>
        <v>5.4839511309211568</v>
      </c>
      <c r="J202" s="63">
        <f t="shared" si="45"/>
        <v>0.45232916180669525</v>
      </c>
      <c r="K202" s="63">
        <f t="shared" si="45"/>
        <v>1.3182919836722169E-2</v>
      </c>
      <c r="L202" s="63">
        <f t="shared" si="45"/>
        <v>0.83321945398693065</v>
      </c>
      <c r="M202" s="63">
        <f t="shared" si="45"/>
        <v>0.26329570220475845</v>
      </c>
      <c r="N202" s="63">
        <f t="shared" si="45"/>
        <v>0.71962933403736751</v>
      </c>
      <c r="O202" s="63">
        <f t="shared" si="45"/>
        <v>1.6582311347569805</v>
      </c>
      <c r="P202" s="63">
        <f t="shared" si="45"/>
        <v>1.6206786766143486E-2</v>
      </c>
      <c r="Q202" s="63">
        <f t="shared" si="45"/>
        <v>0.80206783185563379</v>
      </c>
      <c r="R202" s="63">
        <f t="shared" si="45"/>
        <v>0.22549641130578804</v>
      </c>
      <c r="S202" s="63">
        <f t="shared" si="45"/>
        <v>0.45712156091627537</v>
      </c>
      <c r="T202" s="63">
        <f t="shared" si="45"/>
        <v>2.0173321168042095</v>
      </c>
      <c r="U202" s="63">
        <f t="shared" si="45"/>
        <v>1.7678711958176625E-2</v>
      </c>
      <c r="V202" s="63">
        <f t="shared" si="45"/>
        <v>0.19887829496185544</v>
      </c>
      <c r="W202" s="63">
        <f t="shared" si="45"/>
        <v>0.26008948308090835</v>
      </c>
      <c r="X202" s="63">
        <f t="shared" si="45"/>
        <v>0.73174042383037263</v>
      </c>
      <c r="Y202" s="63">
        <f t="shared" si="45"/>
        <v>0.2949257573811645</v>
      </c>
      <c r="Z202" s="63">
        <f t="shared" si="45"/>
        <v>0.35776493738440146</v>
      </c>
      <c r="AA202" s="63">
        <f t="shared" si="45"/>
        <v>0.78672262264656556</v>
      </c>
      <c r="AB202" s="63">
        <f t="shared" si="45"/>
        <v>0.53994303806772037</v>
      </c>
      <c r="AC202" s="63">
        <f t="shared" si="45"/>
        <v>0.50871218620962988</v>
      </c>
      <c r="AD202" s="63">
        <f t="shared" si="45"/>
        <v>2.940911575094991</v>
      </c>
      <c r="AE202" s="63">
        <f t="shared" si="45"/>
        <v>1.0008076891998696</v>
      </c>
      <c r="AF202" s="63">
        <f t="shared" si="45"/>
        <v>1.7362918716004101</v>
      </c>
      <c r="AG202" s="63">
        <f t="shared" si="45"/>
        <v>1.1277779278108899</v>
      </c>
      <c r="AH202" s="63">
        <f t="shared" si="45"/>
        <v>0.35393379567411015</v>
      </c>
      <c r="AI202" s="63">
        <f t="shared" si="45"/>
        <v>0.49706878740728139</v>
      </c>
      <c r="AJ202" s="63">
        <f t="shared" si="45"/>
        <v>0.32726336772334697</v>
      </c>
      <c r="AK202" s="63">
        <f t="shared" si="45"/>
        <v>0.35727076633555271</v>
      </c>
      <c r="AL202" s="63">
        <f t="shared" si="45"/>
        <v>0.28947494427906512</v>
      </c>
      <c r="AM202" s="63">
        <f t="shared" si="45"/>
        <v>0</v>
      </c>
      <c r="AN202" s="63">
        <f t="shared" si="45"/>
        <v>0.66680374079755722</v>
      </c>
      <c r="AO202" s="63">
        <f t="shared" si="45"/>
        <v>0.93912182955428947</v>
      </c>
      <c r="AP202" s="63">
        <f t="shared" si="45"/>
        <v>4.3711510992617157E-2</v>
      </c>
      <c r="AQ202" s="63">
        <f t="shared" si="45"/>
        <v>2.0815180228354966</v>
      </c>
      <c r="AR202" s="63">
        <f t="shared" si="45"/>
        <v>2.9569762339413646</v>
      </c>
      <c r="AS202" s="63">
        <f t="shared" si="45"/>
        <v>6.4375801109755031</v>
      </c>
      <c r="AT202" s="63">
        <f t="shared" si="45"/>
        <v>0.42907409493650078</v>
      </c>
      <c r="AU202" s="63">
        <f t="shared" si="45"/>
        <v>0.58920388175560823</v>
      </c>
      <c r="AV202" s="63">
        <f t="shared" si="45"/>
        <v>0.25360227314065203</v>
      </c>
      <c r="AW202" s="63">
        <f t="shared" si="45"/>
        <v>0</v>
      </c>
      <c r="AX202" s="63">
        <f t="shared" si="45"/>
        <v>0.26462100904294933</v>
      </c>
      <c r="AY202" s="63">
        <f t="shared" si="45"/>
        <v>0.21130206882977046</v>
      </c>
      <c r="AZ202" s="63">
        <f t="shared" si="45"/>
        <v>1.0640275314030632</v>
      </c>
      <c r="BA202" s="63">
        <f t="shared" si="45"/>
        <v>0.10930240493984225</v>
      </c>
      <c r="BB202" s="63">
        <f t="shared" si="45"/>
        <v>0.35592801480313591</v>
      </c>
      <c r="BC202" s="63">
        <f t="shared" si="45"/>
        <v>1.9849728781941451</v>
      </c>
      <c r="BD202" s="63">
        <f t="shared" si="45"/>
        <v>0.38217197761582983</v>
      </c>
      <c r="BE202" s="63">
        <f t="shared" si="45"/>
        <v>3.7219158092280289E-3</v>
      </c>
      <c r="BF202" s="63">
        <f t="shared" si="45"/>
        <v>0.11636033467512945</v>
      </c>
      <c r="BG202" s="63">
        <f t="shared" si="45"/>
        <v>0.36815341760482873</v>
      </c>
      <c r="BH202" s="63">
        <f t="shared" si="45"/>
        <v>0.10799838357251836</v>
      </c>
      <c r="BI202" s="63">
        <f t="shared" si="45"/>
        <v>0.10566780734145388</v>
      </c>
      <c r="BJ202" s="63">
        <f t="shared" si="45"/>
        <v>0.14120443314910877</v>
      </c>
      <c r="BK202" s="63">
        <f t="shared" si="45"/>
        <v>0</v>
      </c>
    </row>
    <row r="203" spans="1:63">
      <c r="A203" s="30" t="s">
        <v>173</v>
      </c>
      <c r="B203" s="31" t="s">
        <v>174</v>
      </c>
      <c r="C203" s="63">
        <f>C53*(((C129)*(0.5)+100)*(($AW$129)*(C$69/$BM53)))</f>
        <v>0</v>
      </c>
      <c r="D203" s="63">
        <f t="shared" ref="D203:BK203" si="46">D53*(((D129)*(0.5)+100)*(($AW$129)*(D$69/$BM53)))</f>
        <v>0</v>
      </c>
      <c r="E203" s="63">
        <f t="shared" si="46"/>
        <v>0</v>
      </c>
      <c r="F203" s="63">
        <f t="shared" si="46"/>
        <v>0.81899091866031515</v>
      </c>
      <c r="G203" s="63">
        <f t="shared" si="46"/>
        <v>0</v>
      </c>
      <c r="H203" s="63">
        <f t="shared" si="46"/>
        <v>0</v>
      </c>
      <c r="I203" s="63">
        <f t="shared" si="46"/>
        <v>0</v>
      </c>
      <c r="J203" s="63">
        <f t="shared" si="46"/>
        <v>0</v>
      </c>
      <c r="K203" s="63">
        <f t="shared" si="46"/>
        <v>0</v>
      </c>
      <c r="L203" s="63">
        <f t="shared" si="46"/>
        <v>0</v>
      </c>
      <c r="M203" s="63">
        <f t="shared" si="46"/>
        <v>0</v>
      </c>
      <c r="N203" s="63">
        <f t="shared" si="46"/>
        <v>0</v>
      </c>
      <c r="O203" s="63">
        <f t="shared" si="46"/>
        <v>0</v>
      </c>
      <c r="P203" s="63">
        <f t="shared" si="46"/>
        <v>0</v>
      </c>
      <c r="Q203" s="63">
        <f t="shared" si="46"/>
        <v>0</v>
      </c>
      <c r="R203" s="63">
        <f t="shared" si="46"/>
        <v>0</v>
      </c>
      <c r="S203" s="63">
        <f t="shared" si="46"/>
        <v>0</v>
      </c>
      <c r="T203" s="63">
        <f t="shared" si="46"/>
        <v>0</v>
      </c>
      <c r="U203" s="63">
        <f t="shared" si="46"/>
        <v>0</v>
      </c>
      <c r="V203" s="63">
        <f t="shared" si="46"/>
        <v>0</v>
      </c>
      <c r="W203" s="63">
        <f t="shared" si="46"/>
        <v>0</v>
      </c>
      <c r="X203" s="63">
        <f t="shared" si="46"/>
        <v>0</v>
      </c>
      <c r="Y203" s="63">
        <f t="shared" si="46"/>
        <v>0</v>
      </c>
      <c r="Z203" s="63">
        <f t="shared" si="46"/>
        <v>0</v>
      </c>
      <c r="AA203" s="63">
        <f t="shared" si="46"/>
        <v>0</v>
      </c>
      <c r="AB203" s="63">
        <f t="shared" si="46"/>
        <v>0</v>
      </c>
      <c r="AC203" s="63">
        <f t="shared" si="46"/>
        <v>17.432874090211477</v>
      </c>
      <c r="AD203" s="63">
        <f t="shared" si="46"/>
        <v>0</v>
      </c>
      <c r="AE203" s="63">
        <f t="shared" si="46"/>
        <v>0</v>
      </c>
      <c r="AF203" s="63">
        <f t="shared" si="46"/>
        <v>0</v>
      </c>
      <c r="AG203" s="63">
        <f t="shared" si="46"/>
        <v>0</v>
      </c>
      <c r="AH203" s="63">
        <f t="shared" si="46"/>
        <v>0</v>
      </c>
      <c r="AI203" s="63">
        <f t="shared" si="46"/>
        <v>0</v>
      </c>
      <c r="AJ203" s="63">
        <f t="shared" si="46"/>
        <v>0</v>
      </c>
      <c r="AK203" s="63">
        <f t="shared" si="46"/>
        <v>0</v>
      </c>
      <c r="AL203" s="63">
        <f t="shared" si="46"/>
        <v>0</v>
      </c>
      <c r="AM203" s="63">
        <f t="shared" si="46"/>
        <v>0</v>
      </c>
      <c r="AN203" s="63">
        <f t="shared" si="46"/>
        <v>0</v>
      </c>
      <c r="AO203" s="63">
        <f t="shared" si="46"/>
        <v>0</v>
      </c>
      <c r="AP203" s="63">
        <f t="shared" si="46"/>
        <v>0</v>
      </c>
      <c r="AQ203" s="63">
        <f t="shared" si="46"/>
        <v>0</v>
      </c>
      <c r="AR203" s="63">
        <f t="shared" si="46"/>
        <v>0</v>
      </c>
      <c r="AS203" s="63">
        <f t="shared" si="46"/>
        <v>3.1588575405515833</v>
      </c>
      <c r="AT203" s="63">
        <f t="shared" si="46"/>
        <v>0</v>
      </c>
      <c r="AU203" s="63">
        <f t="shared" si="46"/>
        <v>0</v>
      </c>
      <c r="AV203" s="63">
        <f t="shared" si="46"/>
        <v>3.2758882033474501</v>
      </c>
      <c r="AW203" s="63">
        <f t="shared" si="46"/>
        <v>25.547248014351123</v>
      </c>
      <c r="AX203" s="63">
        <f t="shared" si="46"/>
        <v>0</v>
      </c>
      <c r="AY203" s="63">
        <f t="shared" si="46"/>
        <v>3.158929840119844</v>
      </c>
      <c r="AZ203" s="63">
        <f t="shared" si="46"/>
        <v>0</v>
      </c>
      <c r="BA203" s="63">
        <f t="shared" si="46"/>
        <v>0</v>
      </c>
      <c r="BB203" s="63">
        <f t="shared" si="46"/>
        <v>0</v>
      </c>
      <c r="BC203" s="63">
        <f t="shared" si="46"/>
        <v>0</v>
      </c>
      <c r="BD203" s="63">
        <f t="shared" si="46"/>
        <v>25.388439129177314</v>
      </c>
      <c r="BE203" s="63">
        <f t="shared" si="46"/>
        <v>0</v>
      </c>
      <c r="BF203" s="63">
        <f t="shared" si="46"/>
        <v>0</v>
      </c>
      <c r="BG203" s="63">
        <f t="shared" si="46"/>
        <v>0</v>
      </c>
      <c r="BH203" s="63">
        <f t="shared" si="46"/>
        <v>0</v>
      </c>
      <c r="BI203" s="63">
        <f t="shared" si="46"/>
        <v>0</v>
      </c>
      <c r="BJ203" s="63">
        <f t="shared" si="46"/>
        <v>0</v>
      </c>
      <c r="BK203" s="63">
        <f t="shared" si="46"/>
        <v>0</v>
      </c>
    </row>
    <row r="204" spans="1:63">
      <c r="A204" s="34" t="s">
        <v>175</v>
      </c>
      <c r="B204" s="35" t="s">
        <v>176</v>
      </c>
      <c r="C204" s="63">
        <f>C54*(((C130)*(0.5)+100)*(($AX$130)*(C$69/$BM54)))</f>
        <v>0</v>
      </c>
      <c r="D204" s="63">
        <f t="shared" ref="D204:BK204" si="47">D54*(((D130)*(0.5)+100)*(($AX$130)*(D$69/$BM54)))</f>
        <v>0.9406191890259531</v>
      </c>
      <c r="E204" s="63">
        <f t="shared" si="47"/>
        <v>0</v>
      </c>
      <c r="F204" s="63">
        <f t="shared" si="47"/>
        <v>0</v>
      </c>
      <c r="G204" s="63">
        <f t="shared" si="47"/>
        <v>0</v>
      </c>
      <c r="H204" s="63">
        <f t="shared" si="47"/>
        <v>0</v>
      </c>
      <c r="I204" s="63">
        <f t="shared" si="47"/>
        <v>3.6176906583925729E-2</v>
      </c>
      <c r="J204" s="63">
        <f t="shared" si="47"/>
        <v>0</v>
      </c>
      <c r="K204" s="63">
        <f t="shared" si="47"/>
        <v>0</v>
      </c>
      <c r="L204" s="63">
        <f t="shared" si="47"/>
        <v>0.1627991227849388</v>
      </c>
      <c r="M204" s="63">
        <f t="shared" si="47"/>
        <v>9.0444590972937319E-2</v>
      </c>
      <c r="N204" s="63">
        <f t="shared" si="47"/>
        <v>0.10853295544904706</v>
      </c>
      <c r="O204" s="63">
        <f t="shared" si="47"/>
        <v>0.25387955416463032</v>
      </c>
      <c r="P204" s="63">
        <f t="shared" si="47"/>
        <v>1.8088562848911829E-2</v>
      </c>
      <c r="Q204" s="63">
        <f t="shared" si="47"/>
        <v>5.4266286825007393E-2</v>
      </c>
      <c r="R204" s="63">
        <f t="shared" si="47"/>
        <v>7.2356282784894296E-2</v>
      </c>
      <c r="S204" s="63">
        <f t="shared" si="47"/>
        <v>0.18089128959079975</v>
      </c>
      <c r="T204" s="63">
        <f t="shared" si="47"/>
        <v>9.0443968214099613E-2</v>
      </c>
      <c r="U204" s="63">
        <f t="shared" si="47"/>
        <v>1.8088973613365575E-2</v>
      </c>
      <c r="V204" s="63">
        <f t="shared" si="47"/>
        <v>7.2355944043395348E-2</v>
      </c>
      <c r="W204" s="63">
        <f t="shared" si="47"/>
        <v>5.4266643409920531E-2</v>
      </c>
      <c r="X204" s="63">
        <f t="shared" si="47"/>
        <v>0.32560200922130783</v>
      </c>
      <c r="Y204" s="63">
        <f t="shared" si="47"/>
        <v>7.2355690179180587E-2</v>
      </c>
      <c r="Z204" s="63">
        <f t="shared" si="47"/>
        <v>3.6177670040900826E-2</v>
      </c>
      <c r="AA204" s="63">
        <f t="shared" si="47"/>
        <v>0.28942592335868705</v>
      </c>
      <c r="AB204" s="63">
        <f t="shared" si="47"/>
        <v>0.21389408948049493</v>
      </c>
      <c r="AC204" s="63">
        <f t="shared" si="47"/>
        <v>0.14470816776798198</v>
      </c>
      <c r="AD204" s="63">
        <f t="shared" si="47"/>
        <v>1.0310787480616763</v>
      </c>
      <c r="AE204" s="63">
        <f t="shared" si="47"/>
        <v>0.36178363081518228</v>
      </c>
      <c r="AF204" s="63">
        <f t="shared" si="47"/>
        <v>0.45222221002253316</v>
      </c>
      <c r="AG204" s="63">
        <f t="shared" si="47"/>
        <v>0.28942070173583156</v>
      </c>
      <c r="AH204" s="63">
        <f t="shared" si="47"/>
        <v>0.10853353699296017</v>
      </c>
      <c r="AI204" s="63">
        <f t="shared" si="47"/>
        <v>0.12662297863789673</v>
      </c>
      <c r="AJ204" s="63">
        <f t="shared" si="47"/>
        <v>0.23516179036629259</v>
      </c>
      <c r="AK204" s="63">
        <f t="shared" si="47"/>
        <v>5.4266500633091456E-2</v>
      </c>
      <c r="AL204" s="63">
        <f t="shared" si="47"/>
        <v>0.10853322342151603</v>
      </c>
      <c r="AM204" s="63">
        <f t="shared" si="47"/>
        <v>0</v>
      </c>
      <c r="AN204" s="63">
        <f t="shared" si="47"/>
        <v>0.39795150379091121</v>
      </c>
      <c r="AO204" s="63">
        <f t="shared" si="47"/>
        <v>0</v>
      </c>
      <c r="AP204" s="63">
        <f t="shared" si="47"/>
        <v>5.4266045011439362E-2</v>
      </c>
      <c r="AQ204" s="63">
        <f t="shared" si="47"/>
        <v>3.6177395578507222E-2</v>
      </c>
      <c r="AR204" s="63">
        <f t="shared" si="47"/>
        <v>0.83208572073218412</v>
      </c>
      <c r="AS204" s="63">
        <f t="shared" si="47"/>
        <v>15.439537049337845</v>
      </c>
      <c r="AT204" s="63">
        <f t="shared" si="47"/>
        <v>0.72864060830453425</v>
      </c>
      <c r="AU204" s="63">
        <f t="shared" si="47"/>
        <v>1.4198230015089701</v>
      </c>
      <c r="AV204" s="63">
        <f t="shared" si="47"/>
        <v>0</v>
      </c>
      <c r="AW204" s="63">
        <f t="shared" si="47"/>
        <v>0</v>
      </c>
      <c r="AX204" s="63">
        <f t="shared" si="47"/>
        <v>4.3748394316370858</v>
      </c>
      <c r="AY204" s="63">
        <f t="shared" si="47"/>
        <v>2.4355574741286796</v>
      </c>
      <c r="AZ204" s="63">
        <f t="shared" si="47"/>
        <v>2.3103577647622053</v>
      </c>
      <c r="BA204" s="63">
        <f t="shared" si="47"/>
        <v>9.4623088246317089</v>
      </c>
      <c r="BB204" s="63">
        <f t="shared" si="47"/>
        <v>0.27132817001777521</v>
      </c>
      <c r="BC204" s="63">
        <f t="shared" si="47"/>
        <v>7.3451900223033206</v>
      </c>
      <c r="BD204" s="63">
        <f t="shared" si="47"/>
        <v>10.229902781295795</v>
      </c>
      <c r="BE204" s="63">
        <f t="shared" si="47"/>
        <v>1.555664364609483</v>
      </c>
      <c r="BF204" s="63">
        <f t="shared" si="47"/>
        <v>0.6499229026558363</v>
      </c>
      <c r="BG204" s="63">
        <f t="shared" si="47"/>
        <v>0.74164540700306247</v>
      </c>
      <c r="BH204" s="63">
        <f t="shared" si="47"/>
        <v>5.4266296258137996E-2</v>
      </c>
      <c r="BI204" s="63">
        <f t="shared" si="47"/>
        <v>0.90190913030849962</v>
      </c>
      <c r="BJ204" s="63">
        <f t="shared" si="47"/>
        <v>0.63251899789877652</v>
      </c>
      <c r="BK204" s="63">
        <f t="shared" si="47"/>
        <v>0</v>
      </c>
    </row>
    <row r="205" spans="1:63">
      <c r="A205" s="30" t="s">
        <v>177</v>
      </c>
      <c r="B205" s="31" t="s">
        <v>178</v>
      </c>
      <c r="C205" s="63">
        <f>C55*(((C131)*(0.5)+100)*(($AY$131)*(C$69/$BM55)))</f>
        <v>0</v>
      </c>
      <c r="D205" s="63">
        <f t="shared" ref="D205:BK205" si="48">D55*(((D131)*(0.5)+100)*(($AY$131)*(D$69/$BM55)))</f>
        <v>0</v>
      </c>
      <c r="E205" s="63">
        <f t="shared" si="48"/>
        <v>0</v>
      </c>
      <c r="F205" s="63">
        <f t="shared" si="48"/>
        <v>0</v>
      </c>
      <c r="G205" s="63">
        <f t="shared" si="48"/>
        <v>0</v>
      </c>
      <c r="H205" s="63">
        <f t="shared" si="48"/>
        <v>4.6831892565399036</v>
      </c>
      <c r="I205" s="63">
        <f t="shared" si="48"/>
        <v>0</v>
      </c>
      <c r="J205" s="63">
        <f t="shared" si="48"/>
        <v>3.0235914466662535</v>
      </c>
      <c r="K205" s="63">
        <f t="shared" si="48"/>
        <v>0.34105109171812298</v>
      </c>
      <c r="L205" s="63">
        <f t="shared" si="48"/>
        <v>0</v>
      </c>
      <c r="M205" s="63">
        <f t="shared" si="48"/>
        <v>0</v>
      </c>
      <c r="N205" s="63">
        <f t="shared" si="48"/>
        <v>0</v>
      </c>
      <c r="O205" s="63">
        <f t="shared" si="48"/>
        <v>1.5028086984646857E-2</v>
      </c>
      <c r="P205" s="63">
        <f t="shared" si="48"/>
        <v>0</v>
      </c>
      <c r="Q205" s="63">
        <f t="shared" si="48"/>
        <v>0</v>
      </c>
      <c r="R205" s="63">
        <f t="shared" si="48"/>
        <v>0</v>
      </c>
      <c r="S205" s="63">
        <f t="shared" si="48"/>
        <v>0</v>
      </c>
      <c r="T205" s="63">
        <f t="shared" si="48"/>
        <v>0</v>
      </c>
      <c r="U205" s="63">
        <f t="shared" si="48"/>
        <v>0</v>
      </c>
      <c r="V205" s="63">
        <f t="shared" si="48"/>
        <v>0</v>
      </c>
      <c r="W205" s="63">
        <f t="shared" si="48"/>
        <v>0</v>
      </c>
      <c r="X205" s="63">
        <f t="shared" si="48"/>
        <v>4.5084362389270743E-2</v>
      </c>
      <c r="Y205" s="63">
        <f t="shared" si="48"/>
        <v>0</v>
      </c>
      <c r="Z205" s="63">
        <f t="shared" si="48"/>
        <v>3.0056482541412657E-2</v>
      </c>
      <c r="AA205" s="63">
        <f t="shared" si="48"/>
        <v>0</v>
      </c>
      <c r="AB205" s="63">
        <f t="shared" si="48"/>
        <v>0</v>
      </c>
      <c r="AC205" s="63">
        <f t="shared" si="48"/>
        <v>0</v>
      </c>
      <c r="AD205" s="63">
        <f t="shared" si="48"/>
        <v>1.5357857687185239</v>
      </c>
      <c r="AE205" s="63">
        <f t="shared" si="48"/>
        <v>0</v>
      </c>
      <c r="AF205" s="63">
        <f t="shared" si="48"/>
        <v>0</v>
      </c>
      <c r="AG205" s="63">
        <f t="shared" si="48"/>
        <v>4.5086065180035308E-2</v>
      </c>
      <c r="AH205" s="63">
        <f t="shared" si="48"/>
        <v>0</v>
      </c>
      <c r="AI205" s="63">
        <f t="shared" si="48"/>
        <v>0</v>
      </c>
      <c r="AJ205" s="63">
        <f t="shared" si="48"/>
        <v>0</v>
      </c>
      <c r="AK205" s="63">
        <f t="shared" si="48"/>
        <v>0</v>
      </c>
      <c r="AL205" s="63">
        <f t="shared" si="48"/>
        <v>0</v>
      </c>
      <c r="AM205" s="63">
        <f t="shared" si="48"/>
        <v>0</v>
      </c>
      <c r="AN205" s="63">
        <f t="shared" si="48"/>
        <v>0.60111666634546024</v>
      </c>
      <c r="AO205" s="63">
        <f t="shared" si="48"/>
        <v>0</v>
      </c>
      <c r="AP205" s="63">
        <f t="shared" si="48"/>
        <v>7.5139152599395742E-2</v>
      </c>
      <c r="AQ205" s="63">
        <f t="shared" si="48"/>
        <v>0</v>
      </c>
      <c r="AR205" s="63">
        <f t="shared" si="48"/>
        <v>0</v>
      </c>
      <c r="AS205" s="63">
        <f t="shared" si="48"/>
        <v>12.912417266339707</v>
      </c>
      <c r="AT205" s="63">
        <f t="shared" si="48"/>
        <v>0.53850294683104616</v>
      </c>
      <c r="AU205" s="63">
        <f t="shared" si="48"/>
        <v>0.60111812807991594</v>
      </c>
      <c r="AV205" s="63">
        <f t="shared" si="48"/>
        <v>30.100745002651387</v>
      </c>
      <c r="AW205" s="63">
        <f t="shared" si="48"/>
        <v>0.34568734898866366</v>
      </c>
      <c r="AX205" s="63">
        <f t="shared" si="48"/>
        <v>9.4582592353648476</v>
      </c>
      <c r="AY205" s="63">
        <f t="shared" si="48"/>
        <v>2.9658368572236968</v>
      </c>
      <c r="AZ205" s="63">
        <f t="shared" si="48"/>
        <v>0.10519521223868247</v>
      </c>
      <c r="BA205" s="63">
        <f t="shared" si="48"/>
        <v>0.22499944360749183</v>
      </c>
      <c r="BB205" s="63">
        <f t="shared" si="48"/>
        <v>4.5082716431426278E-2</v>
      </c>
      <c r="BC205" s="63">
        <f t="shared" si="48"/>
        <v>9.232505633454684</v>
      </c>
      <c r="BD205" s="63">
        <f t="shared" si="48"/>
        <v>4.2042644215742451</v>
      </c>
      <c r="BE205" s="63">
        <f t="shared" si="48"/>
        <v>0</v>
      </c>
      <c r="BF205" s="63">
        <f t="shared" si="48"/>
        <v>0</v>
      </c>
      <c r="BG205" s="63">
        <f t="shared" si="48"/>
        <v>0.12001455720065252</v>
      </c>
      <c r="BH205" s="63">
        <f t="shared" si="48"/>
        <v>6.0111722614090972E-2</v>
      </c>
      <c r="BI205" s="63">
        <f t="shared" si="48"/>
        <v>0.68417858458290515</v>
      </c>
      <c r="BJ205" s="63">
        <f t="shared" si="48"/>
        <v>0</v>
      </c>
      <c r="BK205" s="63">
        <f t="shared" si="48"/>
        <v>0</v>
      </c>
    </row>
    <row r="206" spans="1:63">
      <c r="A206" s="34" t="s">
        <v>179</v>
      </c>
      <c r="B206" s="35" t="s">
        <v>180</v>
      </c>
      <c r="C206" s="63">
        <f>C56*(((C132)*(0.5)+100)*(($AZ$132)*(C$69/$BM56)))</f>
        <v>4.1617390784552495E-3</v>
      </c>
      <c r="D206" s="63">
        <f t="shared" ref="D206:BK206" si="49">D56*(((D132)*(0.5)+100)*(($AZ$132)*(D$69/$BM56)))</f>
        <v>0.20588775659366668</v>
      </c>
      <c r="E206" s="63">
        <f t="shared" si="49"/>
        <v>6.6588984545062777E-2</v>
      </c>
      <c r="F206" s="63">
        <f t="shared" si="49"/>
        <v>8.3235693225663463E-3</v>
      </c>
      <c r="G206" s="63">
        <f t="shared" si="49"/>
        <v>4.1617911100411617E-3</v>
      </c>
      <c r="H206" s="63">
        <f t="shared" si="49"/>
        <v>0</v>
      </c>
      <c r="I206" s="63">
        <f t="shared" si="49"/>
        <v>2.1682831033324659E-2</v>
      </c>
      <c r="J206" s="63">
        <f t="shared" si="49"/>
        <v>8.3236421292031734E-3</v>
      </c>
      <c r="K206" s="63">
        <f t="shared" si="49"/>
        <v>0</v>
      </c>
      <c r="L206" s="63">
        <f t="shared" si="49"/>
        <v>7.4914031591948385E-2</v>
      </c>
      <c r="M206" s="63">
        <f t="shared" si="49"/>
        <v>2.0809439122474956E-2</v>
      </c>
      <c r="N206" s="63">
        <f t="shared" si="49"/>
        <v>3.7457069887744283E-2</v>
      </c>
      <c r="O206" s="63">
        <f t="shared" si="49"/>
        <v>0.25935250406646987</v>
      </c>
      <c r="P206" s="63">
        <f t="shared" si="49"/>
        <v>4.1617631496481755E-3</v>
      </c>
      <c r="Q206" s="63">
        <f t="shared" si="49"/>
        <v>8.3236661723836095E-3</v>
      </c>
      <c r="R206" s="63">
        <f t="shared" si="49"/>
        <v>2.4971943776963771E-2</v>
      </c>
      <c r="S206" s="63">
        <f t="shared" si="49"/>
        <v>4.9943989635721726E-2</v>
      </c>
      <c r="T206" s="63">
        <f t="shared" si="49"/>
        <v>4.5780891673628782E-2</v>
      </c>
      <c r="U206" s="63">
        <f t="shared" si="49"/>
        <v>0</v>
      </c>
      <c r="V206" s="63">
        <f t="shared" si="49"/>
        <v>2.4971709151814309E-2</v>
      </c>
      <c r="W206" s="63">
        <f t="shared" si="49"/>
        <v>2.0809598896917383E-2</v>
      </c>
      <c r="X206" s="63">
        <f t="shared" si="49"/>
        <v>0.17305578259301976</v>
      </c>
      <c r="Y206" s="63">
        <f t="shared" si="49"/>
        <v>3.745754571359728E-2</v>
      </c>
      <c r="Z206" s="63">
        <f t="shared" si="49"/>
        <v>2.4971525013320658E-2</v>
      </c>
      <c r="AA206" s="63">
        <f t="shared" si="49"/>
        <v>6.6591789697598089E-2</v>
      </c>
      <c r="AB206" s="63">
        <f t="shared" si="49"/>
        <v>0.14415161488749287</v>
      </c>
      <c r="AC206" s="63">
        <f t="shared" si="49"/>
        <v>1.2485221019480726E-2</v>
      </c>
      <c r="AD206" s="63">
        <f t="shared" si="49"/>
        <v>0.29966342787943356</v>
      </c>
      <c r="AE206" s="63">
        <f t="shared" si="49"/>
        <v>0.11237458744900897</v>
      </c>
      <c r="AF206" s="63">
        <f t="shared" si="49"/>
        <v>0.1082091329199755</v>
      </c>
      <c r="AG206" s="63">
        <f t="shared" si="49"/>
        <v>0.10404687123824224</v>
      </c>
      <c r="AH206" s="63">
        <f t="shared" si="49"/>
        <v>7.7328898074848232E-2</v>
      </c>
      <c r="AI206" s="63">
        <f t="shared" si="49"/>
        <v>5.6081938044416836E-2</v>
      </c>
      <c r="AJ206" s="63">
        <f t="shared" si="49"/>
        <v>3.7458268158952757E-2</v>
      </c>
      <c r="AK206" s="63">
        <f t="shared" si="49"/>
        <v>4.994319919119028E-2</v>
      </c>
      <c r="AL206" s="63">
        <f t="shared" si="49"/>
        <v>5.366787678458658E-2</v>
      </c>
      <c r="AM206" s="63">
        <f t="shared" si="49"/>
        <v>0</v>
      </c>
      <c r="AN206" s="63">
        <f t="shared" si="49"/>
        <v>0.35923324389970601</v>
      </c>
      <c r="AO206" s="63">
        <f t="shared" si="49"/>
        <v>0.22409169906733126</v>
      </c>
      <c r="AP206" s="63">
        <f t="shared" si="49"/>
        <v>7.0752128408423182E-2</v>
      </c>
      <c r="AQ206" s="63">
        <f t="shared" si="49"/>
        <v>2.9569905496181187E-2</v>
      </c>
      <c r="AR206" s="63">
        <f t="shared" si="49"/>
        <v>0.31035572024934061</v>
      </c>
      <c r="AS206" s="63">
        <f t="shared" si="49"/>
        <v>5.5390097685735791</v>
      </c>
      <c r="AT206" s="63">
        <f t="shared" si="49"/>
        <v>1.0298180444524498</v>
      </c>
      <c r="AU206" s="63">
        <f t="shared" si="49"/>
        <v>1.9056456054819917</v>
      </c>
      <c r="AV206" s="63">
        <f t="shared" si="49"/>
        <v>0.57478417879657751</v>
      </c>
      <c r="AW206" s="63">
        <f t="shared" si="49"/>
        <v>4.1618498670747284E-3</v>
      </c>
      <c r="AX206" s="63">
        <f t="shared" si="49"/>
        <v>0.17876033975926039</v>
      </c>
      <c r="AY206" s="63">
        <f t="shared" si="49"/>
        <v>0.90322530754311003</v>
      </c>
      <c r="AZ206" s="63">
        <f t="shared" si="49"/>
        <v>8.1715007943456275</v>
      </c>
      <c r="BA206" s="63">
        <f t="shared" si="49"/>
        <v>2.4499211879604501</v>
      </c>
      <c r="BB206" s="63">
        <f t="shared" si="49"/>
        <v>0.25320280547296914</v>
      </c>
      <c r="BC206" s="63">
        <f t="shared" si="49"/>
        <v>4.835125904908316</v>
      </c>
      <c r="BD206" s="63">
        <f t="shared" si="49"/>
        <v>1.6755216577936694</v>
      </c>
      <c r="BE206" s="63">
        <f t="shared" si="49"/>
        <v>0.81964454092031136</v>
      </c>
      <c r="BF206" s="63">
        <f t="shared" si="49"/>
        <v>0.5903274122690465</v>
      </c>
      <c r="BG206" s="63">
        <f t="shared" si="49"/>
        <v>2.1352323898627814</v>
      </c>
      <c r="BH206" s="63">
        <f t="shared" si="49"/>
        <v>6.8339639768750099E-2</v>
      </c>
      <c r="BI206" s="63">
        <f t="shared" si="49"/>
        <v>2.6667475374106879</v>
      </c>
      <c r="BJ206" s="63">
        <f t="shared" si="49"/>
        <v>7.0983867266817879E-2</v>
      </c>
      <c r="BK206" s="63">
        <f t="shared" si="49"/>
        <v>0</v>
      </c>
    </row>
    <row r="207" spans="1:63" ht="24">
      <c r="A207" s="30" t="s">
        <v>181</v>
      </c>
      <c r="B207" s="31" t="s">
        <v>182</v>
      </c>
      <c r="C207" s="63">
        <f>C57*(((C133)*(0.5)+100)*(($BA$133)*(C$69/$BM57)))</f>
        <v>0.13694919236821318</v>
      </c>
      <c r="D207" s="63">
        <f t="shared" ref="D207:BK207" si="50">D57*(((D133)*(0.5)+100)*(($BA$133)*(D$69/$BM57)))</f>
        <v>1.2266267318940223</v>
      </c>
      <c r="E207" s="63">
        <f t="shared" si="50"/>
        <v>0.58570651089855252</v>
      </c>
      <c r="F207" s="63">
        <f t="shared" si="50"/>
        <v>4.0794293182061535E-2</v>
      </c>
      <c r="G207" s="63">
        <f t="shared" si="50"/>
        <v>2.6224826479881651E-2</v>
      </c>
      <c r="H207" s="63">
        <f t="shared" si="50"/>
        <v>0.5434264861216701</v>
      </c>
      <c r="I207" s="63">
        <f t="shared" si="50"/>
        <v>1.2121521727562317</v>
      </c>
      <c r="J207" s="63">
        <f t="shared" si="50"/>
        <v>0.1921613402171273</v>
      </c>
      <c r="K207" s="63">
        <f t="shared" si="50"/>
        <v>0.11314093477740822</v>
      </c>
      <c r="L207" s="63">
        <f t="shared" si="50"/>
        <v>0.39398778071561147</v>
      </c>
      <c r="M207" s="63">
        <f t="shared" si="50"/>
        <v>0.20026963255978017</v>
      </c>
      <c r="N207" s="63">
        <f t="shared" si="50"/>
        <v>0.23503798720560978</v>
      </c>
      <c r="O207" s="63">
        <f t="shared" si="50"/>
        <v>0.55508369835803617</v>
      </c>
      <c r="P207" s="63">
        <f t="shared" si="50"/>
        <v>0.12413678020750629</v>
      </c>
      <c r="Q207" s="63">
        <f t="shared" si="50"/>
        <v>0.13106213751922038</v>
      </c>
      <c r="R207" s="63">
        <f t="shared" si="50"/>
        <v>0.1021211468779496</v>
      </c>
      <c r="S207" s="63">
        <f t="shared" si="50"/>
        <v>0.24617999995680309</v>
      </c>
      <c r="T207" s="63">
        <f t="shared" si="50"/>
        <v>0.37467942714385416</v>
      </c>
      <c r="U207" s="63">
        <f t="shared" si="50"/>
        <v>2.7979385381650464E-2</v>
      </c>
      <c r="V207" s="63">
        <f t="shared" si="50"/>
        <v>0.17203602276931274</v>
      </c>
      <c r="W207" s="63">
        <f t="shared" si="50"/>
        <v>8.1364884085257397E-2</v>
      </c>
      <c r="X207" s="63">
        <f t="shared" si="50"/>
        <v>0.7965610518339018</v>
      </c>
      <c r="Y207" s="63">
        <f t="shared" si="50"/>
        <v>9.1632094190009575E-2</v>
      </c>
      <c r="Z207" s="63">
        <f t="shared" si="50"/>
        <v>4.3950909764726383E-2</v>
      </c>
      <c r="AA207" s="63">
        <f t="shared" si="50"/>
        <v>0.49039557496296465</v>
      </c>
      <c r="AB207" s="63">
        <f t="shared" si="50"/>
        <v>0.28859775781906788</v>
      </c>
      <c r="AC207" s="63">
        <f t="shared" si="50"/>
        <v>0.57850863230651961</v>
      </c>
      <c r="AD207" s="63">
        <f t="shared" si="50"/>
        <v>1.3381741561152418</v>
      </c>
      <c r="AE207" s="63">
        <f t="shared" si="50"/>
        <v>0.44776583152921262</v>
      </c>
      <c r="AF207" s="63">
        <f t="shared" si="50"/>
        <v>0.54230856649900683</v>
      </c>
      <c r="AG207" s="63">
        <f t="shared" si="50"/>
        <v>0.52801575522425337</v>
      </c>
      <c r="AH207" s="63">
        <f t="shared" si="50"/>
        <v>0.21608828655538317</v>
      </c>
      <c r="AI207" s="63">
        <f t="shared" si="50"/>
        <v>0.17645260422313153</v>
      </c>
      <c r="AJ207" s="63">
        <f t="shared" si="50"/>
        <v>0.2189656858961091</v>
      </c>
      <c r="AK207" s="63">
        <f t="shared" si="50"/>
        <v>9.6415707740497333E-2</v>
      </c>
      <c r="AL207" s="63">
        <f t="shared" si="50"/>
        <v>0.16086535908171687</v>
      </c>
      <c r="AM207" s="63">
        <f t="shared" si="50"/>
        <v>0</v>
      </c>
      <c r="AN207" s="63">
        <f t="shared" si="50"/>
        <v>2.3272124035596518</v>
      </c>
      <c r="AO207" s="63">
        <f t="shared" si="50"/>
        <v>0.74600305715120785</v>
      </c>
      <c r="AP207" s="63">
        <f t="shared" si="50"/>
        <v>0.34608842783626476</v>
      </c>
      <c r="AQ207" s="63">
        <f t="shared" si="50"/>
        <v>2.2287716625645864</v>
      </c>
      <c r="AR207" s="63">
        <f t="shared" si="50"/>
        <v>2.3897705280710806</v>
      </c>
      <c r="AS207" s="63">
        <f t="shared" si="50"/>
        <v>2.669545056943889</v>
      </c>
      <c r="AT207" s="63">
        <f t="shared" si="50"/>
        <v>0.54038266945765812</v>
      </c>
      <c r="AU207" s="63">
        <f t="shared" si="50"/>
        <v>0.58961548765022975</v>
      </c>
      <c r="AV207" s="63">
        <f t="shared" si="50"/>
        <v>3.8831164274812786</v>
      </c>
      <c r="AW207" s="63">
        <f t="shared" si="50"/>
        <v>6.5119701741294167E-2</v>
      </c>
      <c r="AX207" s="63">
        <f t="shared" si="50"/>
        <v>0.42592431312392631</v>
      </c>
      <c r="AY207" s="63">
        <f t="shared" si="50"/>
        <v>0.49654576522221577</v>
      </c>
      <c r="AZ207" s="63">
        <f t="shared" si="50"/>
        <v>4.2941672044698462</v>
      </c>
      <c r="BA207" s="63">
        <f t="shared" si="50"/>
        <v>12.503656208910703</v>
      </c>
      <c r="BB207" s="63">
        <f t="shared" si="50"/>
        <v>8.0056602596732631</v>
      </c>
      <c r="BC207" s="63">
        <f t="shared" si="50"/>
        <v>4.4778979740646614</v>
      </c>
      <c r="BD207" s="63">
        <f t="shared" si="50"/>
        <v>17.129346741267629</v>
      </c>
      <c r="BE207" s="63">
        <f t="shared" si="50"/>
        <v>0.55106776064589269</v>
      </c>
      <c r="BF207" s="63">
        <f t="shared" si="50"/>
        <v>0.58768878154224102</v>
      </c>
      <c r="BG207" s="63">
        <f t="shared" si="50"/>
        <v>0.92131828963922469</v>
      </c>
      <c r="BH207" s="63">
        <f t="shared" si="50"/>
        <v>0.35847221223836839</v>
      </c>
      <c r="BI207" s="63">
        <f t="shared" si="50"/>
        <v>0.67821578006081351</v>
      </c>
      <c r="BJ207" s="63">
        <f t="shared" si="50"/>
        <v>0.21515016975659743</v>
      </c>
      <c r="BK207" s="63">
        <f t="shared" si="50"/>
        <v>0</v>
      </c>
    </row>
    <row r="208" spans="1:63">
      <c r="A208" s="34" t="s">
        <v>183</v>
      </c>
      <c r="B208" s="35" t="s">
        <v>184</v>
      </c>
      <c r="C208" s="63">
        <f>C58*(((C134)*(0.5)+100)*(($BB$134)*(C$69/$BM58)))</f>
        <v>0</v>
      </c>
      <c r="D208" s="63">
        <f t="shared" ref="D208:BK208" si="51">D58*(((D134)*(0.5)+100)*(($BB$134)*(D$69/$BM58)))</f>
        <v>7.5013824358592463E-3</v>
      </c>
      <c r="E208" s="63">
        <f t="shared" si="51"/>
        <v>0</v>
      </c>
      <c r="F208" s="63">
        <f t="shared" si="51"/>
        <v>0</v>
      </c>
      <c r="G208" s="63">
        <f t="shared" si="51"/>
        <v>5.626081353551444E-3</v>
      </c>
      <c r="H208" s="63">
        <f t="shared" si="51"/>
        <v>7.5013488205223711E-3</v>
      </c>
      <c r="I208" s="63">
        <f t="shared" si="51"/>
        <v>1.8752901538816812E-3</v>
      </c>
      <c r="J208" s="63">
        <f t="shared" si="51"/>
        <v>7.5014486774935612E-3</v>
      </c>
      <c r="K208" s="63">
        <f t="shared" si="51"/>
        <v>5.6260205516685015E-3</v>
      </c>
      <c r="L208" s="63">
        <f t="shared" si="51"/>
        <v>0.1106506041301375</v>
      </c>
      <c r="M208" s="63">
        <f t="shared" si="51"/>
        <v>2.6255787393798701E-2</v>
      </c>
      <c r="N208" s="63">
        <f t="shared" si="51"/>
        <v>3.7508524234695209E-2</v>
      </c>
      <c r="O208" s="63">
        <f t="shared" si="51"/>
        <v>0.27513889976755157</v>
      </c>
      <c r="P208" s="63">
        <f t="shared" si="51"/>
        <v>3.7506558221084073E-3</v>
      </c>
      <c r="Q208" s="63">
        <f t="shared" si="51"/>
        <v>7.5014344918262537E-3</v>
      </c>
      <c r="R208" s="63">
        <f t="shared" si="51"/>
        <v>5.4174583216560846E-3</v>
      </c>
      <c r="S208" s="63">
        <f t="shared" si="51"/>
        <v>3.539042219096393E-2</v>
      </c>
      <c r="T208" s="63">
        <f t="shared" si="51"/>
        <v>2.2504847271958773E-2</v>
      </c>
      <c r="U208" s="63">
        <f t="shared" si="51"/>
        <v>1.8754042872738772E-3</v>
      </c>
      <c r="V208" s="63">
        <f t="shared" si="51"/>
        <v>3.7335635081336714E-2</v>
      </c>
      <c r="W208" s="63">
        <f t="shared" si="51"/>
        <v>9.0272783433204953E-2</v>
      </c>
      <c r="X208" s="63">
        <f t="shared" si="51"/>
        <v>0.44994544141263959</v>
      </c>
      <c r="Y208" s="63">
        <f t="shared" si="51"/>
        <v>0.11423771102242773</v>
      </c>
      <c r="Z208" s="63">
        <f t="shared" si="51"/>
        <v>1.4933943395537044E-2</v>
      </c>
      <c r="AA208" s="63">
        <f t="shared" si="51"/>
        <v>4.2683258775030347E-2</v>
      </c>
      <c r="AB208" s="63">
        <f t="shared" si="51"/>
        <v>0.26596450996952142</v>
      </c>
      <c r="AC208" s="63">
        <f t="shared" si="51"/>
        <v>7.5012143293983471E-3</v>
      </c>
      <c r="AD208" s="63">
        <f t="shared" si="51"/>
        <v>8.3067505362873287E-2</v>
      </c>
      <c r="AE208" s="63">
        <f t="shared" si="51"/>
        <v>8.9292587076692631E-2</v>
      </c>
      <c r="AF208" s="63">
        <f t="shared" si="51"/>
        <v>4.4521917324050017E-2</v>
      </c>
      <c r="AG208" s="63">
        <f t="shared" si="51"/>
        <v>0.14961692393568507</v>
      </c>
      <c r="AH208" s="63">
        <f t="shared" si="51"/>
        <v>4.4628276690537906E-2</v>
      </c>
      <c r="AI208" s="63">
        <f t="shared" si="51"/>
        <v>7.2866485882246132E-2</v>
      </c>
      <c r="AJ208" s="63">
        <f t="shared" si="51"/>
        <v>2.7471819885045625E-2</v>
      </c>
      <c r="AK208" s="63">
        <f t="shared" si="51"/>
        <v>0.14449100646422561</v>
      </c>
      <c r="AL208" s="63">
        <f t="shared" si="51"/>
        <v>0.10506490795562178</v>
      </c>
      <c r="AM208" s="63">
        <f t="shared" si="51"/>
        <v>0</v>
      </c>
      <c r="AN208" s="63">
        <f t="shared" si="51"/>
        <v>8.8141748991912836E-2</v>
      </c>
      <c r="AO208" s="63">
        <f t="shared" si="51"/>
        <v>6.3661497584989971E-2</v>
      </c>
      <c r="AP208" s="63">
        <f t="shared" si="51"/>
        <v>3.5562714667657543E-2</v>
      </c>
      <c r="AQ208" s="63">
        <f t="shared" si="51"/>
        <v>0.13315264857356443</v>
      </c>
      <c r="AR208" s="63">
        <f t="shared" si="51"/>
        <v>0.28318741722767071</v>
      </c>
      <c r="AS208" s="63">
        <f t="shared" si="51"/>
        <v>6.5264664033614679</v>
      </c>
      <c r="AT208" s="63">
        <f t="shared" si="51"/>
        <v>0.8497523008685689</v>
      </c>
      <c r="AU208" s="63">
        <f t="shared" si="51"/>
        <v>2.8366149906069578</v>
      </c>
      <c r="AV208" s="63">
        <f t="shared" si="51"/>
        <v>7.5015920500738726E-3</v>
      </c>
      <c r="AW208" s="63">
        <f t="shared" si="51"/>
        <v>0</v>
      </c>
      <c r="AX208" s="63">
        <f t="shared" si="51"/>
        <v>5.6263222283795518E-3</v>
      </c>
      <c r="AY208" s="63">
        <f t="shared" si="51"/>
        <v>0.54505266709806799</v>
      </c>
      <c r="AZ208" s="63">
        <f t="shared" si="51"/>
        <v>1.9882940946021086</v>
      </c>
      <c r="BA208" s="63">
        <f t="shared" si="51"/>
        <v>1.9176407700607532</v>
      </c>
      <c r="BB208" s="63">
        <f t="shared" si="51"/>
        <v>0.4509274761755887</v>
      </c>
      <c r="BC208" s="63">
        <f t="shared" si="51"/>
        <v>2.3058391121463915</v>
      </c>
      <c r="BD208" s="63">
        <f t="shared" si="51"/>
        <v>0.47991492098869548</v>
      </c>
      <c r="BE208" s="63">
        <f t="shared" si="51"/>
        <v>0.96038174715284097</v>
      </c>
      <c r="BF208" s="63">
        <f t="shared" si="51"/>
        <v>1.0276541675911373</v>
      </c>
      <c r="BG208" s="63">
        <f t="shared" si="51"/>
        <v>0.14447758776136704</v>
      </c>
      <c r="BH208" s="63">
        <f t="shared" si="51"/>
        <v>4.6885968531249635E-2</v>
      </c>
      <c r="BI208" s="63">
        <f t="shared" si="51"/>
        <v>0.38559425918067403</v>
      </c>
      <c r="BJ208" s="63">
        <f t="shared" si="51"/>
        <v>1.0399249990905694E-3</v>
      </c>
      <c r="BK208" s="63">
        <f t="shared" si="51"/>
        <v>0</v>
      </c>
    </row>
    <row r="209" spans="1:63" ht="24">
      <c r="A209" s="30" t="s">
        <v>185</v>
      </c>
      <c r="B209" s="31" t="s">
        <v>186</v>
      </c>
      <c r="C209" s="63">
        <f>C59*(((C135)*(0.5)+100)*(($BC$135)*(C$69/$BM59)))</f>
        <v>1.526345587259898E-3</v>
      </c>
      <c r="D209" s="63">
        <f t="shared" ref="D209:BK209" si="52">D59*(((D135)*(0.5)+100)*(($BC$135)*(D$69/$BM59)))</f>
        <v>1.0171914548839558</v>
      </c>
      <c r="E209" s="63">
        <f t="shared" si="52"/>
        <v>1.3585171224522649E-2</v>
      </c>
      <c r="F209" s="63">
        <f t="shared" si="52"/>
        <v>9.4737694193004988E-3</v>
      </c>
      <c r="G209" s="63">
        <f t="shared" si="52"/>
        <v>1.2627513601740662E-3</v>
      </c>
      <c r="H209" s="63">
        <f t="shared" si="52"/>
        <v>0.3411359703509429</v>
      </c>
      <c r="I209" s="63">
        <f t="shared" si="52"/>
        <v>3.4595121182074327E-2</v>
      </c>
      <c r="J209" s="63">
        <f t="shared" si="52"/>
        <v>0.36879880595937242</v>
      </c>
      <c r="K209" s="63">
        <f t="shared" si="52"/>
        <v>0.12084091946572861</v>
      </c>
      <c r="L209" s="63">
        <f t="shared" si="52"/>
        <v>1.5527379793599572</v>
      </c>
      <c r="M209" s="63">
        <f t="shared" si="52"/>
        <v>0.31094723189635137</v>
      </c>
      <c r="N209" s="63">
        <f t="shared" si="52"/>
        <v>0.57264837263937818</v>
      </c>
      <c r="O209" s="63">
        <f t="shared" si="52"/>
        <v>1.3786239042319117</v>
      </c>
      <c r="P209" s="63">
        <f t="shared" si="52"/>
        <v>8.1935937050286733E-2</v>
      </c>
      <c r="Q209" s="63">
        <f t="shared" si="52"/>
        <v>0.27601299848252786</v>
      </c>
      <c r="R209" s="63">
        <f t="shared" si="52"/>
        <v>0.3340808630796282</v>
      </c>
      <c r="S209" s="63">
        <f t="shared" si="52"/>
        <v>0.76025434576157869</v>
      </c>
      <c r="T209" s="63">
        <f t="shared" si="52"/>
        <v>1.2927225854896001</v>
      </c>
      <c r="U209" s="63">
        <f t="shared" si="52"/>
        <v>3.3467639381011612E-2</v>
      </c>
      <c r="V209" s="63">
        <f t="shared" si="52"/>
        <v>0.52183479711104241</v>
      </c>
      <c r="W209" s="63">
        <f t="shared" si="52"/>
        <v>0.42424588273342145</v>
      </c>
      <c r="X209" s="63">
        <f t="shared" si="52"/>
        <v>4.5211679571762522</v>
      </c>
      <c r="Y209" s="63">
        <f t="shared" si="52"/>
        <v>0.49139501084257181</v>
      </c>
      <c r="Z209" s="63">
        <f t="shared" si="52"/>
        <v>0.25684403240645931</v>
      </c>
      <c r="AA209" s="63">
        <f t="shared" si="52"/>
        <v>1.175369788199734</v>
      </c>
      <c r="AB209" s="63">
        <f t="shared" si="52"/>
        <v>1.6533109690937022</v>
      </c>
      <c r="AC209" s="63">
        <f t="shared" si="52"/>
        <v>0.27466587906115791</v>
      </c>
      <c r="AD209" s="63">
        <f t="shared" si="52"/>
        <v>4.3301048510399811</v>
      </c>
      <c r="AE209" s="63">
        <f t="shared" si="52"/>
        <v>1.409430027106171</v>
      </c>
      <c r="AF209" s="63">
        <f t="shared" si="52"/>
        <v>1.5518593278869799</v>
      </c>
      <c r="AG209" s="63">
        <f t="shared" si="52"/>
        <v>1.6986730004812427</v>
      </c>
      <c r="AH209" s="63">
        <f t="shared" si="52"/>
        <v>0.61876528339959935</v>
      </c>
      <c r="AI209" s="63">
        <f t="shared" si="52"/>
        <v>0.80044562040117639</v>
      </c>
      <c r="AJ209" s="63">
        <f t="shared" si="52"/>
        <v>0.31535175299776458</v>
      </c>
      <c r="AK209" s="63">
        <f t="shared" si="52"/>
        <v>0.329304776475844</v>
      </c>
      <c r="AL209" s="63">
        <f t="shared" si="52"/>
        <v>0.39523802529909957</v>
      </c>
      <c r="AM209" s="63">
        <f t="shared" si="52"/>
        <v>0</v>
      </c>
      <c r="AN209" s="63">
        <f t="shared" si="52"/>
        <v>2.1795451249815274</v>
      </c>
      <c r="AO209" s="63">
        <f t="shared" si="52"/>
        <v>0.91159347131426405</v>
      </c>
      <c r="AP209" s="63">
        <f t="shared" si="52"/>
        <v>0.89082678115046021</v>
      </c>
      <c r="AQ209" s="63">
        <f t="shared" si="52"/>
        <v>2.3706229755934212</v>
      </c>
      <c r="AR209" s="63">
        <f t="shared" si="52"/>
        <v>7.079128554828042</v>
      </c>
      <c r="AS209" s="63">
        <f t="shared" si="52"/>
        <v>13.170681558434877</v>
      </c>
      <c r="AT209" s="63">
        <f t="shared" si="52"/>
        <v>0.80384779602040912</v>
      </c>
      <c r="AU209" s="63">
        <f t="shared" si="52"/>
        <v>2.1702510251853662</v>
      </c>
      <c r="AV209" s="63">
        <f t="shared" si="52"/>
        <v>0.56638768488116009</v>
      </c>
      <c r="AW209" s="63">
        <f t="shared" si="52"/>
        <v>7.3104878845567822E-2</v>
      </c>
      <c r="AX209" s="63">
        <f t="shared" si="52"/>
        <v>0.83173772540023982</v>
      </c>
      <c r="AY209" s="63">
        <f t="shared" si="52"/>
        <v>1.8495151508573369</v>
      </c>
      <c r="AZ209" s="63">
        <f t="shared" si="52"/>
        <v>4.2044062926741947</v>
      </c>
      <c r="BA209" s="63">
        <f t="shared" si="52"/>
        <v>8.6839686697946767</v>
      </c>
      <c r="BB209" s="63">
        <f t="shared" si="52"/>
        <v>2.9792970676422126</v>
      </c>
      <c r="BC209" s="63">
        <f t="shared" si="52"/>
        <v>8.1676187592344416</v>
      </c>
      <c r="BD209" s="63">
        <f t="shared" si="52"/>
        <v>9.323223256491751</v>
      </c>
      <c r="BE209" s="63">
        <f t="shared" si="52"/>
        <v>2.0106785208102238</v>
      </c>
      <c r="BF209" s="63">
        <f t="shared" si="52"/>
        <v>1.412592256678713</v>
      </c>
      <c r="BG209" s="63">
        <f t="shared" si="52"/>
        <v>4.3592320232832522</v>
      </c>
      <c r="BH209" s="63">
        <f t="shared" si="52"/>
        <v>0.99821897993709019</v>
      </c>
      <c r="BI209" s="63">
        <f t="shared" si="52"/>
        <v>3.1530028513371553</v>
      </c>
      <c r="BJ209" s="63">
        <f t="shared" si="52"/>
        <v>1.7050299394773607</v>
      </c>
      <c r="BK209" s="63">
        <f t="shared" si="52"/>
        <v>0</v>
      </c>
    </row>
    <row r="210" spans="1:63" ht="24">
      <c r="A210" s="34" t="s">
        <v>187</v>
      </c>
      <c r="B210" s="35" t="s">
        <v>188</v>
      </c>
      <c r="C210" s="63">
        <f>C60*(((C136)*(0.5)+100)*(($BD$136)*(C$69/$BM60)))</f>
        <v>0</v>
      </c>
      <c r="D210" s="63">
        <f t="shared" ref="D210:BK210" si="53">D60*(((D136)*(0.5)+100)*(($BD$136)*(D$69/$BM60)))</f>
        <v>0</v>
      </c>
      <c r="E210" s="63">
        <f t="shared" si="53"/>
        <v>0</v>
      </c>
      <c r="F210" s="63">
        <f t="shared" si="53"/>
        <v>0</v>
      </c>
      <c r="G210" s="63">
        <f t="shared" si="53"/>
        <v>0</v>
      </c>
      <c r="H210" s="63">
        <f t="shared" si="53"/>
        <v>0</v>
      </c>
      <c r="I210" s="63">
        <f t="shared" si="53"/>
        <v>0</v>
      </c>
      <c r="J210" s="63">
        <f t="shared" si="53"/>
        <v>0</v>
      </c>
      <c r="K210" s="63">
        <f t="shared" si="53"/>
        <v>0</v>
      </c>
      <c r="L210" s="63">
        <f t="shared" si="53"/>
        <v>0</v>
      </c>
      <c r="M210" s="63">
        <f t="shared" si="53"/>
        <v>0</v>
      </c>
      <c r="N210" s="63">
        <f t="shared" si="53"/>
        <v>0</v>
      </c>
      <c r="O210" s="63">
        <f t="shared" si="53"/>
        <v>0</v>
      </c>
      <c r="P210" s="63">
        <f t="shared" si="53"/>
        <v>0</v>
      </c>
      <c r="Q210" s="63">
        <f t="shared" si="53"/>
        <v>0</v>
      </c>
      <c r="R210" s="63">
        <f t="shared" si="53"/>
        <v>0</v>
      </c>
      <c r="S210" s="63">
        <f t="shared" si="53"/>
        <v>0</v>
      </c>
      <c r="T210" s="63">
        <f t="shared" si="53"/>
        <v>0</v>
      </c>
      <c r="U210" s="63">
        <f t="shared" si="53"/>
        <v>0</v>
      </c>
      <c r="V210" s="63">
        <f t="shared" si="53"/>
        <v>0</v>
      </c>
      <c r="W210" s="63">
        <f t="shared" si="53"/>
        <v>0</v>
      </c>
      <c r="X210" s="63">
        <f t="shared" si="53"/>
        <v>0</v>
      </c>
      <c r="Y210" s="63">
        <f t="shared" si="53"/>
        <v>0</v>
      </c>
      <c r="Z210" s="63">
        <f t="shared" si="53"/>
        <v>0</v>
      </c>
      <c r="AA210" s="63">
        <f t="shared" si="53"/>
        <v>0</v>
      </c>
      <c r="AB210" s="63">
        <f t="shared" si="53"/>
        <v>0</v>
      </c>
      <c r="AC210" s="63">
        <f t="shared" si="53"/>
        <v>0</v>
      </c>
      <c r="AD210" s="63">
        <f t="shared" si="53"/>
        <v>0</v>
      </c>
      <c r="AE210" s="63">
        <f t="shared" si="53"/>
        <v>0</v>
      </c>
      <c r="AF210" s="63">
        <f t="shared" si="53"/>
        <v>0</v>
      </c>
      <c r="AG210" s="63">
        <f t="shared" si="53"/>
        <v>0</v>
      </c>
      <c r="AH210" s="63">
        <f t="shared" si="53"/>
        <v>0</v>
      </c>
      <c r="AI210" s="63">
        <f t="shared" si="53"/>
        <v>0</v>
      </c>
      <c r="AJ210" s="63">
        <f t="shared" si="53"/>
        <v>0</v>
      </c>
      <c r="AK210" s="63">
        <f t="shared" si="53"/>
        <v>0</v>
      </c>
      <c r="AL210" s="63">
        <f t="shared" si="53"/>
        <v>0</v>
      </c>
      <c r="AM210" s="63">
        <f t="shared" si="53"/>
        <v>0</v>
      </c>
      <c r="AN210" s="63">
        <f t="shared" si="53"/>
        <v>0</v>
      </c>
      <c r="AO210" s="63">
        <f t="shared" si="53"/>
        <v>0</v>
      </c>
      <c r="AP210" s="63">
        <f t="shared" si="53"/>
        <v>0</v>
      </c>
      <c r="AQ210" s="63">
        <f t="shared" si="53"/>
        <v>0</v>
      </c>
      <c r="AR210" s="63">
        <f t="shared" si="53"/>
        <v>0</v>
      </c>
      <c r="AS210" s="63">
        <f t="shared" si="53"/>
        <v>0</v>
      </c>
      <c r="AT210" s="63">
        <f t="shared" si="53"/>
        <v>0</v>
      </c>
      <c r="AU210" s="63">
        <f t="shared" si="53"/>
        <v>0</v>
      </c>
      <c r="AV210" s="63">
        <f t="shared" si="53"/>
        <v>0</v>
      </c>
      <c r="AW210" s="63">
        <f t="shared" si="53"/>
        <v>0</v>
      </c>
      <c r="AX210" s="63">
        <f t="shared" si="53"/>
        <v>0</v>
      </c>
      <c r="AY210" s="63">
        <f t="shared" si="53"/>
        <v>0</v>
      </c>
      <c r="AZ210" s="63">
        <f t="shared" si="53"/>
        <v>0</v>
      </c>
      <c r="BA210" s="63">
        <f t="shared" si="53"/>
        <v>0</v>
      </c>
      <c r="BB210" s="63">
        <f t="shared" si="53"/>
        <v>0</v>
      </c>
      <c r="BC210" s="63">
        <f t="shared" si="53"/>
        <v>0</v>
      </c>
      <c r="BD210" s="63">
        <f t="shared" si="53"/>
        <v>0</v>
      </c>
      <c r="BE210" s="63">
        <f t="shared" si="53"/>
        <v>0</v>
      </c>
      <c r="BF210" s="63">
        <f t="shared" si="53"/>
        <v>0</v>
      </c>
      <c r="BG210" s="63">
        <f t="shared" si="53"/>
        <v>0</v>
      </c>
      <c r="BH210" s="63">
        <f t="shared" si="53"/>
        <v>0</v>
      </c>
      <c r="BI210" s="63">
        <f t="shared" si="53"/>
        <v>0</v>
      </c>
      <c r="BJ210" s="63">
        <f t="shared" si="53"/>
        <v>0</v>
      </c>
      <c r="BK210" s="63">
        <f t="shared" si="53"/>
        <v>0</v>
      </c>
    </row>
    <row r="211" spans="1:63">
      <c r="A211" s="30" t="s">
        <v>189</v>
      </c>
      <c r="B211" s="31" t="s">
        <v>190</v>
      </c>
      <c r="C211" s="63">
        <f>C61*(((C137)*(0.5)+100)*(($BE$137)*(C$69/$BM61)))</f>
        <v>0</v>
      </c>
      <c r="D211" s="63">
        <f t="shared" ref="D211:BK211" si="54">D61*(((D137)*(0.5)+100)*(($BE$137)*(D$69/$BM61)))</f>
        <v>0</v>
      </c>
      <c r="E211" s="63">
        <f t="shared" si="54"/>
        <v>0</v>
      </c>
      <c r="F211" s="63">
        <f t="shared" si="54"/>
        <v>0</v>
      </c>
      <c r="G211" s="63">
        <f t="shared" si="54"/>
        <v>0</v>
      </c>
      <c r="H211" s="63">
        <f t="shared" si="54"/>
        <v>0</v>
      </c>
      <c r="I211" s="63">
        <f t="shared" si="54"/>
        <v>0</v>
      </c>
      <c r="J211" s="63">
        <f t="shared" si="54"/>
        <v>2.1462293253820455E-2</v>
      </c>
      <c r="K211" s="63">
        <f t="shared" si="54"/>
        <v>0</v>
      </c>
      <c r="L211" s="63">
        <f t="shared" si="54"/>
        <v>0</v>
      </c>
      <c r="M211" s="63">
        <f t="shared" si="54"/>
        <v>0</v>
      </c>
      <c r="N211" s="63">
        <f t="shared" si="54"/>
        <v>0</v>
      </c>
      <c r="O211" s="63">
        <f t="shared" si="54"/>
        <v>0</v>
      </c>
      <c r="P211" s="63">
        <f t="shared" si="54"/>
        <v>0</v>
      </c>
      <c r="Q211" s="63">
        <f t="shared" si="54"/>
        <v>0</v>
      </c>
      <c r="R211" s="63">
        <f t="shared" si="54"/>
        <v>0</v>
      </c>
      <c r="S211" s="63">
        <f t="shared" si="54"/>
        <v>0</v>
      </c>
      <c r="T211" s="63">
        <f t="shared" si="54"/>
        <v>0</v>
      </c>
      <c r="U211" s="63">
        <f t="shared" si="54"/>
        <v>0</v>
      </c>
      <c r="V211" s="63">
        <f t="shared" si="54"/>
        <v>0</v>
      </c>
      <c r="W211" s="63">
        <f t="shared" si="54"/>
        <v>0</v>
      </c>
      <c r="X211" s="63">
        <f t="shared" si="54"/>
        <v>0</v>
      </c>
      <c r="Y211" s="63">
        <f t="shared" si="54"/>
        <v>0</v>
      </c>
      <c r="Z211" s="63">
        <f t="shared" si="54"/>
        <v>0</v>
      </c>
      <c r="AA211" s="63">
        <f t="shared" si="54"/>
        <v>0</v>
      </c>
      <c r="AB211" s="63">
        <f t="shared" si="54"/>
        <v>0</v>
      </c>
      <c r="AC211" s="63">
        <f t="shared" si="54"/>
        <v>0</v>
      </c>
      <c r="AD211" s="63">
        <f t="shared" si="54"/>
        <v>0</v>
      </c>
      <c r="AE211" s="63">
        <f t="shared" si="54"/>
        <v>0</v>
      </c>
      <c r="AF211" s="63">
        <f t="shared" si="54"/>
        <v>0</v>
      </c>
      <c r="AG211" s="63">
        <f t="shared" si="54"/>
        <v>0</v>
      </c>
      <c r="AH211" s="63">
        <f t="shared" si="54"/>
        <v>0</v>
      </c>
      <c r="AI211" s="63">
        <f t="shared" si="54"/>
        <v>0</v>
      </c>
      <c r="AJ211" s="63">
        <f t="shared" si="54"/>
        <v>0</v>
      </c>
      <c r="AK211" s="63">
        <f t="shared" si="54"/>
        <v>0</v>
      </c>
      <c r="AL211" s="63">
        <f t="shared" si="54"/>
        <v>0</v>
      </c>
      <c r="AM211" s="63">
        <f t="shared" si="54"/>
        <v>0</v>
      </c>
      <c r="AN211" s="63">
        <f t="shared" si="54"/>
        <v>7.15409821490577E-2</v>
      </c>
      <c r="AO211" s="63">
        <f t="shared" si="54"/>
        <v>8.5850375923131314E-2</v>
      </c>
      <c r="AP211" s="63">
        <f t="shared" si="54"/>
        <v>7.869593250773127E-2</v>
      </c>
      <c r="AQ211" s="63">
        <f t="shared" si="54"/>
        <v>0</v>
      </c>
      <c r="AR211" s="63">
        <f t="shared" si="54"/>
        <v>0</v>
      </c>
      <c r="AS211" s="63">
        <f t="shared" si="54"/>
        <v>0.15738998082583286</v>
      </c>
      <c r="AT211" s="63">
        <f t="shared" si="54"/>
        <v>0</v>
      </c>
      <c r="AU211" s="63">
        <f t="shared" si="54"/>
        <v>0</v>
      </c>
      <c r="AV211" s="63">
        <f t="shared" si="54"/>
        <v>2.8616326030842687E-2</v>
      </c>
      <c r="AW211" s="63">
        <f t="shared" si="54"/>
        <v>0</v>
      </c>
      <c r="AX211" s="63">
        <f t="shared" si="54"/>
        <v>1.4308184204274568E-2</v>
      </c>
      <c r="AY211" s="63">
        <f t="shared" si="54"/>
        <v>0</v>
      </c>
      <c r="AZ211" s="63">
        <f t="shared" si="54"/>
        <v>7.1540965181238675E-2</v>
      </c>
      <c r="BA211" s="63">
        <f t="shared" si="54"/>
        <v>0.11446549872582876</v>
      </c>
      <c r="BB211" s="63">
        <f t="shared" si="54"/>
        <v>0</v>
      </c>
      <c r="BC211" s="63">
        <f t="shared" si="54"/>
        <v>6.4386746116023824E-2</v>
      </c>
      <c r="BD211" s="63">
        <f t="shared" si="54"/>
        <v>1.6097025102441958</v>
      </c>
      <c r="BE211" s="63">
        <f t="shared" si="54"/>
        <v>0.52487250342437619</v>
      </c>
      <c r="BF211" s="63">
        <f t="shared" si="54"/>
        <v>0.31478310621964067</v>
      </c>
      <c r="BG211" s="63">
        <f t="shared" si="54"/>
        <v>0.6653441689641364</v>
      </c>
      <c r="BH211" s="63">
        <f t="shared" si="54"/>
        <v>3.5770682869061432E-2</v>
      </c>
      <c r="BI211" s="63">
        <f t="shared" si="54"/>
        <v>8.5849298863400855E-2</v>
      </c>
      <c r="BJ211" s="63">
        <f t="shared" si="54"/>
        <v>0.11446885876627737</v>
      </c>
      <c r="BK211" s="63">
        <f t="shared" si="54"/>
        <v>0</v>
      </c>
    </row>
    <row r="212" spans="1:63">
      <c r="A212" s="34" t="s">
        <v>191</v>
      </c>
      <c r="B212" s="35" t="s">
        <v>192</v>
      </c>
      <c r="C212" s="63">
        <f>C62*(((C138)*(0.5)+100)*(($BF$138)*(C$69/$BM62)))</f>
        <v>0</v>
      </c>
      <c r="D212" s="63">
        <f t="shared" ref="D212:BK212" si="55">D62*(((D138)*(0.5)+100)*(($BF$138)*(D$69/$BM62)))</f>
        <v>0</v>
      </c>
      <c r="E212" s="63">
        <f t="shared" si="55"/>
        <v>0</v>
      </c>
      <c r="F212" s="63">
        <f t="shared" si="55"/>
        <v>0</v>
      </c>
      <c r="G212" s="63">
        <f t="shared" si="55"/>
        <v>0</v>
      </c>
      <c r="H212" s="63">
        <f t="shared" si="55"/>
        <v>0</v>
      </c>
      <c r="I212" s="63">
        <f t="shared" si="55"/>
        <v>0</v>
      </c>
      <c r="J212" s="63">
        <f t="shared" si="55"/>
        <v>0</v>
      </c>
      <c r="K212" s="63">
        <f t="shared" si="55"/>
        <v>0</v>
      </c>
      <c r="L212" s="63">
        <f t="shared" si="55"/>
        <v>0</v>
      </c>
      <c r="M212" s="63">
        <f t="shared" si="55"/>
        <v>0</v>
      </c>
      <c r="N212" s="63">
        <f t="shared" si="55"/>
        <v>0</v>
      </c>
      <c r="O212" s="63">
        <f t="shared" si="55"/>
        <v>0</v>
      </c>
      <c r="P212" s="63">
        <f t="shared" si="55"/>
        <v>0</v>
      </c>
      <c r="Q212" s="63">
        <f t="shared" si="55"/>
        <v>0</v>
      </c>
      <c r="R212" s="63">
        <f t="shared" si="55"/>
        <v>0</v>
      </c>
      <c r="S212" s="63">
        <f t="shared" si="55"/>
        <v>0</v>
      </c>
      <c r="T212" s="63">
        <f t="shared" si="55"/>
        <v>0</v>
      </c>
      <c r="U212" s="63">
        <f t="shared" si="55"/>
        <v>0</v>
      </c>
      <c r="V212" s="63">
        <f t="shared" si="55"/>
        <v>0</v>
      </c>
      <c r="W212" s="63">
        <f t="shared" si="55"/>
        <v>0</v>
      </c>
      <c r="X212" s="63">
        <f t="shared" si="55"/>
        <v>0</v>
      </c>
      <c r="Y212" s="63">
        <f t="shared" si="55"/>
        <v>0</v>
      </c>
      <c r="Z212" s="63">
        <f t="shared" si="55"/>
        <v>0</v>
      </c>
      <c r="AA212" s="63">
        <f t="shared" si="55"/>
        <v>0</v>
      </c>
      <c r="AB212" s="63">
        <f t="shared" si="55"/>
        <v>0</v>
      </c>
      <c r="AC212" s="63">
        <f t="shared" si="55"/>
        <v>0</v>
      </c>
      <c r="AD212" s="63">
        <f t="shared" si="55"/>
        <v>0</v>
      </c>
      <c r="AE212" s="63">
        <f t="shared" si="55"/>
        <v>0</v>
      </c>
      <c r="AF212" s="63">
        <f t="shared" si="55"/>
        <v>0</v>
      </c>
      <c r="AG212" s="63">
        <f t="shared" si="55"/>
        <v>0</v>
      </c>
      <c r="AH212" s="63">
        <f t="shared" si="55"/>
        <v>0</v>
      </c>
      <c r="AI212" s="63">
        <f t="shared" si="55"/>
        <v>0</v>
      </c>
      <c r="AJ212" s="63">
        <f t="shared" si="55"/>
        <v>0</v>
      </c>
      <c r="AK212" s="63">
        <f t="shared" si="55"/>
        <v>0</v>
      </c>
      <c r="AL212" s="63">
        <f t="shared" si="55"/>
        <v>0</v>
      </c>
      <c r="AM212" s="63">
        <f t="shared" si="55"/>
        <v>0</v>
      </c>
      <c r="AN212" s="63">
        <f t="shared" si="55"/>
        <v>0</v>
      </c>
      <c r="AO212" s="63">
        <f t="shared" si="55"/>
        <v>0</v>
      </c>
      <c r="AP212" s="63">
        <f t="shared" si="55"/>
        <v>0</v>
      </c>
      <c r="AQ212" s="63">
        <f t="shared" si="55"/>
        <v>0</v>
      </c>
      <c r="AR212" s="63">
        <f t="shared" si="55"/>
        <v>0</v>
      </c>
      <c r="AS212" s="63">
        <f t="shared" si="55"/>
        <v>0</v>
      </c>
      <c r="AT212" s="63">
        <f t="shared" si="55"/>
        <v>0</v>
      </c>
      <c r="AU212" s="63">
        <f t="shared" si="55"/>
        <v>0</v>
      </c>
      <c r="AV212" s="63">
        <f t="shared" si="55"/>
        <v>0</v>
      </c>
      <c r="AW212" s="63">
        <f t="shared" si="55"/>
        <v>0</v>
      </c>
      <c r="AX212" s="63">
        <f t="shared" si="55"/>
        <v>0</v>
      </c>
      <c r="AY212" s="63">
        <f t="shared" si="55"/>
        <v>0</v>
      </c>
      <c r="AZ212" s="63">
        <f t="shared" si="55"/>
        <v>0</v>
      </c>
      <c r="BA212" s="63">
        <f t="shared" si="55"/>
        <v>0</v>
      </c>
      <c r="BB212" s="63">
        <f t="shared" si="55"/>
        <v>0</v>
      </c>
      <c r="BC212" s="63">
        <f t="shared" si="55"/>
        <v>0</v>
      </c>
      <c r="BD212" s="63">
        <f t="shared" si="55"/>
        <v>0</v>
      </c>
      <c r="BE212" s="63">
        <f t="shared" si="55"/>
        <v>0</v>
      </c>
      <c r="BF212" s="63">
        <f t="shared" si="55"/>
        <v>0</v>
      </c>
      <c r="BG212" s="63">
        <f t="shared" si="55"/>
        <v>0</v>
      </c>
      <c r="BH212" s="63">
        <f t="shared" si="55"/>
        <v>0</v>
      </c>
      <c r="BI212" s="63">
        <f t="shared" si="55"/>
        <v>0</v>
      </c>
      <c r="BJ212" s="63">
        <f t="shared" si="55"/>
        <v>0</v>
      </c>
      <c r="BK212" s="63">
        <f t="shared" si="55"/>
        <v>0</v>
      </c>
    </row>
    <row r="213" spans="1:63">
      <c r="A213" s="30" t="s">
        <v>193</v>
      </c>
      <c r="B213" s="31" t="s">
        <v>194</v>
      </c>
      <c r="C213" s="63">
        <f>C63*(((C139)*(0.5)+100)*(($BG$139)*(C$69/$BM63)))</f>
        <v>0</v>
      </c>
      <c r="D213" s="63">
        <f t="shared" ref="D213:BK213" si="56">D63*(((D139)*(0.5)+100)*(($BG$139)*(D$69/$BM63)))</f>
        <v>0</v>
      </c>
      <c r="E213" s="63">
        <f t="shared" si="56"/>
        <v>0</v>
      </c>
      <c r="F213" s="63">
        <f t="shared" si="56"/>
        <v>0</v>
      </c>
      <c r="G213" s="63">
        <f t="shared" si="56"/>
        <v>0</v>
      </c>
      <c r="H213" s="63">
        <f t="shared" si="56"/>
        <v>0</v>
      </c>
      <c r="I213" s="63">
        <f t="shared" si="56"/>
        <v>0</v>
      </c>
      <c r="J213" s="63">
        <f t="shared" si="56"/>
        <v>0</v>
      </c>
      <c r="K213" s="63">
        <f t="shared" si="56"/>
        <v>0</v>
      </c>
      <c r="L213" s="63">
        <f t="shared" si="56"/>
        <v>0</v>
      </c>
      <c r="M213" s="63">
        <f t="shared" si="56"/>
        <v>0</v>
      </c>
      <c r="N213" s="63">
        <f t="shared" si="56"/>
        <v>0</v>
      </c>
      <c r="O213" s="63">
        <f t="shared" si="56"/>
        <v>0</v>
      </c>
      <c r="P213" s="63">
        <f t="shared" si="56"/>
        <v>0</v>
      </c>
      <c r="Q213" s="63">
        <f t="shared" si="56"/>
        <v>0</v>
      </c>
      <c r="R213" s="63">
        <f t="shared" si="56"/>
        <v>0</v>
      </c>
      <c r="S213" s="63">
        <f t="shared" si="56"/>
        <v>0</v>
      </c>
      <c r="T213" s="63">
        <f t="shared" si="56"/>
        <v>0</v>
      </c>
      <c r="U213" s="63">
        <f t="shared" si="56"/>
        <v>0</v>
      </c>
      <c r="V213" s="63">
        <f t="shared" si="56"/>
        <v>0</v>
      </c>
      <c r="W213" s="63">
        <f t="shared" si="56"/>
        <v>0</v>
      </c>
      <c r="X213" s="63">
        <f t="shared" si="56"/>
        <v>0</v>
      </c>
      <c r="Y213" s="63">
        <f t="shared" si="56"/>
        <v>0</v>
      </c>
      <c r="Z213" s="63">
        <f t="shared" si="56"/>
        <v>0</v>
      </c>
      <c r="AA213" s="63">
        <f t="shared" si="56"/>
        <v>0</v>
      </c>
      <c r="AB213" s="63">
        <f t="shared" si="56"/>
        <v>0</v>
      </c>
      <c r="AC213" s="63">
        <f t="shared" si="56"/>
        <v>0</v>
      </c>
      <c r="AD213" s="63">
        <f t="shared" si="56"/>
        <v>0</v>
      </c>
      <c r="AE213" s="63">
        <f t="shared" si="56"/>
        <v>0</v>
      </c>
      <c r="AF213" s="63">
        <f t="shared" si="56"/>
        <v>0</v>
      </c>
      <c r="AG213" s="63">
        <f t="shared" si="56"/>
        <v>0</v>
      </c>
      <c r="AH213" s="63">
        <f t="shared" si="56"/>
        <v>0</v>
      </c>
      <c r="AI213" s="63">
        <f t="shared" si="56"/>
        <v>0</v>
      </c>
      <c r="AJ213" s="63">
        <f t="shared" si="56"/>
        <v>0</v>
      </c>
      <c r="AK213" s="63">
        <f t="shared" si="56"/>
        <v>0</v>
      </c>
      <c r="AL213" s="63">
        <f t="shared" si="56"/>
        <v>0</v>
      </c>
      <c r="AM213" s="63">
        <f t="shared" si="56"/>
        <v>0</v>
      </c>
      <c r="AN213" s="63">
        <f t="shared" si="56"/>
        <v>0</v>
      </c>
      <c r="AO213" s="63">
        <f t="shared" si="56"/>
        <v>0</v>
      </c>
      <c r="AP213" s="63">
        <f t="shared" si="56"/>
        <v>0</v>
      </c>
      <c r="AQ213" s="63">
        <f t="shared" si="56"/>
        <v>0</v>
      </c>
      <c r="AR213" s="63">
        <f t="shared" si="56"/>
        <v>0</v>
      </c>
      <c r="AS213" s="63">
        <f t="shared" si="56"/>
        <v>0</v>
      </c>
      <c r="AT213" s="63">
        <f t="shared" si="56"/>
        <v>0</v>
      </c>
      <c r="AU213" s="63">
        <f t="shared" si="56"/>
        <v>0</v>
      </c>
      <c r="AV213" s="63">
        <f t="shared" si="56"/>
        <v>0</v>
      </c>
      <c r="AW213" s="63">
        <f t="shared" si="56"/>
        <v>0</v>
      </c>
      <c r="AX213" s="63">
        <f t="shared" si="56"/>
        <v>0</v>
      </c>
      <c r="AY213" s="63">
        <f t="shared" si="56"/>
        <v>0</v>
      </c>
      <c r="AZ213" s="63">
        <f t="shared" si="56"/>
        <v>0</v>
      </c>
      <c r="BA213" s="63">
        <f t="shared" si="56"/>
        <v>4.7561695666735538E-3</v>
      </c>
      <c r="BB213" s="63">
        <f t="shared" si="56"/>
        <v>0</v>
      </c>
      <c r="BC213" s="63">
        <f t="shared" si="56"/>
        <v>0</v>
      </c>
      <c r="BD213" s="63">
        <f t="shared" si="56"/>
        <v>9.512340368216899E-3</v>
      </c>
      <c r="BE213" s="63">
        <f t="shared" si="56"/>
        <v>0</v>
      </c>
      <c r="BF213" s="63">
        <f t="shared" si="56"/>
        <v>0</v>
      </c>
      <c r="BG213" s="63">
        <f t="shared" si="56"/>
        <v>44.445737383454905</v>
      </c>
      <c r="BH213" s="63">
        <f t="shared" si="56"/>
        <v>0</v>
      </c>
      <c r="BI213" s="63">
        <f t="shared" si="56"/>
        <v>0.21403224653417957</v>
      </c>
      <c r="BJ213" s="63">
        <f t="shared" si="56"/>
        <v>0</v>
      </c>
      <c r="BK213" s="63">
        <f t="shared" si="56"/>
        <v>0</v>
      </c>
    </row>
    <row r="214" spans="1:63" ht="36">
      <c r="A214" s="34" t="s">
        <v>195</v>
      </c>
      <c r="B214" s="35" t="s">
        <v>196</v>
      </c>
      <c r="C214" s="63">
        <f>C64*(((C140)*(0.5)+100)*(($BH$140)*(C$69/$BM64)))</f>
        <v>0</v>
      </c>
      <c r="D214" s="63">
        <f t="shared" ref="D214:BK214" si="57">D64*(((D140)*(0.5)+100)*(($BH$140)*(D$69/$BM64)))</f>
        <v>0.63350913652193963</v>
      </c>
      <c r="E214" s="63">
        <f t="shared" si="57"/>
        <v>0</v>
      </c>
      <c r="F214" s="63">
        <f t="shared" si="57"/>
        <v>0</v>
      </c>
      <c r="G214" s="63">
        <f t="shared" si="57"/>
        <v>0</v>
      </c>
      <c r="H214" s="63">
        <f t="shared" si="57"/>
        <v>0</v>
      </c>
      <c r="I214" s="63">
        <f t="shared" si="57"/>
        <v>9.7690147897162335E-2</v>
      </c>
      <c r="J214" s="63">
        <f t="shared" si="57"/>
        <v>0</v>
      </c>
      <c r="K214" s="63">
        <f t="shared" si="57"/>
        <v>0</v>
      </c>
      <c r="L214" s="63">
        <f t="shared" si="57"/>
        <v>0.36209453584172968</v>
      </c>
      <c r="M214" s="63">
        <f t="shared" si="57"/>
        <v>9.9248990699882217E-2</v>
      </c>
      <c r="N214" s="63">
        <f t="shared" si="57"/>
        <v>0.16437594665125121</v>
      </c>
      <c r="O214" s="63">
        <f t="shared" si="57"/>
        <v>0.39621681001345582</v>
      </c>
      <c r="P214" s="63">
        <f t="shared" si="57"/>
        <v>0</v>
      </c>
      <c r="Q214" s="63">
        <f t="shared" si="57"/>
        <v>3.2563514289468409E-2</v>
      </c>
      <c r="R214" s="63">
        <f t="shared" si="57"/>
        <v>6.590637943714589E-2</v>
      </c>
      <c r="S214" s="63">
        <f t="shared" si="57"/>
        <v>0.23028378985176778</v>
      </c>
      <c r="T214" s="63">
        <f t="shared" si="57"/>
        <v>0.36209540501550253</v>
      </c>
      <c r="U214" s="63">
        <f t="shared" si="57"/>
        <v>0</v>
      </c>
      <c r="V214" s="63">
        <f t="shared" si="57"/>
        <v>0.16437746311427556</v>
      </c>
      <c r="W214" s="63">
        <f t="shared" si="57"/>
        <v>6.5906328157576965E-2</v>
      </c>
      <c r="X214" s="63">
        <f t="shared" si="57"/>
        <v>0.69318911246502091</v>
      </c>
      <c r="Y214" s="63">
        <f t="shared" si="57"/>
        <v>0.16515605811256784</v>
      </c>
      <c r="Z214" s="63">
        <f t="shared" si="57"/>
        <v>6.5906247068021437E-2</v>
      </c>
      <c r="AA214" s="63">
        <f t="shared" si="57"/>
        <v>0.131812433108042</v>
      </c>
      <c r="AB214" s="63">
        <f t="shared" si="57"/>
        <v>0.26440501299899116</v>
      </c>
      <c r="AC214" s="63">
        <f t="shared" si="57"/>
        <v>0.13259074370355098</v>
      </c>
      <c r="AD214" s="63">
        <f t="shared" si="57"/>
        <v>0.49390718991693372</v>
      </c>
      <c r="AE214" s="63">
        <f t="shared" si="57"/>
        <v>0.19771893525330902</v>
      </c>
      <c r="AF214" s="63">
        <f t="shared" si="57"/>
        <v>0.16437557618274534</v>
      </c>
      <c r="AG214" s="63">
        <f t="shared" si="57"/>
        <v>0.36365241163206558</v>
      </c>
      <c r="AH214" s="63">
        <f t="shared" si="57"/>
        <v>6.5906140474413843E-2</v>
      </c>
      <c r="AI214" s="63">
        <f t="shared" si="57"/>
        <v>6.5906158514387053E-2</v>
      </c>
      <c r="AJ214" s="63">
        <f t="shared" si="57"/>
        <v>9.8470007043380589E-2</v>
      </c>
      <c r="AK214" s="63">
        <f t="shared" si="57"/>
        <v>0.16515577312630911</v>
      </c>
      <c r="AL214" s="63">
        <f t="shared" si="57"/>
        <v>0.13259169738167356</v>
      </c>
      <c r="AM214" s="63">
        <f t="shared" si="57"/>
        <v>0</v>
      </c>
      <c r="AN214" s="63">
        <f t="shared" si="57"/>
        <v>3.334242635729804E-2</v>
      </c>
      <c r="AO214" s="63">
        <f t="shared" si="57"/>
        <v>0</v>
      </c>
      <c r="AP214" s="63">
        <f t="shared" si="57"/>
        <v>9.8469581297043404E-2</v>
      </c>
      <c r="AQ214" s="63">
        <f t="shared" si="57"/>
        <v>0</v>
      </c>
      <c r="AR214" s="63">
        <f t="shared" si="57"/>
        <v>1.0909575197224008</v>
      </c>
      <c r="AS214" s="63">
        <f t="shared" si="57"/>
        <v>2.2672989916953576</v>
      </c>
      <c r="AT214" s="63">
        <f t="shared" si="57"/>
        <v>1.5778763196107919</v>
      </c>
      <c r="AU214" s="63">
        <f t="shared" si="57"/>
        <v>3.6806603260061208</v>
      </c>
      <c r="AV214" s="63">
        <f t="shared" si="57"/>
        <v>0</v>
      </c>
      <c r="AW214" s="63">
        <f t="shared" si="57"/>
        <v>0</v>
      </c>
      <c r="AX214" s="63">
        <f t="shared" si="57"/>
        <v>0</v>
      </c>
      <c r="AY214" s="63">
        <f t="shared" si="57"/>
        <v>0.82344911447542823</v>
      </c>
      <c r="AZ214" s="63">
        <f t="shared" si="57"/>
        <v>1.1451819255973463</v>
      </c>
      <c r="BA214" s="63">
        <f t="shared" si="57"/>
        <v>0.6598388740059824</v>
      </c>
      <c r="BB214" s="63">
        <f t="shared" si="57"/>
        <v>0</v>
      </c>
      <c r="BC214" s="63">
        <f t="shared" si="57"/>
        <v>0.13259074763383069</v>
      </c>
      <c r="BD214" s="63">
        <f t="shared" si="57"/>
        <v>3.5768722742605421</v>
      </c>
      <c r="BE214" s="63">
        <f t="shared" si="57"/>
        <v>0</v>
      </c>
      <c r="BF214" s="63">
        <f t="shared" si="57"/>
        <v>3.3342435289120412E-2</v>
      </c>
      <c r="BG214" s="63">
        <f t="shared" si="57"/>
        <v>0.99482820359341184</v>
      </c>
      <c r="BH214" s="63">
        <f t="shared" si="57"/>
        <v>0.26651083482439819</v>
      </c>
      <c r="BI214" s="63">
        <f t="shared" si="57"/>
        <v>0.79555136014783623</v>
      </c>
      <c r="BJ214" s="63">
        <f t="shared" si="57"/>
        <v>0.2977506815171107</v>
      </c>
      <c r="BK214" s="63">
        <f t="shared" si="57"/>
        <v>0</v>
      </c>
    </row>
    <row r="215" spans="1:63" ht="24">
      <c r="A215" s="30" t="s">
        <v>197</v>
      </c>
      <c r="B215" s="31" t="s">
        <v>198</v>
      </c>
      <c r="C215" s="63">
        <f>C65*(((C141)*(0.5)+100)*(($BI$141)*(C$69/$BM65)))</f>
        <v>0</v>
      </c>
      <c r="D215" s="63">
        <f t="shared" ref="D215:BK215" si="58">D65*(((D141)*(0.5)+100)*(($BI$141)*(D$69/$BM65)))</f>
        <v>0.29636108095468766</v>
      </c>
      <c r="E215" s="63">
        <f t="shared" si="58"/>
        <v>0</v>
      </c>
      <c r="F215" s="63">
        <f t="shared" si="58"/>
        <v>0</v>
      </c>
      <c r="G215" s="63">
        <f t="shared" si="58"/>
        <v>0</v>
      </c>
      <c r="H215" s="63">
        <f t="shared" si="58"/>
        <v>0</v>
      </c>
      <c r="I215" s="63">
        <f t="shared" si="58"/>
        <v>0</v>
      </c>
      <c r="J215" s="63">
        <f t="shared" si="58"/>
        <v>3.367697312504906E-2</v>
      </c>
      <c r="K215" s="63">
        <f t="shared" si="58"/>
        <v>0</v>
      </c>
      <c r="L215" s="63">
        <f t="shared" si="58"/>
        <v>0.29636455719219262</v>
      </c>
      <c r="M215" s="63">
        <f t="shared" si="58"/>
        <v>0.16839365762444494</v>
      </c>
      <c r="N215" s="63">
        <f t="shared" si="58"/>
        <v>0.4782441448693453</v>
      </c>
      <c r="O215" s="63">
        <f t="shared" si="58"/>
        <v>0.43108233095631027</v>
      </c>
      <c r="P215" s="63">
        <f t="shared" si="58"/>
        <v>2.0206072379834975E-2</v>
      </c>
      <c r="Q215" s="63">
        <f t="shared" si="58"/>
        <v>4.0412816118882831E-2</v>
      </c>
      <c r="R215" s="63">
        <f t="shared" si="58"/>
        <v>0.25597850376547532</v>
      </c>
      <c r="S215" s="63">
        <f t="shared" si="58"/>
        <v>0.5456459237348078</v>
      </c>
      <c r="T215" s="63">
        <f t="shared" si="58"/>
        <v>1.1990394732408789</v>
      </c>
      <c r="U215" s="63">
        <f t="shared" si="58"/>
        <v>2.0207251522710776E-2</v>
      </c>
      <c r="V215" s="63">
        <f t="shared" si="58"/>
        <v>6.0620907396711658E-2</v>
      </c>
      <c r="W215" s="63">
        <f t="shared" si="58"/>
        <v>6.7067600622070705E-2</v>
      </c>
      <c r="X215" s="63">
        <f t="shared" si="58"/>
        <v>0.46476546589771711</v>
      </c>
      <c r="Y215" s="63">
        <f t="shared" si="58"/>
        <v>6.0620937727228721E-2</v>
      </c>
      <c r="Z215" s="63">
        <f t="shared" si="58"/>
        <v>3.3677639650965395E-2</v>
      </c>
      <c r="AA215" s="63">
        <f t="shared" si="58"/>
        <v>0.63319801462293201</v>
      </c>
      <c r="AB215" s="63">
        <f t="shared" si="58"/>
        <v>0.31658972913738043</v>
      </c>
      <c r="AC215" s="63">
        <f t="shared" si="58"/>
        <v>8.7559377548522582E-2</v>
      </c>
      <c r="AD215" s="63">
        <f t="shared" si="58"/>
        <v>2.5665084517742991</v>
      </c>
      <c r="AE215" s="63">
        <f t="shared" si="58"/>
        <v>0.27617498553046266</v>
      </c>
      <c r="AF215" s="63">
        <f t="shared" si="58"/>
        <v>0.25595059062400577</v>
      </c>
      <c r="AG215" s="63">
        <f t="shared" si="58"/>
        <v>0.26941992754084731</v>
      </c>
      <c r="AH215" s="63">
        <f t="shared" si="58"/>
        <v>0.14818506833591105</v>
      </c>
      <c r="AI215" s="63">
        <f t="shared" si="58"/>
        <v>0.11450673128718213</v>
      </c>
      <c r="AJ215" s="63">
        <f t="shared" si="58"/>
        <v>0.42438180130796055</v>
      </c>
      <c r="AK215" s="63">
        <f t="shared" si="58"/>
        <v>8.082714723413803E-2</v>
      </c>
      <c r="AL215" s="63">
        <f t="shared" si="58"/>
        <v>0.18860124338395623</v>
      </c>
      <c r="AM215" s="63">
        <f t="shared" si="58"/>
        <v>0</v>
      </c>
      <c r="AN215" s="63">
        <f t="shared" si="58"/>
        <v>0</v>
      </c>
      <c r="AO215" s="63">
        <f t="shared" si="58"/>
        <v>0</v>
      </c>
      <c r="AP215" s="63">
        <f t="shared" si="58"/>
        <v>2.020611334395133E-2</v>
      </c>
      <c r="AQ215" s="63">
        <f t="shared" si="58"/>
        <v>0</v>
      </c>
      <c r="AR215" s="63">
        <f t="shared" si="58"/>
        <v>0</v>
      </c>
      <c r="AS215" s="63">
        <f t="shared" si="58"/>
        <v>3.3072112172268442</v>
      </c>
      <c r="AT215" s="63">
        <f t="shared" si="58"/>
        <v>0.68031272223462502</v>
      </c>
      <c r="AU215" s="63">
        <f t="shared" si="58"/>
        <v>0.90930729086280748</v>
      </c>
      <c r="AV215" s="63">
        <f t="shared" si="58"/>
        <v>0.96318295435802825</v>
      </c>
      <c r="AW215" s="63">
        <f t="shared" si="58"/>
        <v>0</v>
      </c>
      <c r="AX215" s="63">
        <f t="shared" si="58"/>
        <v>8.0826490645561203E-2</v>
      </c>
      <c r="AY215" s="63">
        <f t="shared" si="58"/>
        <v>0.2424811449681161</v>
      </c>
      <c r="AZ215" s="63">
        <f t="shared" si="58"/>
        <v>4.7226954660135378</v>
      </c>
      <c r="BA215" s="63">
        <f t="shared" si="58"/>
        <v>0.18185517037298859</v>
      </c>
      <c r="BB215" s="63">
        <f t="shared" si="58"/>
        <v>0.24920632460163719</v>
      </c>
      <c r="BC215" s="63">
        <f t="shared" si="58"/>
        <v>2.7885444144985287</v>
      </c>
      <c r="BD215" s="63">
        <f t="shared" si="58"/>
        <v>0.66978436175333267</v>
      </c>
      <c r="BE215" s="63">
        <f t="shared" si="58"/>
        <v>0.51487660420977832</v>
      </c>
      <c r="BF215" s="63">
        <f t="shared" si="58"/>
        <v>0.86888878300351302</v>
      </c>
      <c r="BG215" s="63">
        <f t="shared" si="58"/>
        <v>0.50517281124583768</v>
      </c>
      <c r="BH215" s="63">
        <f t="shared" si="58"/>
        <v>6.7353806366757061E-3</v>
      </c>
      <c r="BI215" s="63">
        <f t="shared" si="58"/>
        <v>10.1459016675024</v>
      </c>
      <c r="BJ215" s="63">
        <f t="shared" si="58"/>
        <v>0.47155374117799242</v>
      </c>
      <c r="BK215" s="63">
        <f t="shared" si="58"/>
        <v>0</v>
      </c>
    </row>
    <row r="216" spans="1:63" ht="24">
      <c r="A216" s="34" t="s">
        <v>87</v>
      </c>
      <c r="B216" s="35" t="s">
        <v>199</v>
      </c>
      <c r="C216" s="63">
        <f>C66*(((C142)*(0.5)+100)*(($BJ$142)*(C$69/$BM66)))</f>
        <v>0</v>
      </c>
      <c r="D216" s="63">
        <f t="shared" ref="D216:BK216" si="59">D66*(((D142)*(0.5)+100)*(($BJ$142)*(D$69/$BM66)))</f>
        <v>0</v>
      </c>
      <c r="E216" s="63">
        <f t="shared" si="59"/>
        <v>0</v>
      </c>
      <c r="F216" s="63">
        <f t="shared" si="59"/>
        <v>0</v>
      </c>
      <c r="G216" s="63">
        <f t="shared" si="59"/>
        <v>0</v>
      </c>
      <c r="H216" s="63">
        <f t="shared" si="59"/>
        <v>0</v>
      </c>
      <c r="I216" s="63">
        <f t="shared" si="59"/>
        <v>0</v>
      </c>
      <c r="J216" s="63">
        <f t="shared" si="59"/>
        <v>0</v>
      </c>
      <c r="K216" s="63">
        <f t="shared" si="59"/>
        <v>0</v>
      </c>
      <c r="L216" s="63">
        <f t="shared" si="59"/>
        <v>0</v>
      </c>
      <c r="M216" s="63">
        <f t="shared" si="59"/>
        <v>0</v>
      </c>
      <c r="N216" s="63">
        <f t="shared" si="59"/>
        <v>0</v>
      </c>
      <c r="O216" s="63">
        <f t="shared" si="59"/>
        <v>0</v>
      </c>
      <c r="P216" s="63">
        <f t="shared" si="59"/>
        <v>0</v>
      </c>
      <c r="Q216" s="63">
        <f t="shared" si="59"/>
        <v>0</v>
      </c>
      <c r="R216" s="63">
        <f t="shared" si="59"/>
        <v>0</v>
      </c>
      <c r="S216" s="63">
        <f t="shared" si="59"/>
        <v>0</v>
      </c>
      <c r="T216" s="63">
        <f t="shared" si="59"/>
        <v>0</v>
      </c>
      <c r="U216" s="63">
        <f t="shared" si="59"/>
        <v>0</v>
      </c>
      <c r="V216" s="63">
        <f t="shared" si="59"/>
        <v>0</v>
      </c>
      <c r="W216" s="63">
        <f t="shared" si="59"/>
        <v>0</v>
      </c>
      <c r="X216" s="63">
        <f t="shared" si="59"/>
        <v>0</v>
      </c>
      <c r="Y216" s="63">
        <f t="shared" si="59"/>
        <v>0</v>
      </c>
      <c r="Z216" s="63">
        <f t="shared" si="59"/>
        <v>0</v>
      </c>
      <c r="AA216" s="63">
        <f t="shared" si="59"/>
        <v>0</v>
      </c>
      <c r="AB216" s="63">
        <f t="shared" si="59"/>
        <v>0</v>
      </c>
      <c r="AC216" s="63">
        <f t="shared" si="59"/>
        <v>0</v>
      </c>
      <c r="AD216" s="63">
        <f t="shared" si="59"/>
        <v>0</v>
      </c>
      <c r="AE216" s="63">
        <f t="shared" si="59"/>
        <v>0</v>
      </c>
      <c r="AF216" s="63">
        <f t="shared" si="59"/>
        <v>0</v>
      </c>
      <c r="AG216" s="63">
        <f t="shared" si="59"/>
        <v>0</v>
      </c>
      <c r="AH216" s="63">
        <f t="shared" si="59"/>
        <v>0</v>
      </c>
      <c r="AI216" s="63">
        <f t="shared" si="59"/>
        <v>0</v>
      </c>
      <c r="AJ216" s="63">
        <f t="shared" si="59"/>
        <v>0</v>
      </c>
      <c r="AK216" s="63">
        <f t="shared" si="59"/>
        <v>0</v>
      </c>
      <c r="AL216" s="63">
        <f t="shared" si="59"/>
        <v>0</v>
      </c>
      <c r="AM216" s="63">
        <f t="shared" si="59"/>
        <v>0</v>
      </c>
      <c r="AN216" s="63">
        <f t="shared" si="59"/>
        <v>0</v>
      </c>
      <c r="AO216" s="63">
        <f t="shared" si="59"/>
        <v>0</v>
      </c>
      <c r="AP216" s="63">
        <f t="shared" si="59"/>
        <v>0</v>
      </c>
      <c r="AQ216" s="63">
        <f t="shared" si="59"/>
        <v>0</v>
      </c>
      <c r="AR216" s="63">
        <f t="shared" si="59"/>
        <v>0</v>
      </c>
      <c r="AS216" s="63">
        <f t="shared" si="59"/>
        <v>0</v>
      </c>
      <c r="AT216" s="63">
        <f t="shared" si="59"/>
        <v>0</v>
      </c>
      <c r="AU216" s="63">
        <f t="shared" si="59"/>
        <v>0</v>
      </c>
      <c r="AV216" s="63">
        <f t="shared" si="59"/>
        <v>0</v>
      </c>
      <c r="AW216" s="63">
        <f t="shared" si="59"/>
        <v>0</v>
      </c>
      <c r="AX216" s="63">
        <f t="shared" si="59"/>
        <v>0</v>
      </c>
      <c r="AY216" s="63">
        <f t="shared" si="59"/>
        <v>0</v>
      </c>
      <c r="AZ216" s="63">
        <f t="shared" si="59"/>
        <v>0</v>
      </c>
      <c r="BA216" s="63">
        <f t="shared" si="59"/>
        <v>0</v>
      </c>
      <c r="BB216" s="63">
        <f t="shared" si="59"/>
        <v>0</v>
      </c>
      <c r="BC216" s="63">
        <f t="shared" si="59"/>
        <v>0</v>
      </c>
      <c r="BD216" s="63">
        <f t="shared" si="59"/>
        <v>0</v>
      </c>
      <c r="BE216" s="63">
        <f t="shared" si="59"/>
        <v>0</v>
      </c>
      <c r="BF216" s="63">
        <f t="shared" si="59"/>
        <v>0</v>
      </c>
      <c r="BG216" s="63">
        <f t="shared" si="59"/>
        <v>0</v>
      </c>
      <c r="BH216" s="63">
        <f t="shared" si="59"/>
        <v>0</v>
      </c>
      <c r="BI216" s="63">
        <f t="shared" si="59"/>
        <v>0</v>
      </c>
      <c r="BJ216" s="63">
        <f t="shared" si="59"/>
        <v>0</v>
      </c>
      <c r="BK216" s="63">
        <f t="shared" si="59"/>
        <v>0</v>
      </c>
    </row>
    <row r="217" spans="1:63">
      <c r="A217" s="30" t="s">
        <v>200</v>
      </c>
      <c r="B217" s="31" t="s">
        <v>201</v>
      </c>
      <c r="C217" s="63">
        <f>C67*(((C143)*(0.5)+100)*(($BK$143)*(C$69/$BM67)))</f>
        <v>0</v>
      </c>
      <c r="D217" s="63">
        <f t="shared" ref="D217:BK217" si="60">D67*(((D143)*(0.5)+100)*(($BK$143)*(D$69/$BM67)))</f>
        <v>0</v>
      </c>
      <c r="E217" s="63">
        <f t="shared" si="60"/>
        <v>0</v>
      </c>
      <c r="F217" s="63">
        <f t="shared" si="60"/>
        <v>0</v>
      </c>
      <c r="G217" s="63">
        <f t="shared" si="60"/>
        <v>0</v>
      </c>
      <c r="H217" s="63">
        <f t="shared" si="60"/>
        <v>0</v>
      </c>
      <c r="I217" s="63">
        <f t="shared" si="60"/>
        <v>0</v>
      </c>
      <c r="J217" s="63">
        <f t="shared" si="60"/>
        <v>0</v>
      </c>
      <c r="K217" s="63">
        <f t="shared" si="60"/>
        <v>0</v>
      </c>
      <c r="L217" s="63">
        <f t="shared" si="60"/>
        <v>0</v>
      </c>
      <c r="M217" s="63">
        <f t="shared" si="60"/>
        <v>0</v>
      </c>
      <c r="N217" s="63">
        <f t="shared" si="60"/>
        <v>0</v>
      </c>
      <c r="O217" s="63">
        <f t="shared" si="60"/>
        <v>0</v>
      </c>
      <c r="P217" s="63">
        <f t="shared" si="60"/>
        <v>0</v>
      </c>
      <c r="Q217" s="63">
        <f t="shared" si="60"/>
        <v>0</v>
      </c>
      <c r="R217" s="63">
        <f t="shared" si="60"/>
        <v>0</v>
      </c>
      <c r="S217" s="63">
        <f t="shared" si="60"/>
        <v>0</v>
      </c>
      <c r="T217" s="63">
        <f t="shared" si="60"/>
        <v>0</v>
      </c>
      <c r="U217" s="63">
        <f t="shared" si="60"/>
        <v>0</v>
      </c>
      <c r="V217" s="63">
        <f t="shared" si="60"/>
        <v>0</v>
      </c>
      <c r="W217" s="63">
        <f t="shared" si="60"/>
        <v>0</v>
      </c>
      <c r="X217" s="63">
        <f t="shared" si="60"/>
        <v>0</v>
      </c>
      <c r="Y217" s="63">
        <f t="shared" si="60"/>
        <v>0</v>
      </c>
      <c r="Z217" s="63">
        <f t="shared" si="60"/>
        <v>0</v>
      </c>
      <c r="AA217" s="63">
        <f t="shared" si="60"/>
        <v>0</v>
      </c>
      <c r="AB217" s="63">
        <f t="shared" si="60"/>
        <v>0</v>
      </c>
      <c r="AC217" s="63">
        <f t="shared" si="60"/>
        <v>0</v>
      </c>
      <c r="AD217" s="63">
        <f t="shared" si="60"/>
        <v>0</v>
      </c>
      <c r="AE217" s="63">
        <f t="shared" si="60"/>
        <v>0</v>
      </c>
      <c r="AF217" s="63">
        <f t="shared" si="60"/>
        <v>0</v>
      </c>
      <c r="AG217" s="63">
        <f t="shared" si="60"/>
        <v>0</v>
      </c>
      <c r="AH217" s="63">
        <f t="shared" si="60"/>
        <v>0</v>
      </c>
      <c r="AI217" s="63">
        <f t="shared" si="60"/>
        <v>0</v>
      </c>
      <c r="AJ217" s="63">
        <f t="shared" si="60"/>
        <v>0</v>
      </c>
      <c r="AK217" s="63">
        <f t="shared" si="60"/>
        <v>0</v>
      </c>
      <c r="AL217" s="63">
        <f t="shared" si="60"/>
        <v>0</v>
      </c>
      <c r="AM217" s="63">
        <f t="shared" si="60"/>
        <v>0</v>
      </c>
      <c r="AN217" s="63">
        <f t="shared" si="60"/>
        <v>0</v>
      </c>
      <c r="AO217" s="63">
        <f t="shared" si="60"/>
        <v>0</v>
      </c>
      <c r="AP217" s="63">
        <f t="shared" si="60"/>
        <v>0</v>
      </c>
      <c r="AQ217" s="63">
        <f t="shared" si="60"/>
        <v>0</v>
      </c>
      <c r="AR217" s="63">
        <f t="shared" si="60"/>
        <v>0</v>
      </c>
      <c r="AS217" s="63">
        <f t="shared" si="60"/>
        <v>0</v>
      </c>
      <c r="AT217" s="63">
        <f t="shared" si="60"/>
        <v>0</v>
      </c>
      <c r="AU217" s="63">
        <f t="shared" si="60"/>
        <v>0</v>
      </c>
      <c r="AV217" s="63">
        <f t="shared" si="60"/>
        <v>0</v>
      </c>
      <c r="AW217" s="63">
        <f t="shared" si="60"/>
        <v>0</v>
      </c>
      <c r="AX217" s="63">
        <f t="shared" si="60"/>
        <v>0</v>
      </c>
      <c r="AY217" s="63">
        <f t="shared" si="60"/>
        <v>0</v>
      </c>
      <c r="AZ217" s="63">
        <f t="shared" si="60"/>
        <v>0</v>
      </c>
      <c r="BA217" s="63">
        <f t="shared" si="60"/>
        <v>0</v>
      </c>
      <c r="BB217" s="63">
        <f t="shared" si="60"/>
        <v>0</v>
      </c>
      <c r="BC217" s="63">
        <f t="shared" si="60"/>
        <v>0</v>
      </c>
      <c r="BD217" s="63">
        <f t="shared" si="60"/>
        <v>0</v>
      </c>
      <c r="BE217" s="63">
        <f t="shared" si="60"/>
        <v>0</v>
      </c>
      <c r="BF217" s="63">
        <f t="shared" si="60"/>
        <v>0</v>
      </c>
      <c r="BG217" s="63">
        <f t="shared" si="60"/>
        <v>0</v>
      </c>
      <c r="BH217" s="63">
        <f t="shared" si="60"/>
        <v>0</v>
      </c>
      <c r="BI217" s="63">
        <f t="shared" si="60"/>
        <v>0</v>
      </c>
      <c r="BJ217" s="63">
        <f t="shared" si="60"/>
        <v>0</v>
      </c>
      <c r="BK217" s="63">
        <f t="shared" si="60"/>
        <v>0</v>
      </c>
    </row>
    <row r="222" spans="1:63">
      <c r="A222" s="73"/>
      <c r="B222" s="74" t="s">
        <v>265</v>
      </c>
      <c r="C222" s="73"/>
      <c r="D222" s="73"/>
      <c r="E222" s="73"/>
      <c r="F222" s="73"/>
      <c r="G222" s="73"/>
      <c r="H222" s="73"/>
      <c r="I222" s="73"/>
      <c r="J222" s="73"/>
      <c r="K222" s="73"/>
      <c r="L222" s="73"/>
      <c r="M222" s="73"/>
      <c r="N222" s="73"/>
      <c r="O222" s="73"/>
      <c r="P222" s="73"/>
      <c r="Q222" s="73"/>
      <c r="R222" s="73"/>
      <c r="S222" s="73"/>
    </row>
    <row r="223" spans="1:63" s="76" customFormat="1"/>
    <row r="229" spans="1:127">
      <c r="C229" s="62">
        <v>1</v>
      </c>
      <c r="D229" s="62">
        <v>2</v>
      </c>
      <c r="E229" s="62">
        <v>3</v>
      </c>
      <c r="F229" s="62">
        <v>4</v>
      </c>
      <c r="G229" s="62">
        <v>5</v>
      </c>
      <c r="H229" s="62">
        <v>6</v>
      </c>
      <c r="I229" s="62">
        <v>7</v>
      </c>
      <c r="J229" s="62">
        <v>8</v>
      </c>
      <c r="K229" s="62">
        <v>9</v>
      </c>
      <c r="L229" s="62">
        <v>10</v>
      </c>
      <c r="M229" s="62">
        <v>11</v>
      </c>
      <c r="N229" s="62">
        <v>12</v>
      </c>
      <c r="O229" s="62">
        <v>13</v>
      </c>
      <c r="P229" s="62">
        <v>14</v>
      </c>
      <c r="Q229" s="62">
        <v>15</v>
      </c>
      <c r="R229" s="62">
        <v>16</v>
      </c>
      <c r="S229" s="62">
        <v>17</v>
      </c>
      <c r="T229" s="62">
        <v>18</v>
      </c>
      <c r="U229" s="62">
        <v>19</v>
      </c>
      <c r="V229" s="62">
        <v>20</v>
      </c>
      <c r="W229" s="62">
        <v>21</v>
      </c>
      <c r="X229" s="62">
        <v>22</v>
      </c>
      <c r="Y229" s="62">
        <v>23</v>
      </c>
      <c r="Z229" s="62">
        <v>24</v>
      </c>
      <c r="AA229" s="62">
        <v>25</v>
      </c>
      <c r="AB229" s="62">
        <v>26</v>
      </c>
      <c r="AC229" s="62">
        <v>27</v>
      </c>
      <c r="AD229" s="62">
        <v>28</v>
      </c>
      <c r="AE229" s="62">
        <v>29</v>
      </c>
      <c r="AF229" s="62">
        <v>30</v>
      </c>
      <c r="AG229" s="62">
        <v>31</v>
      </c>
      <c r="AH229" s="62">
        <v>32</v>
      </c>
      <c r="AI229" s="62">
        <v>33</v>
      </c>
      <c r="AJ229" s="62">
        <v>34</v>
      </c>
      <c r="AK229" s="62">
        <v>35</v>
      </c>
      <c r="AL229" s="62">
        <v>36</v>
      </c>
      <c r="AM229" s="62">
        <v>37</v>
      </c>
      <c r="AN229" s="62">
        <v>38</v>
      </c>
      <c r="AO229" s="62">
        <v>39</v>
      </c>
      <c r="AP229" s="62">
        <v>40</v>
      </c>
      <c r="AQ229" s="62">
        <v>41</v>
      </c>
      <c r="AR229" s="62">
        <v>42</v>
      </c>
      <c r="AS229" s="62">
        <v>43</v>
      </c>
      <c r="AT229" s="62">
        <v>44</v>
      </c>
      <c r="AU229" s="62">
        <v>45</v>
      </c>
      <c r="AV229" s="62">
        <v>46</v>
      </c>
      <c r="AW229" s="62">
        <v>47</v>
      </c>
      <c r="AX229" s="62">
        <v>48</v>
      </c>
      <c r="AY229" s="62">
        <v>49</v>
      </c>
      <c r="AZ229" s="62">
        <v>50</v>
      </c>
      <c r="BA229" s="62">
        <v>51</v>
      </c>
      <c r="BB229" s="62">
        <v>52</v>
      </c>
      <c r="BC229" s="62">
        <v>53</v>
      </c>
      <c r="BD229" s="62">
        <v>54</v>
      </c>
      <c r="BE229" s="62">
        <v>55</v>
      </c>
      <c r="BF229" s="62">
        <v>56</v>
      </c>
      <c r="BG229" s="62">
        <v>57</v>
      </c>
      <c r="BH229" s="62">
        <v>58</v>
      </c>
      <c r="BI229" s="62">
        <v>59</v>
      </c>
      <c r="BJ229" s="62">
        <v>60</v>
      </c>
      <c r="BK229" s="62">
        <v>61</v>
      </c>
    </row>
    <row r="230" spans="1:127">
      <c r="A230" s="30" t="s">
        <v>78</v>
      </c>
      <c r="B230" s="31" t="s">
        <v>92</v>
      </c>
      <c r="C230" t="e">
        <f t="shared" ref="C230:C261" si="61">(100*0.5)/C157</f>
        <v>#DIV/0!</v>
      </c>
      <c r="D230" t="e">
        <f t="shared" ref="D230:BK234" si="62">(100*0.5)/D157</f>
        <v>#DIV/0!</v>
      </c>
      <c r="E230" t="e">
        <f t="shared" si="62"/>
        <v>#DIV/0!</v>
      </c>
      <c r="F230" t="e">
        <f t="shared" si="62"/>
        <v>#DIV/0!</v>
      </c>
      <c r="G230" t="e">
        <f t="shared" si="62"/>
        <v>#DIV/0!</v>
      </c>
      <c r="H230" t="e">
        <f t="shared" si="62"/>
        <v>#DIV/0!</v>
      </c>
      <c r="I230" t="e">
        <f t="shared" si="62"/>
        <v>#DIV/0!</v>
      </c>
      <c r="J230" t="e">
        <f t="shared" si="62"/>
        <v>#DIV/0!</v>
      </c>
      <c r="K230" t="e">
        <f t="shared" si="62"/>
        <v>#DIV/0!</v>
      </c>
      <c r="L230" t="e">
        <f t="shared" si="62"/>
        <v>#DIV/0!</v>
      </c>
      <c r="M230" t="e">
        <f t="shared" si="62"/>
        <v>#DIV/0!</v>
      </c>
      <c r="N230" t="e">
        <f t="shared" si="62"/>
        <v>#DIV/0!</v>
      </c>
      <c r="O230">
        <f t="shared" si="62"/>
        <v>1133.4780221779044</v>
      </c>
      <c r="P230">
        <f t="shared" si="62"/>
        <v>0.56767675562943321</v>
      </c>
      <c r="Q230" t="e">
        <f t="shared" si="62"/>
        <v>#DIV/0!</v>
      </c>
      <c r="R230" t="e">
        <f t="shared" si="62"/>
        <v>#DIV/0!</v>
      </c>
      <c r="S230" t="e">
        <f t="shared" si="62"/>
        <v>#DIV/0!</v>
      </c>
      <c r="T230" t="e">
        <f t="shared" si="62"/>
        <v>#DIV/0!</v>
      </c>
      <c r="U230" t="e">
        <f t="shared" si="62"/>
        <v>#DIV/0!</v>
      </c>
      <c r="V230" t="e">
        <f t="shared" si="62"/>
        <v>#DIV/0!</v>
      </c>
      <c r="W230" t="e">
        <f t="shared" si="62"/>
        <v>#DIV/0!</v>
      </c>
      <c r="X230" t="e">
        <f t="shared" si="62"/>
        <v>#DIV/0!</v>
      </c>
      <c r="Y230" t="e">
        <f t="shared" si="62"/>
        <v>#DIV/0!</v>
      </c>
      <c r="Z230" t="e">
        <f t="shared" si="62"/>
        <v>#DIV/0!</v>
      </c>
      <c r="AA230" t="e">
        <f t="shared" si="62"/>
        <v>#DIV/0!</v>
      </c>
      <c r="AB230" t="e">
        <f t="shared" si="62"/>
        <v>#DIV/0!</v>
      </c>
      <c r="AC230" t="e">
        <f t="shared" si="62"/>
        <v>#DIV/0!</v>
      </c>
      <c r="AD230" t="e">
        <f t="shared" si="62"/>
        <v>#DIV/0!</v>
      </c>
      <c r="AE230" t="e">
        <f t="shared" si="62"/>
        <v>#DIV/0!</v>
      </c>
      <c r="AF230" t="e">
        <f t="shared" si="62"/>
        <v>#DIV/0!</v>
      </c>
      <c r="AG230" t="e">
        <f t="shared" si="62"/>
        <v>#DIV/0!</v>
      </c>
      <c r="AH230" t="e">
        <f t="shared" si="62"/>
        <v>#DIV/0!</v>
      </c>
      <c r="AI230" t="e">
        <f t="shared" si="62"/>
        <v>#DIV/0!</v>
      </c>
      <c r="AJ230" t="e">
        <f t="shared" si="62"/>
        <v>#DIV/0!</v>
      </c>
      <c r="AK230" t="e">
        <f t="shared" si="62"/>
        <v>#DIV/0!</v>
      </c>
      <c r="AL230" t="e">
        <f t="shared" si="62"/>
        <v>#DIV/0!</v>
      </c>
      <c r="AM230" t="e">
        <f t="shared" si="62"/>
        <v>#DIV/0!</v>
      </c>
      <c r="AN230" t="e">
        <f t="shared" si="62"/>
        <v>#DIV/0!</v>
      </c>
      <c r="AO230" t="e">
        <f t="shared" si="62"/>
        <v>#DIV/0!</v>
      </c>
      <c r="AP230" t="e">
        <f t="shared" si="62"/>
        <v>#DIV/0!</v>
      </c>
      <c r="AQ230" t="e">
        <f t="shared" si="62"/>
        <v>#DIV/0!</v>
      </c>
      <c r="AR230" t="e">
        <f t="shared" si="62"/>
        <v>#DIV/0!</v>
      </c>
      <c r="AS230" t="e">
        <f t="shared" si="62"/>
        <v>#DIV/0!</v>
      </c>
      <c r="AT230" t="e">
        <f t="shared" si="62"/>
        <v>#DIV/0!</v>
      </c>
      <c r="AU230" t="e">
        <f t="shared" si="62"/>
        <v>#DIV/0!</v>
      </c>
      <c r="AV230" t="e">
        <f t="shared" si="62"/>
        <v>#DIV/0!</v>
      </c>
      <c r="AW230" t="e">
        <f t="shared" si="62"/>
        <v>#DIV/0!</v>
      </c>
      <c r="AX230" t="e">
        <f t="shared" si="62"/>
        <v>#DIV/0!</v>
      </c>
      <c r="AY230" t="e">
        <f t="shared" si="62"/>
        <v>#DIV/0!</v>
      </c>
      <c r="AZ230" t="e">
        <f t="shared" si="62"/>
        <v>#DIV/0!</v>
      </c>
      <c r="BA230" t="e">
        <f t="shared" si="62"/>
        <v>#DIV/0!</v>
      </c>
      <c r="BB230" t="e">
        <f t="shared" si="62"/>
        <v>#DIV/0!</v>
      </c>
      <c r="BC230" t="e">
        <f t="shared" si="62"/>
        <v>#DIV/0!</v>
      </c>
      <c r="BD230" t="e">
        <f t="shared" si="62"/>
        <v>#DIV/0!</v>
      </c>
      <c r="BE230" t="e">
        <f t="shared" si="62"/>
        <v>#DIV/0!</v>
      </c>
      <c r="BF230" t="e">
        <f t="shared" si="62"/>
        <v>#DIV/0!</v>
      </c>
      <c r="BG230" t="e">
        <f t="shared" si="62"/>
        <v>#DIV/0!</v>
      </c>
      <c r="BH230" t="e">
        <f t="shared" si="62"/>
        <v>#DIV/0!</v>
      </c>
      <c r="BI230" t="e">
        <f t="shared" si="62"/>
        <v>#DIV/0!</v>
      </c>
      <c r="BJ230" t="e">
        <f t="shared" si="62"/>
        <v>#DIV/0!</v>
      </c>
      <c r="BK230" t="e">
        <f t="shared" si="62"/>
        <v>#DIV/0!</v>
      </c>
      <c r="BO230" t="e">
        <v>#DIV/0!</v>
      </c>
      <c r="BP230" t="e">
        <v>#DIV/0!</v>
      </c>
      <c r="BQ230" t="e">
        <v>#DIV/0!</v>
      </c>
      <c r="BR230" t="e">
        <v>#DIV/0!</v>
      </c>
      <c r="BS230" t="e">
        <v>#DIV/0!</v>
      </c>
      <c r="BT230" t="e">
        <v>#DIV/0!</v>
      </c>
      <c r="BU230" t="e">
        <v>#DIV/0!</v>
      </c>
      <c r="BV230" t="e">
        <v>#DIV/0!</v>
      </c>
      <c r="BW230" t="e">
        <v>#DIV/0!</v>
      </c>
      <c r="BX230" t="e">
        <v>#DIV/0!</v>
      </c>
      <c r="BY230" t="e">
        <v>#DIV/0!</v>
      </c>
      <c r="BZ230" t="e">
        <v>#DIV/0!</v>
      </c>
      <c r="CA230">
        <v>1133.4780221779044</v>
      </c>
      <c r="CB230" s="86">
        <v>0.56767675562943321</v>
      </c>
      <c r="CC230" t="e">
        <v>#DIV/0!</v>
      </c>
      <c r="CD230" t="e">
        <v>#DIV/0!</v>
      </c>
      <c r="CE230" t="e">
        <v>#DIV/0!</v>
      </c>
      <c r="CF230" t="e">
        <v>#DIV/0!</v>
      </c>
      <c r="CG230" t="e">
        <v>#DIV/0!</v>
      </c>
      <c r="CH230" t="e">
        <v>#DIV/0!</v>
      </c>
      <c r="CI230" t="e">
        <v>#DIV/0!</v>
      </c>
      <c r="CJ230" t="e">
        <v>#DIV/0!</v>
      </c>
      <c r="CK230" t="e">
        <v>#DIV/0!</v>
      </c>
      <c r="CL230" t="e">
        <v>#DIV/0!</v>
      </c>
      <c r="CM230" t="e">
        <v>#DIV/0!</v>
      </c>
      <c r="CN230" t="e">
        <v>#DIV/0!</v>
      </c>
      <c r="CO230" t="e">
        <v>#DIV/0!</v>
      </c>
      <c r="CP230" t="e">
        <v>#DIV/0!</v>
      </c>
      <c r="CQ230" t="e">
        <v>#DIV/0!</v>
      </c>
      <c r="CR230" t="e">
        <v>#DIV/0!</v>
      </c>
      <c r="CS230" t="e">
        <v>#DIV/0!</v>
      </c>
      <c r="CT230" t="e">
        <v>#DIV/0!</v>
      </c>
      <c r="CU230" t="e">
        <v>#DIV/0!</v>
      </c>
      <c r="CV230" t="e">
        <v>#DIV/0!</v>
      </c>
      <c r="CW230" t="e">
        <v>#DIV/0!</v>
      </c>
      <c r="CX230" t="e">
        <v>#DIV/0!</v>
      </c>
      <c r="CY230" t="e">
        <v>#DIV/0!</v>
      </c>
      <c r="CZ230" t="e">
        <v>#DIV/0!</v>
      </c>
      <c r="DA230" t="e">
        <v>#DIV/0!</v>
      </c>
      <c r="DB230" t="e">
        <v>#DIV/0!</v>
      </c>
      <c r="DC230" t="e">
        <v>#DIV/0!</v>
      </c>
      <c r="DD230" t="e">
        <v>#DIV/0!</v>
      </c>
      <c r="DE230" t="e">
        <v>#DIV/0!</v>
      </c>
      <c r="DF230" t="e">
        <v>#DIV/0!</v>
      </c>
      <c r="DG230" t="e">
        <v>#DIV/0!</v>
      </c>
      <c r="DH230" t="e">
        <v>#DIV/0!</v>
      </c>
      <c r="DI230" t="e">
        <v>#DIV/0!</v>
      </c>
      <c r="DJ230" t="e">
        <v>#DIV/0!</v>
      </c>
      <c r="DK230" t="e">
        <v>#DIV/0!</v>
      </c>
      <c r="DL230" t="e">
        <v>#DIV/0!</v>
      </c>
      <c r="DM230" t="e">
        <v>#DIV/0!</v>
      </c>
      <c r="DN230" t="e">
        <v>#DIV/0!</v>
      </c>
      <c r="DO230" t="e">
        <v>#DIV/0!</v>
      </c>
      <c r="DP230" t="e">
        <v>#DIV/0!</v>
      </c>
      <c r="DQ230" t="e">
        <v>#DIV/0!</v>
      </c>
      <c r="DR230" t="e">
        <v>#DIV/0!</v>
      </c>
      <c r="DS230" t="e">
        <v>#DIV/0!</v>
      </c>
      <c r="DT230" t="e">
        <v>#DIV/0!</v>
      </c>
      <c r="DU230" t="e">
        <v>#DIV/0!</v>
      </c>
      <c r="DV230" t="e">
        <v>#DIV/0!</v>
      </c>
      <c r="DW230" t="e">
        <v>#DIV/0!</v>
      </c>
    </row>
    <row r="231" spans="1:127">
      <c r="A231" s="34" t="s">
        <v>79</v>
      </c>
      <c r="B231" s="35" t="s">
        <v>93</v>
      </c>
      <c r="C231">
        <f t="shared" si="61"/>
        <v>521.13939957055823</v>
      </c>
      <c r="D231" s="78">
        <f t="shared" ref="D231:R231" si="63">(100*0.5)/D158</f>
        <v>17.53324156554725</v>
      </c>
      <c r="E231" s="78">
        <f t="shared" si="63"/>
        <v>45.391950376753229</v>
      </c>
      <c r="F231" t="e">
        <f t="shared" si="63"/>
        <v>#DIV/0!</v>
      </c>
      <c r="G231" t="e">
        <f t="shared" si="63"/>
        <v>#DIV/0!</v>
      </c>
      <c r="H231" t="e">
        <f t="shared" si="63"/>
        <v>#DIV/0!</v>
      </c>
      <c r="I231" t="e">
        <f t="shared" si="63"/>
        <v>#DIV/0!</v>
      </c>
      <c r="J231" t="e">
        <f t="shared" si="63"/>
        <v>#DIV/0!</v>
      </c>
      <c r="K231" t="e">
        <f t="shared" si="63"/>
        <v>#DIV/0!</v>
      </c>
      <c r="L231">
        <f t="shared" si="63"/>
        <v>10940.993776224721</v>
      </c>
      <c r="M231">
        <f t="shared" si="63"/>
        <v>8.6891407631749651</v>
      </c>
      <c r="N231">
        <f t="shared" si="63"/>
        <v>781.54043074618937</v>
      </c>
      <c r="O231">
        <f t="shared" si="63"/>
        <v>2.4695650000997675</v>
      </c>
      <c r="P231" t="e">
        <f t="shared" si="63"/>
        <v>#DIV/0!</v>
      </c>
      <c r="Q231">
        <f t="shared" si="63"/>
        <v>6.3909250837207967</v>
      </c>
      <c r="R231">
        <f t="shared" si="63"/>
        <v>49.036956513437239</v>
      </c>
      <c r="S231">
        <f t="shared" si="62"/>
        <v>31.248569133839013</v>
      </c>
      <c r="T231">
        <f t="shared" si="62"/>
        <v>108.33820371375768</v>
      </c>
      <c r="U231">
        <f t="shared" si="62"/>
        <v>100.29113693794568</v>
      </c>
      <c r="V231">
        <f t="shared" si="62"/>
        <v>30.287488293171691</v>
      </c>
      <c r="W231">
        <f t="shared" si="62"/>
        <v>1215.8406043996174</v>
      </c>
      <c r="X231">
        <f t="shared" si="62"/>
        <v>390.79562829767502</v>
      </c>
      <c r="Y231" t="e">
        <f t="shared" si="62"/>
        <v>#DIV/0!</v>
      </c>
      <c r="Z231" t="e">
        <f t="shared" si="62"/>
        <v>#DIV/0!</v>
      </c>
      <c r="AA231" t="e">
        <f t="shared" si="62"/>
        <v>#DIV/0!</v>
      </c>
      <c r="AB231" t="e">
        <f t="shared" si="62"/>
        <v>#DIV/0!</v>
      </c>
      <c r="AC231" t="e">
        <f t="shared" si="62"/>
        <v>#DIV/0!</v>
      </c>
      <c r="AD231">
        <f t="shared" si="62"/>
        <v>2735.798162718474</v>
      </c>
      <c r="AE231" t="e">
        <f t="shared" si="62"/>
        <v>#DIV/0!</v>
      </c>
      <c r="AF231" t="e">
        <f t="shared" si="62"/>
        <v>#DIV/0!</v>
      </c>
      <c r="AG231" t="e">
        <f t="shared" si="62"/>
        <v>#DIV/0!</v>
      </c>
      <c r="AH231" t="e">
        <f t="shared" si="62"/>
        <v>#DIV/0!</v>
      </c>
      <c r="AI231" t="e">
        <f t="shared" si="62"/>
        <v>#DIV/0!</v>
      </c>
      <c r="AJ231" t="e">
        <f t="shared" si="62"/>
        <v>#DIV/0!</v>
      </c>
      <c r="AK231" t="e">
        <f t="shared" si="62"/>
        <v>#DIV/0!</v>
      </c>
      <c r="AL231" t="e">
        <f t="shared" si="62"/>
        <v>#DIV/0!</v>
      </c>
      <c r="AM231" t="e">
        <f t="shared" si="62"/>
        <v>#DIV/0!</v>
      </c>
      <c r="AN231" t="e">
        <f t="shared" si="62"/>
        <v>#DIV/0!</v>
      </c>
      <c r="AO231" t="e">
        <f t="shared" si="62"/>
        <v>#DIV/0!</v>
      </c>
      <c r="AP231" t="e">
        <f t="shared" si="62"/>
        <v>#DIV/0!</v>
      </c>
      <c r="AQ231" t="e">
        <f t="shared" si="62"/>
        <v>#DIV/0!</v>
      </c>
      <c r="AR231" t="e">
        <f t="shared" si="62"/>
        <v>#DIV/0!</v>
      </c>
      <c r="AS231" t="e">
        <f t="shared" si="62"/>
        <v>#DIV/0!</v>
      </c>
      <c r="AT231" t="e">
        <f t="shared" si="62"/>
        <v>#DIV/0!</v>
      </c>
      <c r="AU231">
        <f t="shared" si="62"/>
        <v>5.511032521137551</v>
      </c>
      <c r="AV231" t="e">
        <f t="shared" si="62"/>
        <v>#DIV/0!</v>
      </c>
      <c r="AW231" t="e">
        <f t="shared" si="62"/>
        <v>#DIV/0!</v>
      </c>
      <c r="AX231" t="e">
        <f t="shared" si="62"/>
        <v>#DIV/0!</v>
      </c>
      <c r="AY231" t="e">
        <f t="shared" si="62"/>
        <v>#DIV/0!</v>
      </c>
      <c r="AZ231" t="e">
        <f t="shared" si="62"/>
        <v>#DIV/0!</v>
      </c>
      <c r="BA231" t="e">
        <f t="shared" si="62"/>
        <v>#DIV/0!</v>
      </c>
      <c r="BB231" t="e">
        <f t="shared" si="62"/>
        <v>#DIV/0!</v>
      </c>
      <c r="BC231" t="e">
        <f t="shared" si="62"/>
        <v>#DIV/0!</v>
      </c>
      <c r="BD231">
        <f t="shared" si="62"/>
        <v>110.54493243993022</v>
      </c>
      <c r="BE231" t="e">
        <f t="shared" si="62"/>
        <v>#DIV/0!</v>
      </c>
      <c r="BF231" t="e">
        <f t="shared" si="62"/>
        <v>#DIV/0!</v>
      </c>
      <c r="BG231" t="e">
        <f t="shared" si="62"/>
        <v>#DIV/0!</v>
      </c>
      <c r="BH231">
        <f t="shared" si="62"/>
        <v>10944.180134987444</v>
      </c>
      <c r="BI231">
        <f t="shared" si="62"/>
        <v>5472.0608654377429</v>
      </c>
      <c r="BJ231" t="e">
        <f t="shared" si="62"/>
        <v>#DIV/0!</v>
      </c>
      <c r="BK231" t="e">
        <f t="shared" si="62"/>
        <v>#DIV/0!</v>
      </c>
      <c r="BO231">
        <v>521.13939957055823</v>
      </c>
      <c r="BP231" s="86">
        <v>17.53324156554725</v>
      </c>
      <c r="BQ231" s="86">
        <v>45.391950376753229</v>
      </c>
      <c r="BR231" t="e">
        <v>#DIV/0!</v>
      </c>
      <c r="BS231" t="e">
        <v>#DIV/0!</v>
      </c>
      <c r="BT231" t="e">
        <v>#DIV/0!</v>
      </c>
      <c r="BU231" t="e">
        <v>#DIV/0!</v>
      </c>
      <c r="BV231" t="e">
        <v>#DIV/0!</v>
      </c>
      <c r="BW231" t="e">
        <v>#DIV/0!</v>
      </c>
      <c r="BX231">
        <v>10940.993776224721</v>
      </c>
      <c r="BY231" s="86">
        <v>8.6891407631749651</v>
      </c>
      <c r="BZ231">
        <v>781.54043074618937</v>
      </c>
      <c r="CA231" s="86">
        <v>2.4695650000997675</v>
      </c>
      <c r="CB231" t="e">
        <v>#DIV/0!</v>
      </c>
      <c r="CC231" s="86">
        <v>6.3909250837207967</v>
      </c>
      <c r="CD231" s="86">
        <v>49.036956513437239</v>
      </c>
      <c r="CE231" s="86">
        <v>31.248569133839013</v>
      </c>
      <c r="CF231">
        <v>108.33820371375768</v>
      </c>
      <c r="CG231">
        <v>100.29113693794568</v>
      </c>
      <c r="CH231" s="86">
        <v>30.287488293171691</v>
      </c>
      <c r="CI231">
        <v>1215.8406043996174</v>
      </c>
      <c r="CJ231">
        <v>390.79562829767502</v>
      </c>
      <c r="CK231" t="e">
        <v>#DIV/0!</v>
      </c>
      <c r="CL231" t="e">
        <v>#DIV/0!</v>
      </c>
      <c r="CM231" t="e">
        <v>#DIV/0!</v>
      </c>
      <c r="CN231" t="e">
        <v>#DIV/0!</v>
      </c>
      <c r="CO231" t="e">
        <v>#DIV/0!</v>
      </c>
      <c r="CP231">
        <v>2735.798162718474</v>
      </c>
      <c r="CQ231" t="e">
        <v>#DIV/0!</v>
      </c>
      <c r="CR231" t="e">
        <v>#DIV/0!</v>
      </c>
      <c r="CS231" t="e">
        <v>#DIV/0!</v>
      </c>
      <c r="CT231" t="e">
        <v>#DIV/0!</v>
      </c>
      <c r="CU231" t="e">
        <v>#DIV/0!</v>
      </c>
      <c r="CV231" t="e">
        <v>#DIV/0!</v>
      </c>
      <c r="CW231" t="e">
        <v>#DIV/0!</v>
      </c>
      <c r="CX231" t="e">
        <v>#DIV/0!</v>
      </c>
      <c r="CY231" t="e">
        <v>#DIV/0!</v>
      </c>
      <c r="CZ231" t="e">
        <v>#DIV/0!</v>
      </c>
      <c r="DA231" t="e">
        <v>#DIV/0!</v>
      </c>
      <c r="DB231" t="e">
        <v>#DIV/0!</v>
      </c>
      <c r="DC231" t="e">
        <v>#DIV/0!</v>
      </c>
      <c r="DD231" t="e">
        <v>#DIV/0!</v>
      </c>
      <c r="DE231" t="e">
        <v>#DIV/0!</v>
      </c>
      <c r="DF231" t="e">
        <v>#DIV/0!</v>
      </c>
      <c r="DG231" s="86">
        <v>5.511032521137551</v>
      </c>
      <c r="DH231" t="e">
        <v>#DIV/0!</v>
      </c>
      <c r="DI231" t="e">
        <v>#DIV/0!</v>
      </c>
      <c r="DJ231" t="e">
        <v>#DIV/0!</v>
      </c>
      <c r="DK231" t="e">
        <v>#DIV/0!</v>
      </c>
      <c r="DL231" t="e">
        <v>#DIV/0!</v>
      </c>
      <c r="DM231" t="e">
        <v>#DIV/0!</v>
      </c>
      <c r="DN231" t="e">
        <v>#DIV/0!</v>
      </c>
      <c r="DO231" t="e">
        <v>#DIV/0!</v>
      </c>
      <c r="DP231">
        <v>110.54493243993022</v>
      </c>
      <c r="DQ231" t="e">
        <v>#DIV/0!</v>
      </c>
      <c r="DR231" t="e">
        <v>#DIV/0!</v>
      </c>
      <c r="DS231" t="e">
        <v>#DIV/0!</v>
      </c>
      <c r="DT231">
        <v>10944.180134987444</v>
      </c>
      <c r="DU231">
        <v>5472.0608654377429</v>
      </c>
      <c r="DV231" t="e">
        <v>#DIV/0!</v>
      </c>
      <c r="DW231" t="e">
        <v>#DIV/0!</v>
      </c>
    </row>
    <row r="232" spans="1:127">
      <c r="A232" s="30" t="s">
        <v>80</v>
      </c>
      <c r="B232" s="31" t="s">
        <v>94</v>
      </c>
      <c r="C232" t="e">
        <f t="shared" si="61"/>
        <v>#DIV/0!</v>
      </c>
      <c r="D232">
        <f t="shared" si="62"/>
        <v>188.74214357689499</v>
      </c>
      <c r="E232" s="78">
        <f t="shared" si="62"/>
        <v>11.394373526368039</v>
      </c>
      <c r="F232" t="e">
        <f t="shared" si="62"/>
        <v>#DIV/0!</v>
      </c>
      <c r="G232" t="e">
        <f t="shared" si="62"/>
        <v>#DIV/0!</v>
      </c>
      <c r="H232" t="e">
        <f t="shared" si="62"/>
        <v>#DIV/0!</v>
      </c>
      <c r="I232" t="e">
        <f t="shared" si="62"/>
        <v>#DIV/0!</v>
      </c>
      <c r="J232" t="e">
        <f t="shared" si="62"/>
        <v>#DIV/0!</v>
      </c>
      <c r="K232" t="e">
        <f t="shared" si="62"/>
        <v>#DIV/0!</v>
      </c>
      <c r="L232">
        <f t="shared" si="62"/>
        <v>0.93329573583307135</v>
      </c>
      <c r="M232" t="e">
        <f t="shared" si="62"/>
        <v>#DIV/0!</v>
      </c>
      <c r="N232">
        <f t="shared" si="62"/>
        <v>2.6599791807482158</v>
      </c>
      <c r="O232">
        <f t="shared" si="62"/>
        <v>74.19700308711856</v>
      </c>
      <c r="P232" t="e">
        <f t="shared" si="62"/>
        <v>#DIV/0!</v>
      </c>
      <c r="Q232" t="e">
        <f t="shared" si="62"/>
        <v>#DIV/0!</v>
      </c>
      <c r="R232">
        <f t="shared" si="62"/>
        <v>2893.8843288559788</v>
      </c>
      <c r="S232">
        <f t="shared" si="62"/>
        <v>1446.9106510301431</v>
      </c>
      <c r="T232" t="e">
        <f t="shared" si="62"/>
        <v>#DIV/0!</v>
      </c>
      <c r="U232" t="e">
        <f t="shared" si="62"/>
        <v>#DIV/0!</v>
      </c>
      <c r="V232">
        <f t="shared" si="62"/>
        <v>2894.0365840515406</v>
      </c>
      <c r="W232" t="e">
        <f t="shared" si="62"/>
        <v>#DIV/0!</v>
      </c>
      <c r="X232">
        <f t="shared" si="62"/>
        <v>789.28046519222971</v>
      </c>
      <c r="Y232" t="e">
        <f t="shared" si="62"/>
        <v>#DIV/0!</v>
      </c>
      <c r="Z232" t="e">
        <f t="shared" si="62"/>
        <v>#DIV/0!</v>
      </c>
      <c r="AA232" t="e">
        <f t="shared" si="62"/>
        <v>#DIV/0!</v>
      </c>
      <c r="AB232" t="e">
        <f t="shared" si="62"/>
        <v>#DIV/0!</v>
      </c>
      <c r="AC232" t="e">
        <f t="shared" si="62"/>
        <v>#DIV/0!</v>
      </c>
      <c r="AD232">
        <f t="shared" si="62"/>
        <v>2170.5376225755213</v>
      </c>
      <c r="AE232" t="e">
        <f t="shared" si="62"/>
        <v>#DIV/0!</v>
      </c>
      <c r="AF232" t="e">
        <f t="shared" si="62"/>
        <v>#DIV/0!</v>
      </c>
      <c r="AG232" t="e">
        <f t="shared" si="62"/>
        <v>#DIV/0!</v>
      </c>
      <c r="AH232" t="e">
        <f t="shared" si="62"/>
        <v>#DIV/0!</v>
      </c>
      <c r="AI232" t="e">
        <f t="shared" si="62"/>
        <v>#DIV/0!</v>
      </c>
      <c r="AJ232" t="e">
        <f t="shared" si="62"/>
        <v>#DIV/0!</v>
      </c>
      <c r="AK232" t="e">
        <f t="shared" si="62"/>
        <v>#DIV/0!</v>
      </c>
      <c r="AL232" t="e">
        <f t="shared" si="62"/>
        <v>#DIV/0!</v>
      </c>
      <c r="AM232" t="e">
        <f t="shared" si="62"/>
        <v>#DIV/0!</v>
      </c>
      <c r="AN232" t="e">
        <f t="shared" si="62"/>
        <v>#DIV/0!</v>
      </c>
      <c r="AO232" t="e">
        <f t="shared" si="62"/>
        <v>#DIV/0!</v>
      </c>
      <c r="AP232" t="e">
        <f t="shared" si="62"/>
        <v>#DIV/0!</v>
      </c>
      <c r="AQ232" t="e">
        <f t="shared" si="62"/>
        <v>#DIV/0!</v>
      </c>
      <c r="AR232" t="e">
        <f t="shared" si="62"/>
        <v>#DIV/0!</v>
      </c>
      <c r="AS232" t="e">
        <f t="shared" si="62"/>
        <v>#DIV/0!</v>
      </c>
      <c r="AT232" t="e">
        <f t="shared" si="62"/>
        <v>#DIV/0!</v>
      </c>
      <c r="AU232">
        <f t="shared" si="62"/>
        <v>15.55448360099963</v>
      </c>
      <c r="AV232" t="e">
        <f t="shared" si="62"/>
        <v>#DIV/0!</v>
      </c>
      <c r="AW232" t="e">
        <f t="shared" si="62"/>
        <v>#DIV/0!</v>
      </c>
      <c r="AX232" t="e">
        <f t="shared" si="62"/>
        <v>#DIV/0!</v>
      </c>
      <c r="AY232" t="e">
        <f t="shared" si="62"/>
        <v>#DIV/0!</v>
      </c>
      <c r="AZ232" t="e">
        <f t="shared" si="62"/>
        <v>#DIV/0!</v>
      </c>
      <c r="BA232" t="e">
        <f t="shared" si="62"/>
        <v>#DIV/0!</v>
      </c>
      <c r="BB232" t="e">
        <f t="shared" si="62"/>
        <v>#DIV/0!</v>
      </c>
      <c r="BC232" t="e">
        <f t="shared" si="62"/>
        <v>#DIV/0!</v>
      </c>
      <c r="BD232">
        <f t="shared" si="62"/>
        <v>228.47575719767346</v>
      </c>
      <c r="BE232" t="e">
        <f t="shared" si="62"/>
        <v>#DIV/0!</v>
      </c>
      <c r="BF232" t="e">
        <f t="shared" si="62"/>
        <v>#DIV/0!</v>
      </c>
      <c r="BG232" t="e">
        <f t="shared" si="62"/>
        <v>#DIV/0!</v>
      </c>
      <c r="BH232" t="e">
        <f t="shared" si="62"/>
        <v>#DIV/0!</v>
      </c>
      <c r="BI232" t="e">
        <f t="shared" si="62"/>
        <v>#DIV/0!</v>
      </c>
      <c r="BJ232" t="e">
        <f t="shared" si="62"/>
        <v>#DIV/0!</v>
      </c>
      <c r="BK232" t="e">
        <f t="shared" si="62"/>
        <v>#DIV/0!</v>
      </c>
      <c r="BO232" t="e">
        <v>#DIV/0!</v>
      </c>
      <c r="BP232">
        <v>188.74214357689499</v>
      </c>
      <c r="BQ232" s="86">
        <v>11.394373526368039</v>
      </c>
      <c r="BR232" t="e">
        <v>#DIV/0!</v>
      </c>
      <c r="BS232" t="e">
        <v>#DIV/0!</v>
      </c>
      <c r="BT232" t="e">
        <v>#DIV/0!</v>
      </c>
      <c r="BU232" t="e">
        <v>#DIV/0!</v>
      </c>
      <c r="BV232" t="e">
        <v>#DIV/0!</v>
      </c>
      <c r="BW232" t="e">
        <v>#DIV/0!</v>
      </c>
      <c r="BX232" s="86">
        <v>0.93329573583307135</v>
      </c>
      <c r="BY232" t="e">
        <v>#DIV/0!</v>
      </c>
      <c r="BZ232" s="86">
        <v>2.6599791807482158</v>
      </c>
      <c r="CA232" s="86">
        <v>74.19700308711856</v>
      </c>
      <c r="CB232" t="e">
        <v>#DIV/0!</v>
      </c>
      <c r="CC232" t="e">
        <v>#DIV/0!</v>
      </c>
      <c r="CD232">
        <v>2893.8843288559788</v>
      </c>
      <c r="CE232">
        <v>1446.9106510301431</v>
      </c>
      <c r="CF232" t="e">
        <v>#DIV/0!</v>
      </c>
      <c r="CG232" t="e">
        <v>#DIV/0!</v>
      </c>
      <c r="CH232">
        <v>2894.0365840515406</v>
      </c>
      <c r="CI232" t="e">
        <v>#DIV/0!</v>
      </c>
      <c r="CJ232">
        <v>789.28046519222971</v>
      </c>
      <c r="CK232" t="e">
        <v>#DIV/0!</v>
      </c>
      <c r="CL232" t="e">
        <v>#DIV/0!</v>
      </c>
      <c r="CM232" t="e">
        <v>#DIV/0!</v>
      </c>
      <c r="CN232" t="e">
        <v>#DIV/0!</v>
      </c>
      <c r="CO232" t="e">
        <v>#DIV/0!</v>
      </c>
      <c r="CP232">
        <v>2170.5376225755213</v>
      </c>
      <c r="CQ232" t="e">
        <v>#DIV/0!</v>
      </c>
      <c r="CR232" t="e">
        <v>#DIV/0!</v>
      </c>
      <c r="CS232" t="e">
        <v>#DIV/0!</v>
      </c>
      <c r="CT232" t="e">
        <v>#DIV/0!</v>
      </c>
      <c r="CU232" t="e">
        <v>#DIV/0!</v>
      </c>
      <c r="CV232" t="e">
        <v>#DIV/0!</v>
      </c>
      <c r="CW232" t="e">
        <v>#DIV/0!</v>
      </c>
      <c r="CX232" t="e">
        <v>#DIV/0!</v>
      </c>
      <c r="CY232" t="e">
        <v>#DIV/0!</v>
      </c>
      <c r="CZ232" t="e">
        <v>#DIV/0!</v>
      </c>
      <c r="DA232" t="e">
        <v>#DIV/0!</v>
      </c>
      <c r="DB232" t="e">
        <v>#DIV/0!</v>
      </c>
      <c r="DC232" t="e">
        <v>#DIV/0!</v>
      </c>
      <c r="DD232" t="e">
        <v>#DIV/0!</v>
      </c>
      <c r="DE232" t="e">
        <v>#DIV/0!</v>
      </c>
      <c r="DF232" t="e">
        <v>#DIV/0!</v>
      </c>
      <c r="DG232" s="86">
        <v>15.55448360099963</v>
      </c>
      <c r="DH232" t="e">
        <v>#DIV/0!</v>
      </c>
      <c r="DI232" t="e">
        <v>#DIV/0!</v>
      </c>
      <c r="DJ232" t="e">
        <v>#DIV/0!</v>
      </c>
      <c r="DK232" t="e">
        <v>#DIV/0!</v>
      </c>
      <c r="DL232" t="e">
        <v>#DIV/0!</v>
      </c>
      <c r="DM232" t="e">
        <v>#DIV/0!</v>
      </c>
      <c r="DN232" t="e">
        <v>#DIV/0!</v>
      </c>
      <c r="DO232" t="e">
        <v>#DIV/0!</v>
      </c>
      <c r="DP232">
        <v>228.47575719767346</v>
      </c>
      <c r="DQ232" t="e">
        <v>#DIV/0!</v>
      </c>
      <c r="DR232" t="e">
        <v>#DIV/0!</v>
      </c>
      <c r="DS232" t="e">
        <v>#DIV/0!</v>
      </c>
      <c r="DT232" t="e">
        <v>#DIV/0!</v>
      </c>
      <c r="DU232" t="e">
        <v>#DIV/0!</v>
      </c>
      <c r="DV232" t="e">
        <v>#DIV/0!</v>
      </c>
      <c r="DW232" t="e">
        <v>#DIV/0!</v>
      </c>
    </row>
    <row r="233" spans="1:127" ht="24">
      <c r="A233" s="34" t="s">
        <v>81</v>
      </c>
      <c r="B233" s="35" t="s">
        <v>95</v>
      </c>
      <c r="C233" t="e">
        <f t="shared" si="61"/>
        <v>#DIV/0!</v>
      </c>
      <c r="D233" s="78">
        <f t="shared" si="62"/>
        <v>53.51358189695619</v>
      </c>
      <c r="E233" t="e">
        <f t="shared" si="62"/>
        <v>#DIV/0!</v>
      </c>
      <c r="F233" s="78">
        <f t="shared" si="62"/>
        <v>4.9195311744912917</v>
      </c>
      <c r="G233" t="e">
        <f t="shared" si="62"/>
        <v>#DIV/0!</v>
      </c>
      <c r="H233" t="e">
        <f t="shared" si="62"/>
        <v>#DIV/0!</v>
      </c>
      <c r="I233" t="e">
        <f t="shared" si="62"/>
        <v>#DIV/0!</v>
      </c>
      <c r="J233" t="e">
        <f t="shared" si="62"/>
        <v>#DIV/0!</v>
      </c>
      <c r="K233" t="e">
        <f t="shared" si="62"/>
        <v>#DIV/0!</v>
      </c>
      <c r="L233" t="e">
        <f t="shared" si="62"/>
        <v>#DIV/0!</v>
      </c>
      <c r="M233" t="e">
        <f t="shared" si="62"/>
        <v>#DIV/0!</v>
      </c>
      <c r="N233" t="e">
        <f t="shared" si="62"/>
        <v>#DIV/0!</v>
      </c>
      <c r="O233" t="e">
        <f t="shared" si="62"/>
        <v>#DIV/0!</v>
      </c>
      <c r="P233" t="e">
        <f t="shared" si="62"/>
        <v>#DIV/0!</v>
      </c>
      <c r="Q233" t="e">
        <f t="shared" si="62"/>
        <v>#DIV/0!</v>
      </c>
      <c r="R233">
        <f t="shared" si="62"/>
        <v>588.64717015509666</v>
      </c>
      <c r="S233">
        <f t="shared" si="62"/>
        <v>588.64924987210884</v>
      </c>
      <c r="T233" t="e">
        <f t="shared" si="62"/>
        <v>#DIV/0!</v>
      </c>
      <c r="U233" t="e">
        <f t="shared" si="62"/>
        <v>#DIV/0!</v>
      </c>
      <c r="V233" t="e">
        <f t="shared" si="62"/>
        <v>#DIV/0!</v>
      </c>
      <c r="W233">
        <f t="shared" si="62"/>
        <v>147.16127096597035</v>
      </c>
      <c r="X233" t="e">
        <f t="shared" si="62"/>
        <v>#DIV/0!</v>
      </c>
      <c r="Y233">
        <f t="shared" si="62"/>
        <v>117.72910064596859</v>
      </c>
      <c r="Z233">
        <f t="shared" si="62"/>
        <v>2.3531461005468355</v>
      </c>
      <c r="AA233">
        <f t="shared" si="62"/>
        <v>13.377840359713057</v>
      </c>
      <c r="AB233" t="e">
        <f t="shared" si="62"/>
        <v>#DIV/0!</v>
      </c>
      <c r="AC233" t="e">
        <f t="shared" si="62"/>
        <v>#DIV/0!</v>
      </c>
      <c r="AD233">
        <f t="shared" si="62"/>
        <v>9.4942038310563088</v>
      </c>
      <c r="AE233">
        <f t="shared" si="62"/>
        <v>21.022684069653316</v>
      </c>
      <c r="AF233">
        <f t="shared" si="62"/>
        <v>588.65160263269343</v>
      </c>
      <c r="AG233" t="e">
        <f t="shared" si="62"/>
        <v>#DIV/0!</v>
      </c>
      <c r="AH233" t="e">
        <f t="shared" si="62"/>
        <v>#DIV/0!</v>
      </c>
      <c r="AI233" t="e">
        <f t="shared" si="62"/>
        <v>#DIV/0!</v>
      </c>
      <c r="AJ233" t="e">
        <f t="shared" si="62"/>
        <v>#DIV/0!</v>
      </c>
      <c r="AK233">
        <f t="shared" si="62"/>
        <v>58.8591593364972</v>
      </c>
      <c r="AL233">
        <f t="shared" si="62"/>
        <v>24.526129161523006</v>
      </c>
      <c r="AM233" t="e">
        <f t="shared" si="62"/>
        <v>#DIV/0!</v>
      </c>
      <c r="AN233" t="e">
        <f t="shared" si="62"/>
        <v>#DIV/0!</v>
      </c>
      <c r="AO233" t="e">
        <f t="shared" si="62"/>
        <v>#DIV/0!</v>
      </c>
      <c r="AP233" t="e">
        <f t="shared" si="62"/>
        <v>#DIV/0!</v>
      </c>
      <c r="AQ233">
        <f t="shared" si="62"/>
        <v>6.6138795762336908</v>
      </c>
      <c r="AR233">
        <f t="shared" si="62"/>
        <v>1.9819019028776375</v>
      </c>
      <c r="AS233" t="e">
        <f t="shared" si="62"/>
        <v>#DIV/0!</v>
      </c>
      <c r="AT233" t="e">
        <f t="shared" si="62"/>
        <v>#DIV/0!</v>
      </c>
      <c r="AU233" t="e">
        <f t="shared" si="62"/>
        <v>#DIV/0!</v>
      </c>
      <c r="AV233" t="e">
        <f t="shared" si="62"/>
        <v>#DIV/0!</v>
      </c>
      <c r="AW233" t="e">
        <f t="shared" si="62"/>
        <v>#DIV/0!</v>
      </c>
      <c r="AX233" t="e">
        <f t="shared" si="62"/>
        <v>#DIV/0!</v>
      </c>
      <c r="AY233" t="e">
        <f t="shared" si="62"/>
        <v>#DIV/0!</v>
      </c>
      <c r="AZ233" t="e">
        <f t="shared" si="62"/>
        <v>#DIV/0!</v>
      </c>
      <c r="BA233" t="e">
        <f t="shared" si="62"/>
        <v>#DIV/0!</v>
      </c>
      <c r="BB233" t="e">
        <f t="shared" si="62"/>
        <v>#DIV/0!</v>
      </c>
      <c r="BC233" t="e">
        <f t="shared" si="62"/>
        <v>#DIV/0!</v>
      </c>
      <c r="BD233" t="e">
        <f t="shared" si="62"/>
        <v>#DIV/0!</v>
      </c>
      <c r="BE233" t="e">
        <f t="shared" si="62"/>
        <v>#DIV/0!</v>
      </c>
      <c r="BF233" t="e">
        <f t="shared" si="62"/>
        <v>#DIV/0!</v>
      </c>
      <c r="BG233" t="e">
        <f t="shared" si="62"/>
        <v>#DIV/0!</v>
      </c>
      <c r="BH233" t="e">
        <f t="shared" si="62"/>
        <v>#DIV/0!</v>
      </c>
      <c r="BI233" t="e">
        <f t="shared" si="62"/>
        <v>#DIV/0!</v>
      </c>
      <c r="BJ233" t="e">
        <f t="shared" si="62"/>
        <v>#DIV/0!</v>
      </c>
      <c r="BK233" t="e">
        <f t="shared" si="62"/>
        <v>#DIV/0!</v>
      </c>
      <c r="BO233" t="e">
        <v>#DIV/0!</v>
      </c>
      <c r="BP233" s="86">
        <v>53.51358189695619</v>
      </c>
      <c r="BQ233" t="e">
        <v>#DIV/0!</v>
      </c>
      <c r="BR233" s="86">
        <v>4.9195311744912917</v>
      </c>
      <c r="BS233" t="e">
        <v>#DIV/0!</v>
      </c>
      <c r="BT233" t="e">
        <v>#DIV/0!</v>
      </c>
      <c r="BU233" t="e">
        <v>#DIV/0!</v>
      </c>
      <c r="BV233" t="e">
        <v>#DIV/0!</v>
      </c>
      <c r="BW233" t="e">
        <v>#DIV/0!</v>
      </c>
      <c r="BX233" t="e">
        <v>#DIV/0!</v>
      </c>
      <c r="BY233" t="e">
        <v>#DIV/0!</v>
      </c>
      <c r="BZ233" t="e">
        <v>#DIV/0!</v>
      </c>
      <c r="CA233" t="e">
        <v>#DIV/0!</v>
      </c>
      <c r="CB233" t="e">
        <v>#DIV/0!</v>
      </c>
      <c r="CC233" t="e">
        <v>#DIV/0!</v>
      </c>
      <c r="CD233">
        <v>588.64717015509666</v>
      </c>
      <c r="CE233">
        <v>588.64924987210884</v>
      </c>
      <c r="CF233" t="e">
        <v>#DIV/0!</v>
      </c>
      <c r="CG233" t="e">
        <v>#DIV/0!</v>
      </c>
      <c r="CH233" t="e">
        <v>#DIV/0!</v>
      </c>
      <c r="CI233">
        <v>147.16127096597035</v>
      </c>
      <c r="CJ233" t="e">
        <v>#DIV/0!</v>
      </c>
      <c r="CK233">
        <v>117.72910064596859</v>
      </c>
      <c r="CL233">
        <v>2.3531461005468355</v>
      </c>
      <c r="CM233" s="86">
        <v>13.377840359713057</v>
      </c>
      <c r="CN233" t="e">
        <v>#DIV/0!</v>
      </c>
      <c r="CO233" t="e">
        <v>#DIV/0!</v>
      </c>
      <c r="CP233" s="86">
        <v>9.4942038310563088</v>
      </c>
      <c r="CQ233" s="86">
        <v>21.022684069653316</v>
      </c>
      <c r="CR233">
        <v>588.65160263269343</v>
      </c>
      <c r="CS233" t="e">
        <v>#DIV/0!</v>
      </c>
      <c r="CT233" t="e">
        <v>#DIV/0!</v>
      </c>
      <c r="CU233" t="e">
        <v>#DIV/0!</v>
      </c>
      <c r="CV233" t="e">
        <v>#DIV/0!</v>
      </c>
      <c r="CW233" s="86">
        <v>58.8591593364972</v>
      </c>
      <c r="CX233" s="86">
        <v>24.526129161523006</v>
      </c>
      <c r="CY233" t="e">
        <v>#DIV/0!</v>
      </c>
      <c r="CZ233" t="e">
        <v>#DIV/0!</v>
      </c>
      <c r="DA233" t="e">
        <v>#DIV/0!</v>
      </c>
      <c r="DB233" t="e">
        <v>#DIV/0!</v>
      </c>
      <c r="DC233" s="86">
        <v>6.6138795762336908</v>
      </c>
      <c r="DD233" s="86">
        <v>1.9819019028776375</v>
      </c>
      <c r="DE233" t="e">
        <v>#DIV/0!</v>
      </c>
      <c r="DF233" t="e">
        <v>#DIV/0!</v>
      </c>
      <c r="DG233" t="e">
        <v>#DIV/0!</v>
      </c>
      <c r="DH233" t="e">
        <v>#DIV/0!</v>
      </c>
      <c r="DI233" t="e">
        <v>#DIV/0!</v>
      </c>
      <c r="DJ233" t="e">
        <v>#DIV/0!</v>
      </c>
      <c r="DK233" t="e">
        <v>#DIV/0!</v>
      </c>
      <c r="DL233" t="e">
        <v>#DIV/0!</v>
      </c>
      <c r="DM233" t="e">
        <v>#DIV/0!</v>
      </c>
      <c r="DN233" t="e">
        <v>#DIV/0!</v>
      </c>
      <c r="DO233" t="e">
        <v>#DIV/0!</v>
      </c>
      <c r="DP233" t="e">
        <v>#DIV/0!</v>
      </c>
      <c r="DQ233" t="e">
        <v>#DIV/0!</v>
      </c>
      <c r="DR233" t="e">
        <v>#DIV/0!</v>
      </c>
      <c r="DS233" t="e">
        <v>#DIV/0!</v>
      </c>
      <c r="DT233" t="e">
        <v>#DIV/0!</v>
      </c>
      <c r="DU233" t="e">
        <v>#DIV/0!</v>
      </c>
      <c r="DV233" t="e">
        <v>#DIV/0!</v>
      </c>
      <c r="DW233" t="e">
        <v>#DIV/0!</v>
      </c>
    </row>
    <row r="234" spans="1:127" ht="24">
      <c r="A234" s="30" t="s">
        <v>82</v>
      </c>
      <c r="B234" s="31" t="s">
        <v>96</v>
      </c>
      <c r="C234" t="e">
        <f t="shared" si="61"/>
        <v>#DIV/0!</v>
      </c>
      <c r="D234" t="e">
        <f t="shared" si="62"/>
        <v>#DIV/0!</v>
      </c>
      <c r="E234" t="e">
        <f t="shared" si="62"/>
        <v>#DIV/0!</v>
      </c>
      <c r="F234" t="e">
        <f t="shared" si="62"/>
        <v>#DIV/0!</v>
      </c>
      <c r="G234" s="78">
        <f t="shared" si="62"/>
        <v>7.0989741696782467</v>
      </c>
      <c r="H234" t="e">
        <f t="shared" si="62"/>
        <v>#DIV/0!</v>
      </c>
      <c r="I234" t="e">
        <f t="shared" si="62"/>
        <v>#DIV/0!</v>
      </c>
      <c r="J234" t="e">
        <f t="shared" si="62"/>
        <v>#DIV/0!</v>
      </c>
      <c r="K234" t="e">
        <f t="shared" si="62"/>
        <v>#DIV/0!</v>
      </c>
      <c r="L234">
        <f t="shared" si="62"/>
        <v>1.4271824366956753</v>
      </c>
      <c r="M234" t="e">
        <f t="shared" si="62"/>
        <v>#DIV/0!</v>
      </c>
      <c r="N234" t="e">
        <f t="shared" si="62"/>
        <v>#DIV/0!</v>
      </c>
      <c r="O234" t="e">
        <f t="shared" si="62"/>
        <v>#DIV/0!</v>
      </c>
      <c r="P234" t="e">
        <f t="shared" si="62"/>
        <v>#DIV/0!</v>
      </c>
      <c r="Q234" t="e">
        <f t="shared" si="62"/>
        <v>#DIV/0!</v>
      </c>
      <c r="R234" t="e">
        <f t="shared" si="62"/>
        <v>#DIV/0!</v>
      </c>
      <c r="S234" t="e">
        <f t="shared" si="62"/>
        <v>#DIV/0!</v>
      </c>
      <c r="T234" t="e">
        <f t="shared" si="62"/>
        <v>#DIV/0!</v>
      </c>
      <c r="U234" t="e">
        <f t="shared" si="62"/>
        <v>#DIV/0!</v>
      </c>
      <c r="V234" t="e">
        <f t="shared" si="62"/>
        <v>#DIV/0!</v>
      </c>
      <c r="W234" t="e">
        <f t="shared" si="62"/>
        <v>#DIV/0!</v>
      </c>
      <c r="X234" t="e">
        <f t="shared" si="62"/>
        <v>#DIV/0!</v>
      </c>
      <c r="Y234" t="e">
        <f t="shared" si="62"/>
        <v>#DIV/0!</v>
      </c>
      <c r="Z234" t="e">
        <f t="shared" si="62"/>
        <v>#DIV/0!</v>
      </c>
      <c r="AA234" t="e">
        <f t="shared" si="62"/>
        <v>#DIV/0!</v>
      </c>
      <c r="AB234" t="e">
        <f t="shared" si="62"/>
        <v>#DIV/0!</v>
      </c>
      <c r="AC234" t="e">
        <f t="shared" si="62"/>
        <v>#DIV/0!</v>
      </c>
      <c r="AD234" t="e">
        <f t="shared" si="62"/>
        <v>#DIV/0!</v>
      </c>
      <c r="AE234" t="e">
        <f t="shared" si="62"/>
        <v>#DIV/0!</v>
      </c>
      <c r="AF234" t="e">
        <f t="shared" si="62"/>
        <v>#DIV/0!</v>
      </c>
      <c r="AG234" t="e">
        <f t="shared" si="62"/>
        <v>#DIV/0!</v>
      </c>
      <c r="AH234" t="e">
        <f t="shared" ref="D234:BK238" si="64">(100*0.5)/AH161</f>
        <v>#DIV/0!</v>
      </c>
      <c r="AI234" t="e">
        <f t="shared" si="64"/>
        <v>#DIV/0!</v>
      </c>
      <c r="AJ234" t="e">
        <f t="shared" si="64"/>
        <v>#DIV/0!</v>
      </c>
      <c r="AK234" t="e">
        <f t="shared" si="64"/>
        <v>#DIV/0!</v>
      </c>
      <c r="AL234" t="e">
        <f t="shared" si="64"/>
        <v>#DIV/0!</v>
      </c>
      <c r="AM234" t="e">
        <f t="shared" si="64"/>
        <v>#DIV/0!</v>
      </c>
      <c r="AN234" t="e">
        <f t="shared" si="64"/>
        <v>#DIV/0!</v>
      </c>
      <c r="AO234" t="e">
        <f t="shared" si="64"/>
        <v>#DIV/0!</v>
      </c>
      <c r="AP234" t="e">
        <f t="shared" si="64"/>
        <v>#DIV/0!</v>
      </c>
      <c r="AQ234" t="e">
        <f t="shared" si="64"/>
        <v>#DIV/0!</v>
      </c>
      <c r="AR234" t="e">
        <f t="shared" si="64"/>
        <v>#DIV/0!</v>
      </c>
      <c r="AS234" t="e">
        <f t="shared" si="64"/>
        <v>#DIV/0!</v>
      </c>
      <c r="AT234" t="e">
        <f t="shared" si="64"/>
        <v>#DIV/0!</v>
      </c>
      <c r="AU234">
        <f t="shared" si="64"/>
        <v>3.3984422670177481</v>
      </c>
      <c r="AV234" t="e">
        <f t="shared" si="64"/>
        <v>#DIV/0!</v>
      </c>
      <c r="AW234" t="e">
        <f t="shared" si="64"/>
        <v>#DIV/0!</v>
      </c>
      <c r="AX234" t="e">
        <f t="shared" si="64"/>
        <v>#DIV/0!</v>
      </c>
      <c r="AY234" t="e">
        <f t="shared" si="64"/>
        <v>#DIV/0!</v>
      </c>
      <c r="AZ234" t="e">
        <f t="shared" si="64"/>
        <v>#DIV/0!</v>
      </c>
      <c r="BA234" t="e">
        <f t="shared" si="64"/>
        <v>#DIV/0!</v>
      </c>
      <c r="BB234" t="e">
        <f t="shared" si="64"/>
        <v>#DIV/0!</v>
      </c>
      <c r="BC234" t="e">
        <f t="shared" si="64"/>
        <v>#DIV/0!</v>
      </c>
      <c r="BD234" t="e">
        <f t="shared" si="64"/>
        <v>#DIV/0!</v>
      </c>
      <c r="BE234" t="e">
        <f t="shared" si="64"/>
        <v>#DIV/0!</v>
      </c>
      <c r="BF234" t="e">
        <f t="shared" si="64"/>
        <v>#DIV/0!</v>
      </c>
      <c r="BG234" t="e">
        <f t="shared" si="64"/>
        <v>#DIV/0!</v>
      </c>
      <c r="BH234" t="e">
        <f t="shared" si="64"/>
        <v>#DIV/0!</v>
      </c>
      <c r="BI234" t="e">
        <f t="shared" si="64"/>
        <v>#DIV/0!</v>
      </c>
      <c r="BJ234" t="e">
        <f t="shared" si="64"/>
        <v>#DIV/0!</v>
      </c>
      <c r="BK234" t="e">
        <f t="shared" si="64"/>
        <v>#DIV/0!</v>
      </c>
      <c r="BO234" t="e">
        <v>#DIV/0!</v>
      </c>
      <c r="BP234" t="e">
        <v>#DIV/0!</v>
      </c>
      <c r="BQ234" t="e">
        <v>#DIV/0!</v>
      </c>
      <c r="BR234" t="e">
        <v>#DIV/0!</v>
      </c>
      <c r="BS234" s="86">
        <v>7.0989741696782467</v>
      </c>
      <c r="BT234" t="e">
        <v>#DIV/0!</v>
      </c>
      <c r="BU234" t="e">
        <v>#DIV/0!</v>
      </c>
      <c r="BV234" t="e">
        <v>#DIV/0!</v>
      </c>
      <c r="BW234" t="e">
        <v>#DIV/0!</v>
      </c>
      <c r="BX234" s="86">
        <v>1.4271824366956753</v>
      </c>
      <c r="BY234" t="e">
        <v>#DIV/0!</v>
      </c>
      <c r="BZ234" t="e">
        <v>#DIV/0!</v>
      </c>
      <c r="CA234" t="e">
        <v>#DIV/0!</v>
      </c>
      <c r="CB234" t="e">
        <v>#DIV/0!</v>
      </c>
      <c r="CC234" t="e">
        <v>#DIV/0!</v>
      </c>
      <c r="CD234" t="e">
        <v>#DIV/0!</v>
      </c>
      <c r="CE234" t="e">
        <v>#DIV/0!</v>
      </c>
      <c r="CF234" t="e">
        <v>#DIV/0!</v>
      </c>
      <c r="CG234" t="e">
        <v>#DIV/0!</v>
      </c>
      <c r="CH234" t="e">
        <v>#DIV/0!</v>
      </c>
      <c r="CI234" t="e">
        <v>#DIV/0!</v>
      </c>
      <c r="CJ234" t="e">
        <v>#DIV/0!</v>
      </c>
      <c r="CK234" t="e">
        <v>#DIV/0!</v>
      </c>
      <c r="CL234" t="e">
        <v>#DIV/0!</v>
      </c>
      <c r="CM234" t="e">
        <v>#DIV/0!</v>
      </c>
      <c r="CN234" t="e">
        <v>#DIV/0!</v>
      </c>
      <c r="CO234" t="e">
        <v>#DIV/0!</v>
      </c>
      <c r="CP234" t="e">
        <v>#DIV/0!</v>
      </c>
      <c r="CQ234" t="e">
        <v>#DIV/0!</v>
      </c>
      <c r="CR234" t="e">
        <v>#DIV/0!</v>
      </c>
      <c r="CS234" t="e">
        <v>#DIV/0!</v>
      </c>
      <c r="CT234" t="e">
        <v>#DIV/0!</v>
      </c>
      <c r="CU234" t="e">
        <v>#DIV/0!</v>
      </c>
      <c r="CV234" t="e">
        <v>#DIV/0!</v>
      </c>
      <c r="CW234" t="e">
        <v>#DIV/0!</v>
      </c>
      <c r="CX234" t="e">
        <v>#DIV/0!</v>
      </c>
      <c r="CY234" t="e">
        <v>#DIV/0!</v>
      </c>
      <c r="CZ234" t="e">
        <v>#DIV/0!</v>
      </c>
      <c r="DA234" t="e">
        <v>#DIV/0!</v>
      </c>
      <c r="DB234" t="e">
        <v>#DIV/0!</v>
      </c>
      <c r="DC234" t="e">
        <v>#DIV/0!</v>
      </c>
      <c r="DD234" t="e">
        <v>#DIV/0!</v>
      </c>
      <c r="DE234" t="e">
        <v>#DIV/0!</v>
      </c>
      <c r="DF234" t="e">
        <v>#DIV/0!</v>
      </c>
      <c r="DG234" s="86">
        <v>3.3984422670177481</v>
      </c>
      <c r="DH234" t="e">
        <v>#DIV/0!</v>
      </c>
      <c r="DI234" t="e">
        <v>#DIV/0!</v>
      </c>
      <c r="DJ234" t="e">
        <v>#DIV/0!</v>
      </c>
      <c r="DK234" t="e">
        <v>#DIV/0!</v>
      </c>
      <c r="DL234" t="e">
        <v>#DIV/0!</v>
      </c>
      <c r="DM234" t="e">
        <v>#DIV/0!</v>
      </c>
      <c r="DN234" t="e">
        <v>#DIV/0!</v>
      </c>
      <c r="DO234" t="e">
        <v>#DIV/0!</v>
      </c>
      <c r="DP234" t="e">
        <v>#DIV/0!</v>
      </c>
      <c r="DQ234" t="e">
        <v>#DIV/0!</v>
      </c>
      <c r="DR234" t="e">
        <v>#DIV/0!</v>
      </c>
      <c r="DS234" t="e">
        <v>#DIV/0!</v>
      </c>
      <c r="DT234" t="e">
        <v>#DIV/0!</v>
      </c>
      <c r="DU234" t="e">
        <v>#DIV/0!</v>
      </c>
      <c r="DV234" t="e">
        <v>#DIV/0!</v>
      </c>
      <c r="DW234" t="e">
        <v>#DIV/0!</v>
      </c>
    </row>
    <row r="235" spans="1:127">
      <c r="A235" s="34" t="s">
        <v>83</v>
      </c>
      <c r="B235" s="35" t="s">
        <v>97</v>
      </c>
      <c r="C235" t="e">
        <f t="shared" si="61"/>
        <v>#DIV/0!</v>
      </c>
      <c r="D235" t="e">
        <f t="shared" si="64"/>
        <v>#DIV/0!</v>
      </c>
      <c r="E235" t="e">
        <f t="shared" si="64"/>
        <v>#DIV/0!</v>
      </c>
      <c r="F235" t="e">
        <f t="shared" si="64"/>
        <v>#DIV/0!</v>
      </c>
      <c r="G235" t="e">
        <f t="shared" si="64"/>
        <v>#DIV/0!</v>
      </c>
      <c r="H235" s="78">
        <f t="shared" si="64"/>
        <v>34.031534278480002</v>
      </c>
      <c r="I235" t="e">
        <f t="shared" si="64"/>
        <v>#DIV/0!</v>
      </c>
      <c r="J235">
        <f t="shared" si="64"/>
        <v>213.63519865788959</v>
      </c>
      <c r="K235">
        <f t="shared" si="64"/>
        <v>1429.0972199925013</v>
      </c>
      <c r="L235">
        <f t="shared" si="64"/>
        <v>1905.476018107297</v>
      </c>
      <c r="M235">
        <f t="shared" si="64"/>
        <v>1905.4699212900184</v>
      </c>
      <c r="N235" t="e">
        <f t="shared" si="64"/>
        <v>#DIV/0!</v>
      </c>
      <c r="O235">
        <f t="shared" si="64"/>
        <v>952.73681001886223</v>
      </c>
      <c r="P235" t="e">
        <f t="shared" si="64"/>
        <v>#DIV/0!</v>
      </c>
      <c r="Q235">
        <f t="shared" si="64"/>
        <v>952.73244033553794</v>
      </c>
      <c r="R235">
        <f t="shared" si="64"/>
        <v>5716.4127016889497</v>
      </c>
      <c r="S235">
        <f t="shared" si="64"/>
        <v>5716.4193260283719</v>
      </c>
      <c r="T235">
        <f t="shared" si="64"/>
        <v>1143.2817200264822</v>
      </c>
      <c r="U235" t="e">
        <f t="shared" si="64"/>
        <v>#DIV/0!</v>
      </c>
      <c r="V235">
        <f t="shared" si="64"/>
        <v>816.61857257897964</v>
      </c>
      <c r="W235" t="e">
        <f t="shared" si="64"/>
        <v>#DIV/0!</v>
      </c>
      <c r="X235">
        <f t="shared" si="64"/>
        <v>1429.1021676233984</v>
      </c>
      <c r="Y235">
        <f t="shared" si="64"/>
        <v>5716.4121815361277</v>
      </c>
      <c r="Z235">
        <f t="shared" si="64"/>
        <v>5716.4191336387094</v>
      </c>
      <c r="AA235">
        <f t="shared" si="64"/>
        <v>478.13812975422599</v>
      </c>
      <c r="AB235" t="e">
        <f t="shared" si="64"/>
        <v>#DIV/0!</v>
      </c>
      <c r="AC235">
        <f t="shared" si="64"/>
        <v>38.444627612775868</v>
      </c>
      <c r="AD235">
        <f t="shared" si="64"/>
        <v>816.63078849752571</v>
      </c>
      <c r="AE235" t="e">
        <f t="shared" si="64"/>
        <v>#DIV/0!</v>
      </c>
      <c r="AF235">
        <f t="shared" si="64"/>
        <v>102.4018818766243</v>
      </c>
      <c r="AG235">
        <f t="shared" si="64"/>
        <v>337.13999765157166</v>
      </c>
      <c r="AH235" t="e">
        <f t="shared" si="64"/>
        <v>#DIV/0!</v>
      </c>
      <c r="AI235" t="e">
        <f t="shared" si="64"/>
        <v>#DIV/0!</v>
      </c>
      <c r="AJ235" t="e">
        <f t="shared" si="64"/>
        <v>#DIV/0!</v>
      </c>
      <c r="AK235" t="e">
        <f t="shared" si="64"/>
        <v>#DIV/0!</v>
      </c>
      <c r="AL235" t="e">
        <f t="shared" si="64"/>
        <v>#DIV/0!</v>
      </c>
      <c r="AM235" t="e">
        <f t="shared" si="64"/>
        <v>#DIV/0!</v>
      </c>
      <c r="AN235">
        <f t="shared" si="64"/>
        <v>36.239688904310924</v>
      </c>
      <c r="AO235" t="e">
        <f t="shared" si="64"/>
        <v>#DIV/0!</v>
      </c>
      <c r="AP235" t="e">
        <f t="shared" si="64"/>
        <v>#DIV/0!</v>
      </c>
      <c r="AQ235" t="e">
        <f t="shared" si="64"/>
        <v>#DIV/0!</v>
      </c>
      <c r="AR235" t="e">
        <f t="shared" si="64"/>
        <v>#DIV/0!</v>
      </c>
      <c r="AS235" t="e">
        <f t="shared" si="64"/>
        <v>#DIV/0!</v>
      </c>
      <c r="AT235" t="e">
        <f t="shared" si="64"/>
        <v>#DIV/0!</v>
      </c>
      <c r="AU235" t="e">
        <f t="shared" si="64"/>
        <v>#DIV/0!</v>
      </c>
      <c r="AV235" t="e">
        <f t="shared" si="64"/>
        <v>#DIV/0!</v>
      </c>
      <c r="AW235" t="e">
        <f t="shared" si="64"/>
        <v>#DIV/0!</v>
      </c>
      <c r="AX235" t="e">
        <f t="shared" si="64"/>
        <v>#DIV/0!</v>
      </c>
      <c r="AY235" t="e">
        <f t="shared" si="64"/>
        <v>#DIV/0!</v>
      </c>
      <c r="AZ235" t="e">
        <f t="shared" si="64"/>
        <v>#DIV/0!</v>
      </c>
      <c r="BA235" t="e">
        <f t="shared" si="64"/>
        <v>#DIV/0!</v>
      </c>
      <c r="BB235" t="e">
        <f t="shared" si="64"/>
        <v>#DIV/0!</v>
      </c>
      <c r="BC235" t="e">
        <f t="shared" si="64"/>
        <v>#DIV/0!</v>
      </c>
      <c r="BD235" t="e">
        <f t="shared" si="64"/>
        <v>#DIV/0!</v>
      </c>
      <c r="BE235" t="e">
        <f t="shared" si="64"/>
        <v>#DIV/0!</v>
      </c>
      <c r="BF235" t="e">
        <f t="shared" si="64"/>
        <v>#DIV/0!</v>
      </c>
      <c r="BG235" t="e">
        <f t="shared" si="64"/>
        <v>#DIV/0!</v>
      </c>
      <c r="BH235" t="e">
        <f t="shared" si="64"/>
        <v>#DIV/0!</v>
      </c>
      <c r="BI235" t="e">
        <f t="shared" si="64"/>
        <v>#DIV/0!</v>
      </c>
      <c r="BJ235" t="e">
        <f t="shared" si="64"/>
        <v>#DIV/0!</v>
      </c>
      <c r="BK235" t="e">
        <f t="shared" si="64"/>
        <v>#DIV/0!</v>
      </c>
      <c r="BO235" t="e">
        <v>#DIV/0!</v>
      </c>
      <c r="BP235" t="e">
        <v>#DIV/0!</v>
      </c>
      <c r="BQ235" t="e">
        <v>#DIV/0!</v>
      </c>
      <c r="BR235" t="e">
        <v>#DIV/0!</v>
      </c>
      <c r="BS235" t="e">
        <v>#DIV/0!</v>
      </c>
      <c r="BT235" s="86">
        <v>34.031534278480002</v>
      </c>
      <c r="BU235" t="e">
        <v>#DIV/0!</v>
      </c>
      <c r="BV235">
        <v>213.63519865788959</v>
      </c>
      <c r="BW235">
        <v>1429.0972199925013</v>
      </c>
      <c r="BX235">
        <v>1905.476018107297</v>
      </c>
      <c r="BY235">
        <v>1905.4699212900184</v>
      </c>
      <c r="BZ235" t="e">
        <v>#DIV/0!</v>
      </c>
      <c r="CA235">
        <v>952.73681001886223</v>
      </c>
      <c r="CB235" t="e">
        <v>#DIV/0!</v>
      </c>
      <c r="CC235">
        <v>952.73244033553794</v>
      </c>
      <c r="CD235">
        <v>5716.4127016889497</v>
      </c>
      <c r="CE235">
        <v>5716.4193260283719</v>
      </c>
      <c r="CF235">
        <v>1143.2817200264822</v>
      </c>
      <c r="CG235" t="e">
        <v>#DIV/0!</v>
      </c>
      <c r="CH235">
        <v>816.61857257897964</v>
      </c>
      <c r="CI235" t="e">
        <v>#DIV/0!</v>
      </c>
      <c r="CJ235">
        <v>1429.1021676233984</v>
      </c>
      <c r="CK235">
        <v>5716.4121815361277</v>
      </c>
      <c r="CL235">
        <v>5716.4191336387094</v>
      </c>
      <c r="CM235">
        <v>478.13812975422599</v>
      </c>
      <c r="CN235" t="e">
        <v>#DIV/0!</v>
      </c>
      <c r="CO235">
        <v>38.444627612775868</v>
      </c>
      <c r="CP235">
        <v>816.63078849752571</v>
      </c>
      <c r="CQ235" t="e">
        <v>#DIV/0!</v>
      </c>
      <c r="CR235">
        <v>102.4018818766243</v>
      </c>
      <c r="CS235">
        <v>337.13999765157166</v>
      </c>
      <c r="CT235" t="e">
        <v>#DIV/0!</v>
      </c>
      <c r="CU235" t="e">
        <v>#DIV/0!</v>
      </c>
      <c r="CV235" t="e">
        <v>#DIV/0!</v>
      </c>
      <c r="CW235" t="e">
        <v>#DIV/0!</v>
      </c>
      <c r="CX235" t="e">
        <v>#DIV/0!</v>
      </c>
      <c r="CY235" t="e">
        <v>#DIV/0!</v>
      </c>
      <c r="CZ235" s="86">
        <v>36.239688904310924</v>
      </c>
      <c r="DA235" t="e">
        <v>#DIV/0!</v>
      </c>
      <c r="DB235" t="e">
        <v>#DIV/0!</v>
      </c>
      <c r="DC235" t="e">
        <v>#DIV/0!</v>
      </c>
      <c r="DD235" t="e">
        <v>#DIV/0!</v>
      </c>
      <c r="DE235" t="e">
        <v>#DIV/0!</v>
      </c>
      <c r="DF235" t="e">
        <v>#DIV/0!</v>
      </c>
      <c r="DG235" t="e">
        <v>#DIV/0!</v>
      </c>
      <c r="DH235" t="e">
        <v>#DIV/0!</v>
      </c>
      <c r="DI235" t="e">
        <v>#DIV/0!</v>
      </c>
      <c r="DJ235" t="e">
        <v>#DIV/0!</v>
      </c>
      <c r="DK235" t="e">
        <v>#DIV/0!</v>
      </c>
      <c r="DL235" t="e">
        <v>#DIV/0!</v>
      </c>
      <c r="DM235" t="e">
        <v>#DIV/0!</v>
      </c>
      <c r="DN235" t="e">
        <v>#DIV/0!</v>
      </c>
      <c r="DO235" t="e">
        <v>#DIV/0!</v>
      </c>
      <c r="DP235" t="e">
        <v>#DIV/0!</v>
      </c>
      <c r="DQ235" t="e">
        <v>#DIV/0!</v>
      </c>
      <c r="DR235" t="e">
        <v>#DIV/0!</v>
      </c>
      <c r="DS235" t="e">
        <v>#DIV/0!</v>
      </c>
      <c r="DT235" t="e">
        <v>#DIV/0!</v>
      </c>
      <c r="DU235" t="e">
        <v>#DIV/0!</v>
      </c>
      <c r="DV235" t="e">
        <v>#DIV/0!</v>
      </c>
      <c r="DW235" t="e">
        <v>#DIV/0!</v>
      </c>
    </row>
    <row r="236" spans="1:127">
      <c r="A236" s="30" t="s">
        <v>84</v>
      </c>
      <c r="B236" s="31" t="s">
        <v>98</v>
      </c>
      <c r="C236" t="e">
        <f t="shared" si="61"/>
        <v>#DIV/0!</v>
      </c>
      <c r="D236" t="e">
        <f t="shared" si="64"/>
        <v>#DIV/0!</v>
      </c>
      <c r="E236" t="e">
        <f t="shared" si="64"/>
        <v>#DIV/0!</v>
      </c>
      <c r="F236" t="e">
        <f t="shared" si="64"/>
        <v>#DIV/0!</v>
      </c>
      <c r="G236" t="e">
        <f t="shared" si="64"/>
        <v>#DIV/0!</v>
      </c>
      <c r="H236" t="e">
        <f t="shared" si="64"/>
        <v>#DIV/0!</v>
      </c>
      <c r="I236" s="78">
        <f t="shared" si="64"/>
        <v>4.7275434264652789</v>
      </c>
      <c r="J236" t="e">
        <f t="shared" si="64"/>
        <v>#DIV/0!</v>
      </c>
      <c r="K236" t="e">
        <f t="shared" si="64"/>
        <v>#DIV/0!</v>
      </c>
      <c r="L236">
        <f t="shared" si="64"/>
        <v>17241.060865903488</v>
      </c>
      <c r="M236" t="e">
        <f t="shared" si="64"/>
        <v>#DIV/0!</v>
      </c>
      <c r="N236">
        <f t="shared" si="64"/>
        <v>8628.3766963322414</v>
      </c>
      <c r="O236">
        <f t="shared" si="64"/>
        <v>8628.3782770642447</v>
      </c>
      <c r="P236">
        <f t="shared" si="64"/>
        <v>17273.353891172246</v>
      </c>
      <c r="Q236" t="e">
        <f t="shared" si="64"/>
        <v>#DIV/0!</v>
      </c>
      <c r="R236">
        <f t="shared" si="64"/>
        <v>17272.399462841684</v>
      </c>
      <c r="S236" t="e">
        <f t="shared" si="64"/>
        <v>#DIV/0!</v>
      </c>
      <c r="T236">
        <f t="shared" si="64"/>
        <v>8628.2804781643717</v>
      </c>
      <c r="U236" t="e">
        <f t="shared" si="64"/>
        <v>#DIV/0!</v>
      </c>
      <c r="V236" t="e">
        <f t="shared" si="64"/>
        <v>#DIV/0!</v>
      </c>
      <c r="W236" t="e">
        <f t="shared" si="64"/>
        <v>#DIV/0!</v>
      </c>
      <c r="X236">
        <f t="shared" si="64"/>
        <v>17272.714601897478</v>
      </c>
      <c r="Y236" t="e">
        <f t="shared" si="64"/>
        <v>#DIV/0!</v>
      </c>
      <c r="Z236" t="e">
        <f t="shared" si="64"/>
        <v>#DIV/0!</v>
      </c>
      <c r="AA236">
        <f t="shared" si="64"/>
        <v>3453.165367198495</v>
      </c>
      <c r="AB236" t="e">
        <f t="shared" si="64"/>
        <v>#DIV/0!</v>
      </c>
      <c r="AC236">
        <f t="shared" si="64"/>
        <v>2.1184920699979606</v>
      </c>
      <c r="AD236">
        <f t="shared" si="64"/>
        <v>5757.2739351880864</v>
      </c>
      <c r="AE236">
        <f t="shared" si="64"/>
        <v>17272.059036069622</v>
      </c>
      <c r="AF236">
        <f t="shared" si="64"/>
        <v>862.07222698756948</v>
      </c>
      <c r="AG236">
        <f t="shared" si="64"/>
        <v>8620.5030516298611</v>
      </c>
      <c r="AH236" t="e">
        <f t="shared" si="64"/>
        <v>#DIV/0!</v>
      </c>
      <c r="AI236" t="e">
        <f t="shared" si="64"/>
        <v>#DIV/0!</v>
      </c>
      <c r="AJ236" t="e">
        <f t="shared" si="64"/>
        <v>#DIV/0!</v>
      </c>
      <c r="AK236" t="e">
        <f t="shared" si="64"/>
        <v>#DIV/0!</v>
      </c>
      <c r="AL236" t="e">
        <f t="shared" si="64"/>
        <v>#DIV/0!</v>
      </c>
      <c r="AM236" t="e">
        <f t="shared" si="64"/>
        <v>#DIV/0!</v>
      </c>
      <c r="AN236">
        <f t="shared" si="64"/>
        <v>63.095791177493844</v>
      </c>
      <c r="AO236">
        <f t="shared" si="64"/>
        <v>28.456631289739061</v>
      </c>
      <c r="AP236" t="e">
        <f t="shared" si="64"/>
        <v>#DIV/0!</v>
      </c>
      <c r="AQ236" t="e">
        <f t="shared" si="64"/>
        <v>#DIV/0!</v>
      </c>
      <c r="AR236" t="e">
        <f t="shared" si="64"/>
        <v>#DIV/0!</v>
      </c>
      <c r="AS236" t="e">
        <f t="shared" si="64"/>
        <v>#DIV/0!</v>
      </c>
      <c r="AT236" t="e">
        <f t="shared" si="64"/>
        <v>#DIV/0!</v>
      </c>
      <c r="AU236" t="e">
        <f t="shared" si="64"/>
        <v>#DIV/0!</v>
      </c>
      <c r="AV236" t="e">
        <f t="shared" si="64"/>
        <v>#DIV/0!</v>
      </c>
      <c r="AW236" t="e">
        <f t="shared" si="64"/>
        <v>#DIV/0!</v>
      </c>
      <c r="AX236" t="e">
        <f t="shared" si="64"/>
        <v>#DIV/0!</v>
      </c>
      <c r="AY236" t="e">
        <f t="shared" si="64"/>
        <v>#DIV/0!</v>
      </c>
      <c r="AZ236" t="e">
        <f t="shared" si="64"/>
        <v>#DIV/0!</v>
      </c>
      <c r="BA236" t="e">
        <f t="shared" si="64"/>
        <v>#DIV/0!</v>
      </c>
      <c r="BB236" t="e">
        <f t="shared" si="64"/>
        <v>#DIV/0!</v>
      </c>
      <c r="BC236" t="e">
        <f t="shared" si="64"/>
        <v>#DIV/0!</v>
      </c>
      <c r="BD236" t="e">
        <f t="shared" si="64"/>
        <v>#DIV/0!</v>
      </c>
      <c r="BE236" t="e">
        <f t="shared" si="64"/>
        <v>#DIV/0!</v>
      </c>
      <c r="BF236" t="e">
        <f t="shared" si="64"/>
        <v>#DIV/0!</v>
      </c>
      <c r="BG236" t="e">
        <f t="shared" si="64"/>
        <v>#DIV/0!</v>
      </c>
      <c r="BH236" t="e">
        <f t="shared" si="64"/>
        <v>#DIV/0!</v>
      </c>
      <c r="BI236" t="e">
        <f t="shared" si="64"/>
        <v>#DIV/0!</v>
      </c>
      <c r="BJ236" t="e">
        <f t="shared" si="64"/>
        <v>#DIV/0!</v>
      </c>
      <c r="BK236" t="e">
        <f t="shared" si="64"/>
        <v>#DIV/0!</v>
      </c>
      <c r="BO236" t="e">
        <v>#DIV/0!</v>
      </c>
      <c r="BP236" t="e">
        <v>#DIV/0!</v>
      </c>
      <c r="BQ236" t="e">
        <v>#DIV/0!</v>
      </c>
      <c r="BR236" t="e">
        <v>#DIV/0!</v>
      </c>
      <c r="BS236" t="e">
        <v>#DIV/0!</v>
      </c>
      <c r="BT236" t="e">
        <v>#DIV/0!</v>
      </c>
      <c r="BU236" s="86">
        <v>4.7275434264652789</v>
      </c>
      <c r="BV236" t="e">
        <v>#DIV/0!</v>
      </c>
      <c r="BW236" t="e">
        <v>#DIV/0!</v>
      </c>
      <c r="BX236">
        <v>17241.060865903488</v>
      </c>
      <c r="BY236" t="e">
        <v>#DIV/0!</v>
      </c>
      <c r="BZ236">
        <v>8628.3766963322414</v>
      </c>
      <c r="CA236">
        <v>8628.3782770642447</v>
      </c>
      <c r="CB236">
        <v>17273.353891172246</v>
      </c>
      <c r="CC236" t="e">
        <v>#DIV/0!</v>
      </c>
      <c r="CD236">
        <v>17272.399462841684</v>
      </c>
      <c r="CE236" t="e">
        <v>#DIV/0!</v>
      </c>
      <c r="CF236">
        <v>8628.2804781643717</v>
      </c>
      <c r="CG236" t="e">
        <v>#DIV/0!</v>
      </c>
      <c r="CH236" t="e">
        <v>#DIV/0!</v>
      </c>
      <c r="CI236" t="e">
        <v>#DIV/0!</v>
      </c>
      <c r="CJ236">
        <v>17272.714601897478</v>
      </c>
      <c r="CK236" t="e">
        <v>#DIV/0!</v>
      </c>
      <c r="CL236" t="e">
        <v>#DIV/0!</v>
      </c>
      <c r="CM236">
        <v>3453.165367198495</v>
      </c>
      <c r="CN236" t="e">
        <v>#DIV/0!</v>
      </c>
      <c r="CO236" s="86">
        <v>2.1184920699979606</v>
      </c>
      <c r="CP236">
        <v>5757.2739351880864</v>
      </c>
      <c r="CQ236">
        <v>17272.059036069622</v>
      </c>
      <c r="CR236">
        <v>862.07222698756948</v>
      </c>
      <c r="CS236">
        <v>8620.5030516298611</v>
      </c>
      <c r="CT236" t="e">
        <v>#DIV/0!</v>
      </c>
      <c r="CU236" t="e">
        <v>#DIV/0!</v>
      </c>
      <c r="CV236" t="e">
        <v>#DIV/0!</v>
      </c>
      <c r="CW236" t="e">
        <v>#DIV/0!</v>
      </c>
      <c r="CX236" t="e">
        <v>#DIV/0!</v>
      </c>
      <c r="CY236" t="e">
        <v>#DIV/0!</v>
      </c>
      <c r="CZ236" s="86">
        <v>63.095791177493844</v>
      </c>
      <c r="DA236" s="86">
        <v>28.456631289739061</v>
      </c>
      <c r="DB236" t="e">
        <v>#DIV/0!</v>
      </c>
      <c r="DC236" t="e">
        <v>#DIV/0!</v>
      </c>
      <c r="DD236" t="e">
        <v>#DIV/0!</v>
      </c>
      <c r="DE236" t="e">
        <v>#DIV/0!</v>
      </c>
      <c r="DF236" t="e">
        <v>#DIV/0!</v>
      </c>
      <c r="DG236" t="e">
        <v>#DIV/0!</v>
      </c>
      <c r="DH236" t="e">
        <v>#DIV/0!</v>
      </c>
      <c r="DI236" t="e">
        <v>#DIV/0!</v>
      </c>
      <c r="DJ236" t="e">
        <v>#DIV/0!</v>
      </c>
      <c r="DK236" t="e">
        <v>#DIV/0!</v>
      </c>
      <c r="DL236" t="e">
        <v>#DIV/0!</v>
      </c>
      <c r="DM236" t="e">
        <v>#DIV/0!</v>
      </c>
      <c r="DN236" t="e">
        <v>#DIV/0!</v>
      </c>
      <c r="DO236" t="e">
        <v>#DIV/0!</v>
      </c>
      <c r="DP236" t="e">
        <v>#DIV/0!</v>
      </c>
      <c r="DQ236" t="e">
        <v>#DIV/0!</v>
      </c>
      <c r="DR236" t="e">
        <v>#DIV/0!</v>
      </c>
      <c r="DS236" t="e">
        <v>#DIV/0!</v>
      </c>
      <c r="DT236" t="e">
        <v>#DIV/0!</v>
      </c>
      <c r="DU236" t="e">
        <v>#DIV/0!</v>
      </c>
      <c r="DV236" t="e">
        <v>#DIV/0!</v>
      </c>
      <c r="DW236" t="e">
        <v>#DIV/0!</v>
      </c>
    </row>
    <row r="237" spans="1:127">
      <c r="A237" s="34" t="s">
        <v>85</v>
      </c>
      <c r="B237" s="35" t="s">
        <v>99</v>
      </c>
      <c r="C237" t="e">
        <f t="shared" si="61"/>
        <v>#DIV/0!</v>
      </c>
      <c r="D237" t="e">
        <f t="shared" si="64"/>
        <v>#DIV/0!</v>
      </c>
      <c r="E237" t="e">
        <f t="shared" si="64"/>
        <v>#DIV/0!</v>
      </c>
      <c r="F237" t="e">
        <f t="shared" si="64"/>
        <v>#DIV/0!</v>
      </c>
      <c r="G237" t="e">
        <f t="shared" si="64"/>
        <v>#DIV/0!</v>
      </c>
      <c r="H237" t="e">
        <f t="shared" si="64"/>
        <v>#DIV/0!</v>
      </c>
      <c r="I237" t="e">
        <f t="shared" si="64"/>
        <v>#DIV/0!</v>
      </c>
      <c r="J237" t="e">
        <f t="shared" si="64"/>
        <v>#DIV/0!</v>
      </c>
      <c r="K237" t="e">
        <f t="shared" si="64"/>
        <v>#DIV/0!</v>
      </c>
      <c r="L237" t="e">
        <f t="shared" si="64"/>
        <v>#DIV/0!</v>
      </c>
      <c r="M237" t="e">
        <f t="shared" si="64"/>
        <v>#DIV/0!</v>
      </c>
      <c r="N237" t="e">
        <f t="shared" si="64"/>
        <v>#DIV/0!</v>
      </c>
      <c r="O237" t="e">
        <f t="shared" si="64"/>
        <v>#DIV/0!</v>
      </c>
      <c r="P237" t="e">
        <f t="shared" si="64"/>
        <v>#DIV/0!</v>
      </c>
      <c r="Q237" t="e">
        <f t="shared" si="64"/>
        <v>#DIV/0!</v>
      </c>
      <c r="R237" t="e">
        <f t="shared" si="64"/>
        <v>#DIV/0!</v>
      </c>
      <c r="S237" t="e">
        <f t="shared" si="64"/>
        <v>#DIV/0!</v>
      </c>
      <c r="T237" t="e">
        <f t="shared" si="64"/>
        <v>#DIV/0!</v>
      </c>
      <c r="U237" t="e">
        <f t="shared" si="64"/>
        <v>#DIV/0!</v>
      </c>
      <c r="V237" t="e">
        <f t="shared" si="64"/>
        <v>#DIV/0!</v>
      </c>
      <c r="W237" t="e">
        <f t="shared" si="64"/>
        <v>#DIV/0!</v>
      </c>
      <c r="X237" t="e">
        <f t="shared" si="64"/>
        <v>#DIV/0!</v>
      </c>
      <c r="Y237" t="e">
        <f t="shared" si="64"/>
        <v>#DIV/0!</v>
      </c>
      <c r="Z237" t="e">
        <f t="shared" si="64"/>
        <v>#DIV/0!</v>
      </c>
      <c r="AA237" t="e">
        <f t="shared" si="64"/>
        <v>#DIV/0!</v>
      </c>
      <c r="AB237" t="e">
        <f t="shared" si="64"/>
        <v>#DIV/0!</v>
      </c>
      <c r="AC237" t="e">
        <f t="shared" si="64"/>
        <v>#DIV/0!</v>
      </c>
      <c r="AD237">
        <f t="shared" si="64"/>
        <v>243.44587734823773</v>
      </c>
      <c r="AE237" t="e">
        <f t="shared" si="64"/>
        <v>#DIV/0!</v>
      </c>
      <c r="AF237">
        <f t="shared" si="64"/>
        <v>178.52601738399903</v>
      </c>
      <c r="AG237">
        <f t="shared" si="64"/>
        <v>0.84908894140089974</v>
      </c>
      <c r="AH237" t="e">
        <f t="shared" si="64"/>
        <v>#DIV/0!</v>
      </c>
      <c r="AI237">
        <f t="shared" si="64"/>
        <v>2677.3456577084694</v>
      </c>
      <c r="AJ237">
        <f t="shared" si="64"/>
        <v>178.49874189640823</v>
      </c>
      <c r="AK237" t="e">
        <f t="shared" si="64"/>
        <v>#DIV/0!</v>
      </c>
      <c r="AL237" t="e">
        <f t="shared" si="64"/>
        <v>#DIV/0!</v>
      </c>
      <c r="AM237" t="e">
        <f t="shared" si="64"/>
        <v>#DIV/0!</v>
      </c>
      <c r="AN237" t="e">
        <f t="shared" si="64"/>
        <v>#DIV/0!</v>
      </c>
      <c r="AO237" t="e">
        <f t="shared" si="64"/>
        <v>#DIV/0!</v>
      </c>
      <c r="AP237" t="e">
        <f t="shared" si="64"/>
        <v>#DIV/0!</v>
      </c>
      <c r="AQ237" t="e">
        <f t="shared" si="64"/>
        <v>#DIV/0!</v>
      </c>
      <c r="AR237" t="e">
        <f t="shared" si="64"/>
        <v>#DIV/0!</v>
      </c>
      <c r="AS237" t="e">
        <f t="shared" si="64"/>
        <v>#DIV/0!</v>
      </c>
      <c r="AT237" t="e">
        <f t="shared" si="64"/>
        <v>#DIV/0!</v>
      </c>
      <c r="AU237" t="e">
        <f t="shared" si="64"/>
        <v>#DIV/0!</v>
      </c>
      <c r="AV237">
        <f t="shared" si="64"/>
        <v>2677.9330071802083</v>
      </c>
      <c r="AW237" t="e">
        <f t="shared" si="64"/>
        <v>#DIV/0!</v>
      </c>
      <c r="AX237" t="e">
        <f t="shared" si="64"/>
        <v>#DIV/0!</v>
      </c>
      <c r="AY237" t="e">
        <f t="shared" si="64"/>
        <v>#DIV/0!</v>
      </c>
      <c r="AZ237" t="e">
        <f t="shared" si="64"/>
        <v>#DIV/0!</v>
      </c>
      <c r="BA237" t="e">
        <f t="shared" si="64"/>
        <v>#DIV/0!</v>
      </c>
      <c r="BB237" t="e">
        <f t="shared" si="64"/>
        <v>#DIV/0!</v>
      </c>
      <c r="BC237" t="e">
        <f t="shared" si="64"/>
        <v>#DIV/0!</v>
      </c>
      <c r="BD237" t="e">
        <f t="shared" si="64"/>
        <v>#DIV/0!</v>
      </c>
      <c r="BE237" t="e">
        <f t="shared" si="64"/>
        <v>#DIV/0!</v>
      </c>
      <c r="BF237" t="e">
        <f t="shared" si="64"/>
        <v>#DIV/0!</v>
      </c>
      <c r="BG237" t="e">
        <f t="shared" si="64"/>
        <v>#DIV/0!</v>
      </c>
      <c r="BH237" t="e">
        <f t="shared" si="64"/>
        <v>#DIV/0!</v>
      </c>
      <c r="BI237" t="e">
        <f t="shared" si="64"/>
        <v>#DIV/0!</v>
      </c>
      <c r="BJ237" t="e">
        <f t="shared" si="64"/>
        <v>#DIV/0!</v>
      </c>
      <c r="BK237" t="e">
        <f t="shared" si="64"/>
        <v>#DIV/0!</v>
      </c>
      <c r="BO237" t="e">
        <v>#DIV/0!</v>
      </c>
      <c r="BP237" t="e">
        <v>#DIV/0!</v>
      </c>
      <c r="BQ237" t="e">
        <v>#DIV/0!</v>
      </c>
      <c r="BR237" t="e">
        <v>#DIV/0!</v>
      </c>
      <c r="BS237" t="e">
        <v>#DIV/0!</v>
      </c>
      <c r="BT237" t="e">
        <v>#DIV/0!</v>
      </c>
      <c r="BU237" t="e">
        <v>#DIV/0!</v>
      </c>
      <c r="BV237" t="e">
        <v>#DIV/0!</v>
      </c>
      <c r="BW237" t="e">
        <v>#DIV/0!</v>
      </c>
      <c r="BX237" t="e">
        <v>#DIV/0!</v>
      </c>
      <c r="BY237" t="e">
        <v>#DIV/0!</v>
      </c>
      <c r="BZ237" t="e">
        <v>#DIV/0!</v>
      </c>
      <c r="CA237" t="e">
        <v>#DIV/0!</v>
      </c>
      <c r="CB237" t="e">
        <v>#DIV/0!</v>
      </c>
      <c r="CC237" t="e">
        <v>#DIV/0!</v>
      </c>
      <c r="CD237" t="e">
        <v>#DIV/0!</v>
      </c>
      <c r="CE237" t="e">
        <v>#DIV/0!</v>
      </c>
      <c r="CF237" t="e">
        <v>#DIV/0!</v>
      </c>
      <c r="CG237" t="e">
        <v>#DIV/0!</v>
      </c>
      <c r="CH237" t="e">
        <v>#DIV/0!</v>
      </c>
      <c r="CI237" t="e">
        <v>#DIV/0!</v>
      </c>
      <c r="CJ237" t="e">
        <v>#DIV/0!</v>
      </c>
      <c r="CK237" t="e">
        <v>#DIV/0!</v>
      </c>
      <c r="CL237" t="e">
        <v>#DIV/0!</v>
      </c>
      <c r="CM237" t="e">
        <v>#DIV/0!</v>
      </c>
      <c r="CN237" t="e">
        <v>#DIV/0!</v>
      </c>
      <c r="CO237" t="e">
        <v>#DIV/0!</v>
      </c>
      <c r="CP237">
        <v>243.44587734823773</v>
      </c>
      <c r="CQ237" t="e">
        <v>#DIV/0!</v>
      </c>
      <c r="CR237">
        <v>178.52601738399903</v>
      </c>
      <c r="CS237" s="86">
        <v>0.84908894140089974</v>
      </c>
      <c r="CT237" t="e">
        <v>#DIV/0!</v>
      </c>
      <c r="CU237">
        <v>2677.3456577084694</v>
      </c>
      <c r="CV237">
        <v>178.49874189640823</v>
      </c>
      <c r="CW237" t="e">
        <v>#DIV/0!</v>
      </c>
      <c r="CX237" t="e">
        <v>#DIV/0!</v>
      </c>
      <c r="CY237" t="e">
        <v>#DIV/0!</v>
      </c>
      <c r="CZ237" t="e">
        <v>#DIV/0!</v>
      </c>
      <c r="DA237" t="e">
        <v>#DIV/0!</v>
      </c>
      <c r="DB237" t="e">
        <v>#DIV/0!</v>
      </c>
      <c r="DC237" t="e">
        <v>#DIV/0!</v>
      </c>
      <c r="DD237" t="e">
        <v>#DIV/0!</v>
      </c>
      <c r="DE237" t="e">
        <v>#DIV/0!</v>
      </c>
      <c r="DF237" t="e">
        <v>#DIV/0!</v>
      </c>
      <c r="DG237" t="e">
        <v>#DIV/0!</v>
      </c>
      <c r="DH237">
        <v>2677.9330071802083</v>
      </c>
      <c r="DI237" t="e">
        <v>#DIV/0!</v>
      </c>
      <c r="DJ237" t="e">
        <v>#DIV/0!</v>
      </c>
      <c r="DK237" t="e">
        <v>#DIV/0!</v>
      </c>
      <c r="DL237" t="e">
        <v>#DIV/0!</v>
      </c>
      <c r="DM237" t="e">
        <v>#DIV/0!</v>
      </c>
      <c r="DN237" t="e">
        <v>#DIV/0!</v>
      </c>
      <c r="DO237" t="e">
        <v>#DIV/0!</v>
      </c>
      <c r="DP237" t="e">
        <v>#DIV/0!</v>
      </c>
      <c r="DQ237" t="e">
        <v>#DIV/0!</v>
      </c>
      <c r="DR237" t="e">
        <v>#DIV/0!</v>
      </c>
      <c r="DS237" t="e">
        <v>#DIV/0!</v>
      </c>
      <c r="DT237" t="e">
        <v>#DIV/0!</v>
      </c>
      <c r="DU237" t="e">
        <v>#DIV/0!</v>
      </c>
      <c r="DV237" t="e">
        <v>#DIV/0!</v>
      </c>
      <c r="DW237" t="e">
        <v>#DIV/0!</v>
      </c>
    </row>
    <row r="238" spans="1:127">
      <c r="A238" s="30" t="s">
        <v>86</v>
      </c>
      <c r="B238" s="31" t="s">
        <v>100</v>
      </c>
      <c r="C238">
        <f t="shared" si="61"/>
        <v>1199.8528280067287</v>
      </c>
      <c r="D238">
        <f t="shared" si="64"/>
        <v>1199.8509115204315</v>
      </c>
      <c r="E238">
        <f t="shared" si="64"/>
        <v>599.9259559856846</v>
      </c>
      <c r="F238" t="e">
        <f t="shared" si="64"/>
        <v>#DIV/0!</v>
      </c>
      <c r="G238">
        <f t="shared" si="64"/>
        <v>1199.8474189266663</v>
      </c>
      <c r="H238" s="78">
        <f t="shared" si="64"/>
        <v>11.109135261471025</v>
      </c>
      <c r="I238" t="e">
        <f t="shared" si="64"/>
        <v>#DIV/0!</v>
      </c>
      <c r="J238" s="78">
        <f t="shared" si="64"/>
        <v>47.993024559779002</v>
      </c>
      <c r="K238">
        <f t="shared" si="64"/>
        <v>62.833513976599662</v>
      </c>
      <c r="L238" t="e">
        <f t="shared" si="64"/>
        <v>#DIV/0!</v>
      </c>
      <c r="M238">
        <f t="shared" si="64"/>
        <v>109.07558515778913</v>
      </c>
      <c r="N238" t="e">
        <f t="shared" si="64"/>
        <v>#DIV/0!</v>
      </c>
      <c r="O238">
        <f t="shared" si="64"/>
        <v>239.96968256727851</v>
      </c>
      <c r="P238" t="e">
        <f t="shared" si="64"/>
        <v>#DIV/0!</v>
      </c>
      <c r="Q238" t="e">
        <f t="shared" si="64"/>
        <v>#DIV/0!</v>
      </c>
      <c r="R238" t="e">
        <f t="shared" si="64"/>
        <v>#DIV/0!</v>
      </c>
      <c r="S238" t="e">
        <f t="shared" si="64"/>
        <v>#DIV/0!</v>
      </c>
      <c r="T238">
        <f t="shared" si="64"/>
        <v>599.92054483179959</v>
      </c>
      <c r="U238" t="e">
        <f t="shared" si="64"/>
        <v>#DIV/0!</v>
      </c>
      <c r="V238">
        <f t="shared" si="64"/>
        <v>1199.8477301947812</v>
      </c>
      <c r="W238" t="e">
        <f t="shared" si="64"/>
        <v>#DIV/0!</v>
      </c>
      <c r="X238" t="e">
        <f t="shared" si="64"/>
        <v>#DIV/0!</v>
      </c>
      <c r="Y238" t="e">
        <f t="shared" si="64"/>
        <v>#DIV/0!</v>
      </c>
      <c r="Z238" t="e">
        <f t="shared" si="64"/>
        <v>#DIV/0!</v>
      </c>
      <c r="AA238">
        <f t="shared" si="64"/>
        <v>199.97401455656353</v>
      </c>
      <c r="AB238" t="e">
        <f t="shared" si="64"/>
        <v>#DIV/0!</v>
      </c>
      <c r="AC238" t="e">
        <f t="shared" si="64"/>
        <v>#DIV/0!</v>
      </c>
      <c r="AD238">
        <f t="shared" si="64"/>
        <v>12.90128705293669</v>
      </c>
      <c r="AE238">
        <f t="shared" si="64"/>
        <v>1199.838368016621</v>
      </c>
      <c r="AF238">
        <f t="shared" si="64"/>
        <v>2.2718505326677647</v>
      </c>
      <c r="AG238">
        <f t="shared" si="64"/>
        <v>99.986749304701192</v>
      </c>
      <c r="AH238">
        <f t="shared" si="64"/>
        <v>133.31482508511723</v>
      </c>
      <c r="AI238">
        <f t="shared" si="64"/>
        <v>1199.8429218478104</v>
      </c>
      <c r="AJ238">
        <f t="shared" si="64"/>
        <v>1199.8421000153876</v>
      </c>
      <c r="AK238" t="e">
        <f t="shared" si="64"/>
        <v>#DIV/0!</v>
      </c>
      <c r="AL238">
        <f t="shared" si="64"/>
        <v>70.57763905671284</v>
      </c>
      <c r="AM238" t="e">
        <f t="shared" si="64"/>
        <v>#DIV/0!</v>
      </c>
      <c r="AN238" t="e">
        <f t="shared" si="64"/>
        <v>#DIV/0!</v>
      </c>
      <c r="AO238" t="e">
        <f t="shared" si="64"/>
        <v>#DIV/0!</v>
      </c>
      <c r="AP238" t="e">
        <f t="shared" si="64"/>
        <v>#DIV/0!</v>
      </c>
      <c r="AQ238">
        <f t="shared" si="64"/>
        <v>2.4484466441134169</v>
      </c>
      <c r="AR238">
        <f t="shared" si="64"/>
        <v>1.2329637819008377</v>
      </c>
      <c r="AS238" t="e">
        <f t="shared" si="64"/>
        <v>#DIV/0!</v>
      </c>
      <c r="AT238" t="e">
        <f t="shared" si="64"/>
        <v>#DIV/0!</v>
      </c>
      <c r="AU238" t="e">
        <f t="shared" si="64"/>
        <v>#DIV/0!</v>
      </c>
      <c r="AV238" t="e">
        <f t="shared" si="64"/>
        <v>#DIV/0!</v>
      </c>
      <c r="AW238" t="e">
        <f t="shared" ref="D238:BK242" si="65">(100*0.5)/AW165</f>
        <v>#DIV/0!</v>
      </c>
      <c r="AX238" t="e">
        <f t="shared" si="65"/>
        <v>#DIV/0!</v>
      </c>
      <c r="AY238" t="e">
        <f t="shared" si="65"/>
        <v>#DIV/0!</v>
      </c>
      <c r="AZ238" t="e">
        <f t="shared" si="65"/>
        <v>#DIV/0!</v>
      </c>
      <c r="BA238" t="e">
        <f t="shared" si="65"/>
        <v>#DIV/0!</v>
      </c>
      <c r="BB238" t="e">
        <f t="shared" si="65"/>
        <v>#DIV/0!</v>
      </c>
      <c r="BC238" t="e">
        <f t="shared" si="65"/>
        <v>#DIV/0!</v>
      </c>
      <c r="BD238" t="e">
        <f t="shared" si="65"/>
        <v>#DIV/0!</v>
      </c>
      <c r="BE238" t="e">
        <f t="shared" si="65"/>
        <v>#DIV/0!</v>
      </c>
      <c r="BF238" t="e">
        <f t="shared" si="65"/>
        <v>#DIV/0!</v>
      </c>
      <c r="BG238" t="e">
        <f t="shared" si="65"/>
        <v>#DIV/0!</v>
      </c>
      <c r="BH238" t="e">
        <f t="shared" si="65"/>
        <v>#DIV/0!</v>
      </c>
      <c r="BI238" t="e">
        <f t="shared" si="65"/>
        <v>#DIV/0!</v>
      </c>
      <c r="BJ238" t="e">
        <f t="shared" si="65"/>
        <v>#DIV/0!</v>
      </c>
      <c r="BK238" t="e">
        <f t="shared" si="65"/>
        <v>#DIV/0!</v>
      </c>
      <c r="BO238">
        <v>1199.8528280067287</v>
      </c>
      <c r="BP238">
        <v>1199.8509115204315</v>
      </c>
      <c r="BQ238">
        <v>599.9259559856846</v>
      </c>
      <c r="BR238" t="e">
        <v>#DIV/0!</v>
      </c>
      <c r="BS238">
        <v>1199.8474189266663</v>
      </c>
      <c r="BT238" s="86">
        <v>11.109135261471025</v>
      </c>
      <c r="BU238" t="e">
        <v>#DIV/0!</v>
      </c>
      <c r="BV238" s="86">
        <v>47.993024559779002</v>
      </c>
      <c r="BW238" s="86">
        <v>62.833513976599662</v>
      </c>
      <c r="BX238" t="e">
        <v>#DIV/0!</v>
      </c>
      <c r="BY238">
        <v>109.07558515778913</v>
      </c>
      <c r="BZ238" t="e">
        <v>#DIV/0!</v>
      </c>
      <c r="CA238">
        <v>239.96968256727851</v>
      </c>
      <c r="CB238" t="e">
        <v>#DIV/0!</v>
      </c>
      <c r="CC238" t="e">
        <v>#DIV/0!</v>
      </c>
      <c r="CD238" t="e">
        <v>#DIV/0!</v>
      </c>
      <c r="CE238" t="e">
        <v>#DIV/0!</v>
      </c>
      <c r="CF238">
        <v>599.92054483179959</v>
      </c>
      <c r="CG238" t="e">
        <v>#DIV/0!</v>
      </c>
      <c r="CH238">
        <v>1199.8477301947812</v>
      </c>
      <c r="CI238" t="e">
        <v>#DIV/0!</v>
      </c>
      <c r="CJ238" t="e">
        <v>#DIV/0!</v>
      </c>
      <c r="CK238" t="e">
        <v>#DIV/0!</v>
      </c>
      <c r="CL238" t="e">
        <v>#DIV/0!</v>
      </c>
      <c r="CM238">
        <v>199.97401455656353</v>
      </c>
      <c r="CN238" t="e">
        <v>#DIV/0!</v>
      </c>
      <c r="CO238" t="e">
        <v>#DIV/0!</v>
      </c>
      <c r="CP238" s="86">
        <v>12.90128705293669</v>
      </c>
      <c r="CQ238">
        <v>1199.838368016621</v>
      </c>
      <c r="CR238" s="86">
        <v>2.2718505326677647</v>
      </c>
      <c r="CS238" s="86">
        <v>99.986749304701192</v>
      </c>
      <c r="CT238">
        <v>133.31482508511723</v>
      </c>
      <c r="CU238">
        <v>1199.8429218478104</v>
      </c>
      <c r="CV238">
        <v>1199.8421000153876</v>
      </c>
      <c r="CW238" t="e">
        <v>#DIV/0!</v>
      </c>
      <c r="CX238" s="86">
        <v>70.57763905671284</v>
      </c>
      <c r="CY238" t="e">
        <v>#DIV/0!</v>
      </c>
      <c r="CZ238" t="e">
        <v>#DIV/0!</v>
      </c>
      <c r="DA238" t="e">
        <v>#DIV/0!</v>
      </c>
      <c r="DB238" t="e">
        <v>#DIV/0!</v>
      </c>
      <c r="DC238" s="86">
        <v>2.4484466441134169</v>
      </c>
      <c r="DD238" s="86">
        <v>1.2329637819008377</v>
      </c>
      <c r="DE238" t="e">
        <v>#DIV/0!</v>
      </c>
      <c r="DF238" t="e">
        <v>#DIV/0!</v>
      </c>
      <c r="DG238" t="e">
        <v>#DIV/0!</v>
      </c>
      <c r="DH238" t="e">
        <v>#DIV/0!</v>
      </c>
      <c r="DI238" t="e">
        <v>#DIV/0!</v>
      </c>
      <c r="DJ238" t="e">
        <v>#DIV/0!</v>
      </c>
      <c r="DK238" t="e">
        <v>#DIV/0!</v>
      </c>
      <c r="DL238" t="e">
        <v>#DIV/0!</v>
      </c>
      <c r="DM238" t="e">
        <v>#DIV/0!</v>
      </c>
      <c r="DN238" t="e">
        <v>#DIV/0!</v>
      </c>
      <c r="DO238" t="e">
        <v>#DIV/0!</v>
      </c>
      <c r="DP238" t="e">
        <v>#DIV/0!</v>
      </c>
      <c r="DQ238" t="e">
        <v>#DIV/0!</v>
      </c>
      <c r="DR238" t="e">
        <v>#DIV/0!</v>
      </c>
      <c r="DS238" t="e">
        <v>#DIV/0!</v>
      </c>
      <c r="DT238" t="e">
        <v>#DIV/0!</v>
      </c>
      <c r="DU238" t="e">
        <v>#DIV/0!</v>
      </c>
      <c r="DV238" t="e">
        <v>#DIV/0!</v>
      </c>
      <c r="DW238" t="e">
        <v>#DIV/0!</v>
      </c>
    </row>
    <row r="239" spans="1:127">
      <c r="A239" s="34" t="s">
        <v>101</v>
      </c>
      <c r="B239" s="35" t="s">
        <v>102</v>
      </c>
      <c r="C239" t="e">
        <f t="shared" si="61"/>
        <v>#DIV/0!</v>
      </c>
      <c r="D239" t="e">
        <f t="shared" si="65"/>
        <v>#DIV/0!</v>
      </c>
      <c r="E239" t="e">
        <f t="shared" si="65"/>
        <v>#DIV/0!</v>
      </c>
      <c r="F239" t="e">
        <f t="shared" si="65"/>
        <v>#DIV/0!</v>
      </c>
      <c r="G239" t="e">
        <f t="shared" si="65"/>
        <v>#DIV/0!</v>
      </c>
      <c r="H239" t="e">
        <f t="shared" si="65"/>
        <v>#DIV/0!</v>
      </c>
      <c r="I239" t="e">
        <f t="shared" si="65"/>
        <v>#DIV/0!</v>
      </c>
      <c r="J239" t="e">
        <f t="shared" si="65"/>
        <v>#DIV/0!</v>
      </c>
      <c r="K239" t="e">
        <f t="shared" si="65"/>
        <v>#DIV/0!</v>
      </c>
      <c r="L239">
        <f t="shared" si="65"/>
        <v>6.37696813368043</v>
      </c>
      <c r="M239" t="e">
        <f t="shared" si="65"/>
        <v>#DIV/0!</v>
      </c>
      <c r="N239">
        <f t="shared" si="65"/>
        <v>3654.4669259665338</v>
      </c>
      <c r="O239">
        <f t="shared" si="65"/>
        <v>25.824253414647828</v>
      </c>
      <c r="P239" t="e">
        <f t="shared" si="65"/>
        <v>#DIV/0!</v>
      </c>
      <c r="Q239">
        <f t="shared" si="65"/>
        <v>7309.0198988372185</v>
      </c>
      <c r="R239" t="e">
        <f t="shared" si="65"/>
        <v>#DIV/0!</v>
      </c>
      <c r="S239">
        <f t="shared" si="65"/>
        <v>137.89438696427382</v>
      </c>
      <c r="T239" t="e">
        <f t="shared" si="65"/>
        <v>#DIV/0!</v>
      </c>
      <c r="U239" t="e">
        <f t="shared" si="65"/>
        <v>#DIV/0!</v>
      </c>
      <c r="V239" t="e">
        <f t="shared" si="65"/>
        <v>#DIV/0!</v>
      </c>
      <c r="W239" t="e">
        <f t="shared" si="65"/>
        <v>#DIV/0!</v>
      </c>
      <c r="X239">
        <f t="shared" si="65"/>
        <v>456.80816912474643</v>
      </c>
      <c r="Y239">
        <f t="shared" si="65"/>
        <v>20.177095023323954</v>
      </c>
      <c r="Z239">
        <f t="shared" si="65"/>
        <v>384.65568487078656</v>
      </c>
      <c r="AA239" t="e">
        <f t="shared" si="65"/>
        <v>#DIV/0!</v>
      </c>
      <c r="AB239" t="e">
        <f t="shared" si="65"/>
        <v>#DIV/0!</v>
      </c>
      <c r="AC239" t="e">
        <f t="shared" si="65"/>
        <v>#DIV/0!</v>
      </c>
      <c r="AD239">
        <f t="shared" si="65"/>
        <v>1218.1629973935412</v>
      </c>
      <c r="AE239" t="e">
        <f t="shared" si="65"/>
        <v>#DIV/0!</v>
      </c>
      <c r="AF239" t="e">
        <f t="shared" si="65"/>
        <v>#DIV/0!</v>
      </c>
      <c r="AG239" t="e">
        <f t="shared" si="65"/>
        <v>#DIV/0!</v>
      </c>
      <c r="AH239" t="e">
        <f t="shared" si="65"/>
        <v>#DIV/0!</v>
      </c>
      <c r="AI239" t="e">
        <f t="shared" si="65"/>
        <v>#DIV/0!</v>
      </c>
      <c r="AJ239" t="e">
        <f t="shared" si="65"/>
        <v>#DIV/0!</v>
      </c>
      <c r="AK239" t="e">
        <f t="shared" si="65"/>
        <v>#DIV/0!</v>
      </c>
      <c r="AL239" t="e">
        <f t="shared" si="65"/>
        <v>#DIV/0!</v>
      </c>
      <c r="AM239" t="e">
        <f t="shared" si="65"/>
        <v>#DIV/0!</v>
      </c>
      <c r="AN239" t="e">
        <f t="shared" si="65"/>
        <v>#DIV/0!</v>
      </c>
      <c r="AO239" t="e">
        <f t="shared" si="65"/>
        <v>#DIV/0!</v>
      </c>
      <c r="AP239" t="e">
        <f t="shared" si="65"/>
        <v>#DIV/0!</v>
      </c>
      <c r="AQ239" t="e">
        <f t="shared" si="65"/>
        <v>#DIV/0!</v>
      </c>
      <c r="AR239" t="e">
        <f t="shared" si="65"/>
        <v>#DIV/0!</v>
      </c>
      <c r="AS239" t="e">
        <f t="shared" si="65"/>
        <v>#DIV/0!</v>
      </c>
      <c r="AT239" t="e">
        <f t="shared" si="65"/>
        <v>#DIV/0!</v>
      </c>
      <c r="AU239">
        <f t="shared" si="65"/>
        <v>3.2273282309276392</v>
      </c>
      <c r="AV239" t="e">
        <f t="shared" si="65"/>
        <v>#DIV/0!</v>
      </c>
      <c r="AW239" t="e">
        <f t="shared" si="65"/>
        <v>#DIV/0!</v>
      </c>
      <c r="AX239" t="e">
        <f t="shared" si="65"/>
        <v>#DIV/0!</v>
      </c>
      <c r="AY239" t="e">
        <f t="shared" si="65"/>
        <v>#DIV/0!</v>
      </c>
      <c r="AZ239" t="e">
        <f t="shared" si="65"/>
        <v>#DIV/0!</v>
      </c>
      <c r="BA239" t="e">
        <f t="shared" si="65"/>
        <v>#DIV/0!</v>
      </c>
      <c r="BB239" t="e">
        <f t="shared" si="65"/>
        <v>#DIV/0!</v>
      </c>
      <c r="BC239" t="e">
        <f t="shared" si="65"/>
        <v>#DIV/0!</v>
      </c>
      <c r="BD239">
        <f t="shared" si="65"/>
        <v>67.054239639848433</v>
      </c>
      <c r="BE239" t="e">
        <f t="shared" si="65"/>
        <v>#DIV/0!</v>
      </c>
      <c r="BF239" t="e">
        <f t="shared" si="65"/>
        <v>#DIV/0!</v>
      </c>
      <c r="BG239" t="e">
        <f t="shared" si="65"/>
        <v>#DIV/0!</v>
      </c>
      <c r="BH239" t="e">
        <f t="shared" si="65"/>
        <v>#DIV/0!</v>
      </c>
      <c r="BI239" t="e">
        <f t="shared" si="65"/>
        <v>#DIV/0!</v>
      </c>
      <c r="BJ239" t="e">
        <f t="shared" si="65"/>
        <v>#DIV/0!</v>
      </c>
      <c r="BK239" t="e">
        <f t="shared" si="65"/>
        <v>#DIV/0!</v>
      </c>
      <c r="BO239" t="e">
        <v>#DIV/0!</v>
      </c>
      <c r="BP239" t="e">
        <v>#DIV/0!</v>
      </c>
      <c r="BQ239" t="e">
        <v>#DIV/0!</v>
      </c>
      <c r="BR239" t="e">
        <v>#DIV/0!</v>
      </c>
      <c r="BS239" t="e">
        <v>#DIV/0!</v>
      </c>
      <c r="BT239" t="e">
        <v>#DIV/0!</v>
      </c>
      <c r="BU239" t="e">
        <v>#DIV/0!</v>
      </c>
      <c r="BV239" t="e">
        <v>#DIV/0!</v>
      </c>
      <c r="BW239" t="e">
        <v>#DIV/0!</v>
      </c>
      <c r="BX239" s="86">
        <v>6.37696813368043</v>
      </c>
      <c r="BY239" t="e">
        <v>#DIV/0!</v>
      </c>
      <c r="BZ239">
        <v>3654.4669259665338</v>
      </c>
      <c r="CA239" s="86">
        <v>25.824253414647828</v>
      </c>
      <c r="CB239" t="e">
        <v>#DIV/0!</v>
      </c>
      <c r="CC239">
        <v>7309.0198988372185</v>
      </c>
      <c r="CD239" t="e">
        <v>#DIV/0!</v>
      </c>
      <c r="CE239">
        <v>137.89438696427382</v>
      </c>
      <c r="CF239" t="e">
        <v>#DIV/0!</v>
      </c>
      <c r="CG239" t="e">
        <v>#DIV/0!</v>
      </c>
      <c r="CH239" t="e">
        <v>#DIV/0!</v>
      </c>
      <c r="CI239" t="e">
        <v>#DIV/0!</v>
      </c>
      <c r="CJ239">
        <v>456.80816912474643</v>
      </c>
      <c r="CK239" s="86">
        <v>20.177095023323954</v>
      </c>
      <c r="CL239">
        <v>384.65568487078656</v>
      </c>
      <c r="CM239" t="e">
        <v>#DIV/0!</v>
      </c>
      <c r="CN239" t="e">
        <v>#DIV/0!</v>
      </c>
      <c r="CO239" t="e">
        <v>#DIV/0!</v>
      </c>
      <c r="CP239">
        <v>1218.1629973935412</v>
      </c>
      <c r="CQ239" t="e">
        <v>#DIV/0!</v>
      </c>
      <c r="CR239" t="e">
        <v>#DIV/0!</v>
      </c>
      <c r="CS239" t="e">
        <v>#DIV/0!</v>
      </c>
      <c r="CT239" t="e">
        <v>#DIV/0!</v>
      </c>
      <c r="CU239" t="e">
        <v>#DIV/0!</v>
      </c>
      <c r="CV239" t="e">
        <v>#DIV/0!</v>
      </c>
      <c r="CW239" t="e">
        <v>#DIV/0!</v>
      </c>
      <c r="CX239" t="e">
        <v>#DIV/0!</v>
      </c>
      <c r="CY239" t="e">
        <v>#DIV/0!</v>
      </c>
      <c r="CZ239" t="e">
        <v>#DIV/0!</v>
      </c>
      <c r="DA239" t="e">
        <v>#DIV/0!</v>
      </c>
      <c r="DB239" t="e">
        <v>#DIV/0!</v>
      </c>
      <c r="DC239" t="e">
        <v>#DIV/0!</v>
      </c>
      <c r="DD239" t="e">
        <v>#DIV/0!</v>
      </c>
      <c r="DE239" t="e">
        <v>#DIV/0!</v>
      </c>
      <c r="DF239" t="e">
        <v>#DIV/0!</v>
      </c>
      <c r="DG239" s="86">
        <v>3.2273282309276392</v>
      </c>
      <c r="DH239" t="e">
        <v>#DIV/0!</v>
      </c>
      <c r="DI239" t="e">
        <v>#DIV/0!</v>
      </c>
      <c r="DJ239" t="e">
        <v>#DIV/0!</v>
      </c>
      <c r="DK239" t="e">
        <v>#DIV/0!</v>
      </c>
      <c r="DL239" t="e">
        <v>#DIV/0!</v>
      </c>
      <c r="DM239" t="e">
        <v>#DIV/0!</v>
      </c>
      <c r="DN239" t="e">
        <v>#DIV/0!</v>
      </c>
      <c r="DO239" t="e">
        <v>#DIV/0!</v>
      </c>
      <c r="DP239" s="86">
        <v>67.054239639848433</v>
      </c>
      <c r="DQ239" t="e">
        <v>#DIV/0!</v>
      </c>
      <c r="DR239" t="e">
        <v>#DIV/0!</v>
      </c>
      <c r="DS239" t="e">
        <v>#DIV/0!</v>
      </c>
      <c r="DT239" t="e">
        <v>#DIV/0!</v>
      </c>
      <c r="DU239" t="e">
        <v>#DIV/0!</v>
      </c>
      <c r="DV239" t="e">
        <v>#DIV/0!</v>
      </c>
      <c r="DW239" t="e">
        <v>#DIV/0!</v>
      </c>
    </row>
    <row r="240" spans="1:127">
      <c r="A240" s="30" t="s">
        <v>103</v>
      </c>
      <c r="B240" s="31" t="s">
        <v>104</v>
      </c>
      <c r="C240" t="e">
        <f t="shared" si="61"/>
        <v>#DIV/0!</v>
      </c>
      <c r="D240">
        <f t="shared" si="65"/>
        <v>1610.122921614199</v>
      </c>
      <c r="E240" s="78">
        <f t="shared" si="65"/>
        <v>35.776058313682718</v>
      </c>
      <c r="F240">
        <f t="shared" si="65"/>
        <v>1610.1437810932011</v>
      </c>
      <c r="G240" t="e">
        <f t="shared" si="65"/>
        <v>#DIV/0!</v>
      </c>
      <c r="H240" t="e">
        <f t="shared" si="65"/>
        <v>#DIV/0!</v>
      </c>
      <c r="I240" t="e">
        <f t="shared" si="65"/>
        <v>#DIV/0!</v>
      </c>
      <c r="J240" t="e">
        <f t="shared" si="65"/>
        <v>#DIV/0!</v>
      </c>
      <c r="K240" t="e">
        <f t="shared" si="65"/>
        <v>#DIV/0!</v>
      </c>
      <c r="L240">
        <f t="shared" si="65"/>
        <v>31.09309996675254</v>
      </c>
      <c r="M240">
        <f t="shared" si="65"/>
        <v>0.90493051650324052</v>
      </c>
      <c r="N240">
        <f t="shared" si="65"/>
        <v>136.67475090121079</v>
      </c>
      <c r="O240">
        <f t="shared" si="65"/>
        <v>1.4392382470958955</v>
      </c>
      <c r="P240" t="e">
        <f t="shared" si="65"/>
        <v>#DIV/0!</v>
      </c>
      <c r="Q240" t="e">
        <f t="shared" si="65"/>
        <v>#DIV/0!</v>
      </c>
      <c r="R240">
        <f t="shared" si="65"/>
        <v>178.88897605439604</v>
      </c>
      <c r="S240">
        <f t="shared" si="65"/>
        <v>26.681372112095548</v>
      </c>
      <c r="T240" t="e">
        <f t="shared" si="65"/>
        <v>#DIV/0!</v>
      </c>
      <c r="U240" t="e">
        <f t="shared" si="65"/>
        <v>#DIV/0!</v>
      </c>
      <c r="V240" t="e">
        <f t="shared" si="65"/>
        <v>#DIV/0!</v>
      </c>
      <c r="W240" t="e">
        <f t="shared" si="65"/>
        <v>#DIV/0!</v>
      </c>
      <c r="X240" t="e">
        <f t="shared" si="65"/>
        <v>#DIV/0!</v>
      </c>
      <c r="Y240" t="e">
        <f t="shared" si="65"/>
        <v>#DIV/0!</v>
      </c>
      <c r="Z240" t="e">
        <f t="shared" si="65"/>
        <v>#DIV/0!</v>
      </c>
      <c r="AA240">
        <f t="shared" si="65"/>
        <v>1610.10843111336</v>
      </c>
      <c r="AB240" t="e">
        <f t="shared" si="65"/>
        <v>#DIV/0!</v>
      </c>
      <c r="AC240" t="e">
        <f t="shared" si="65"/>
        <v>#DIV/0!</v>
      </c>
      <c r="AD240">
        <f t="shared" si="65"/>
        <v>2.4571125487061916</v>
      </c>
      <c r="AE240" t="e">
        <f t="shared" si="65"/>
        <v>#DIV/0!</v>
      </c>
      <c r="AF240" t="e">
        <f t="shared" si="65"/>
        <v>#DIV/0!</v>
      </c>
      <c r="AG240" t="e">
        <f t="shared" si="65"/>
        <v>#DIV/0!</v>
      </c>
      <c r="AH240" t="e">
        <f t="shared" si="65"/>
        <v>#DIV/0!</v>
      </c>
      <c r="AI240" t="e">
        <f t="shared" si="65"/>
        <v>#DIV/0!</v>
      </c>
      <c r="AJ240" t="e">
        <f t="shared" si="65"/>
        <v>#DIV/0!</v>
      </c>
      <c r="AK240">
        <f t="shared" si="65"/>
        <v>1610.1354491624606</v>
      </c>
      <c r="AL240" t="e">
        <f t="shared" si="65"/>
        <v>#DIV/0!</v>
      </c>
      <c r="AM240" t="e">
        <f t="shared" si="65"/>
        <v>#DIV/0!</v>
      </c>
      <c r="AN240" t="e">
        <f t="shared" si="65"/>
        <v>#DIV/0!</v>
      </c>
      <c r="AO240" t="e">
        <f t="shared" si="65"/>
        <v>#DIV/0!</v>
      </c>
      <c r="AP240" t="e">
        <f t="shared" si="65"/>
        <v>#DIV/0!</v>
      </c>
      <c r="AQ240" t="e">
        <f t="shared" si="65"/>
        <v>#DIV/0!</v>
      </c>
      <c r="AR240" t="e">
        <f t="shared" si="65"/>
        <v>#DIV/0!</v>
      </c>
      <c r="AS240" t="e">
        <f t="shared" si="65"/>
        <v>#DIV/0!</v>
      </c>
      <c r="AT240" t="e">
        <f t="shared" si="65"/>
        <v>#DIV/0!</v>
      </c>
      <c r="AU240">
        <f t="shared" si="65"/>
        <v>3.3400067399779254</v>
      </c>
      <c r="AV240" t="e">
        <f t="shared" si="65"/>
        <v>#DIV/0!</v>
      </c>
      <c r="AW240" t="e">
        <f t="shared" si="65"/>
        <v>#DIV/0!</v>
      </c>
      <c r="AX240" t="e">
        <f t="shared" si="65"/>
        <v>#DIV/0!</v>
      </c>
      <c r="AY240" t="e">
        <f t="shared" si="65"/>
        <v>#DIV/0!</v>
      </c>
      <c r="AZ240" t="e">
        <f t="shared" si="65"/>
        <v>#DIV/0!</v>
      </c>
      <c r="BA240" t="e">
        <f t="shared" si="65"/>
        <v>#DIV/0!</v>
      </c>
      <c r="BB240" t="e">
        <f t="shared" si="65"/>
        <v>#DIV/0!</v>
      </c>
      <c r="BC240" t="e">
        <f t="shared" si="65"/>
        <v>#DIV/0!</v>
      </c>
      <c r="BD240">
        <f t="shared" si="65"/>
        <v>34.078500304494575</v>
      </c>
      <c r="BE240" t="e">
        <f t="shared" si="65"/>
        <v>#DIV/0!</v>
      </c>
      <c r="BF240" t="e">
        <f t="shared" si="65"/>
        <v>#DIV/0!</v>
      </c>
      <c r="BG240" t="e">
        <f t="shared" si="65"/>
        <v>#DIV/0!</v>
      </c>
      <c r="BH240" t="e">
        <f t="shared" si="65"/>
        <v>#DIV/0!</v>
      </c>
      <c r="BI240" t="e">
        <f t="shared" si="65"/>
        <v>#DIV/0!</v>
      </c>
      <c r="BJ240" t="e">
        <f t="shared" si="65"/>
        <v>#DIV/0!</v>
      </c>
      <c r="BK240" t="e">
        <f t="shared" si="65"/>
        <v>#DIV/0!</v>
      </c>
      <c r="BO240" t="e">
        <v>#DIV/0!</v>
      </c>
      <c r="BP240">
        <v>1610.122921614199</v>
      </c>
      <c r="BQ240" s="86">
        <v>35.776058313682718</v>
      </c>
      <c r="BR240">
        <v>1610.1437810932011</v>
      </c>
      <c r="BS240" t="e">
        <v>#DIV/0!</v>
      </c>
      <c r="BT240" t="e">
        <v>#DIV/0!</v>
      </c>
      <c r="BU240" t="e">
        <v>#DIV/0!</v>
      </c>
      <c r="BV240" t="e">
        <v>#DIV/0!</v>
      </c>
      <c r="BW240" t="e">
        <v>#DIV/0!</v>
      </c>
      <c r="BX240">
        <v>31.09309996675254</v>
      </c>
      <c r="BY240" s="86">
        <v>0.90493051650324052</v>
      </c>
      <c r="BZ240">
        <v>136.67475090121079</v>
      </c>
      <c r="CA240" s="86">
        <v>1.4392382470958955</v>
      </c>
      <c r="CB240" t="e">
        <v>#DIV/0!</v>
      </c>
      <c r="CC240" t="e">
        <v>#DIV/0!</v>
      </c>
      <c r="CD240">
        <v>178.88897605439604</v>
      </c>
      <c r="CE240" s="86">
        <v>26.681372112095548</v>
      </c>
      <c r="CF240" t="e">
        <v>#DIV/0!</v>
      </c>
      <c r="CG240" t="e">
        <v>#DIV/0!</v>
      </c>
      <c r="CH240" t="e">
        <v>#DIV/0!</v>
      </c>
      <c r="CI240" t="e">
        <v>#DIV/0!</v>
      </c>
      <c r="CJ240" t="e">
        <v>#DIV/0!</v>
      </c>
      <c r="CK240" t="e">
        <v>#DIV/0!</v>
      </c>
      <c r="CL240" t="e">
        <v>#DIV/0!</v>
      </c>
      <c r="CM240">
        <v>1610.10843111336</v>
      </c>
      <c r="CN240" t="e">
        <v>#DIV/0!</v>
      </c>
      <c r="CO240" t="e">
        <v>#DIV/0!</v>
      </c>
      <c r="CP240" s="86">
        <v>2.4571125487061916</v>
      </c>
      <c r="CQ240" t="e">
        <v>#DIV/0!</v>
      </c>
      <c r="CR240" t="e">
        <v>#DIV/0!</v>
      </c>
      <c r="CS240" t="e">
        <v>#DIV/0!</v>
      </c>
      <c r="CT240" t="e">
        <v>#DIV/0!</v>
      </c>
      <c r="CU240" t="e">
        <v>#DIV/0!</v>
      </c>
      <c r="CV240" t="e">
        <v>#DIV/0!</v>
      </c>
      <c r="CW240">
        <v>1610.1354491624606</v>
      </c>
      <c r="CX240" t="e">
        <v>#DIV/0!</v>
      </c>
      <c r="CY240" t="e">
        <v>#DIV/0!</v>
      </c>
      <c r="CZ240" t="e">
        <v>#DIV/0!</v>
      </c>
      <c r="DA240" t="e">
        <v>#DIV/0!</v>
      </c>
      <c r="DB240" t="e">
        <v>#DIV/0!</v>
      </c>
      <c r="DC240" t="e">
        <v>#DIV/0!</v>
      </c>
      <c r="DD240" t="e">
        <v>#DIV/0!</v>
      </c>
      <c r="DE240" t="e">
        <v>#DIV/0!</v>
      </c>
      <c r="DF240" t="e">
        <v>#DIV/0!</v>
      </c>
      <c r="DG240" s="86">
        <v>3.3400067399779254</v>
      </c>
      <c r="DH240" t="e">
        <v>#DIV/0!</v>
      </c>
      <c r="DI240" t="e">
        <v>#DIV/0!</v>
      </c>
      <c r="DJ240" t="e">
        <v>#DIV/0!</v>
      </c>
      <c r="DK240" t="e">
        <v>#DIV/0!</v>
      </c>
      <c r="DL240" t="e">
        <v>#DIV/0!</v>
      </c>
      <c r="DM240" t="e">
        <v>#DIV/0!</v>
      </c>
      <c r="DN240" t="e">
        <v>#DIV/0!</v>
      </c>
      <c r="DO240" t="e">
        <v>#DIV/0!</v>
      </c>
      <c r="DP240" s="86">
        <v>34.078500304494575</v>
      </c>
      <c r="DQ240" t="e">
        <v>#DIV/0!</v>
      </c>
      <c r="DR240" t="e">
        <v>#DIV/0!</v>
      </c>
      <c r="DS240" t="e">
        <v>#DIV/0!</v>
      </c>
      <c r="DT240" t="e">
        <v>#DIV/0!</v>
      </c>
      <c r="DU240" t="e">
        <v>#DIV/0!</v>
      </c>
      <c r="DV240" t="e">
        <v>#DIV/0!</v>
      </c>
      <c r="DW240" t="e">
        <v>#DIV/0!</v>
      </c>
    </row>
    <row r="241" spans="1:127">
      <c r="A241" s="34" t="s">
        <v>105</v>
      </c>
      <c r="B241" s="35" t="s">
        <v>106</v>
      </c>
      <c r="C241" t="e">
        <f t="shared" si="61"/>
        <v>#DIV/0!</v>
      </c>
      <c r="D241" t="e">
        <f t="shared" si="65"/>
        <v>#DIV/0!</v>
      </c>
      <c r="E241" t="e">
        <f t="shared" si="65"/>
        <v>#DIV/0!</v>
      </c>
      <c r="F241" t="e">
        <f t="shared" si="65"/>
        <v>#DIV/0!</v>
      </c>
      <c r="G241" t="e">
        <f t="shared" si="65"/>
        <v>#DIV/0!</v>
      </c>
      <c r="H241" t="e">
        <f t="shared" si="65"/>
        <v>#DIV/0!</v>
      </c>
      <c r="I241" t="e">
        <f t="shared" si="65"/>
        <v>#DIV/0!</v>
      </c>
      <c r="J241" t="e">
        <f t="shared" si="65"/>
        <v>#DIV/0!</v>
      </c>
      <c r="K241" t="e">
        <f t="shared" si="65"/>
        <v>#DIV/0!</v>
      </c>
      <c r="L241">
        <f t="shared" si="65"/>
        <v>3698.6637256587001</v>
      </c>
      <c r="M241">
        <f t="shared" si="65"/>
        <v>362.53466035642845</v>
      </c>
      <c r="N241">
        <f t="shared" si="65"/>
        <v>25.683768549925322</v>
      </c>
      <c r="O241">
        <f t="shared" si="65"/>
        <v>22.222306461482646</v>
      </c>
      <c r="P241" t="e">
        <f t="shared" si="65"/>
        <v>#DIV/0!</v>
      </c>
      <c r="Q241" t="e">
        <f t="shared" si="65"/>
        <v>#DIV/0!</v>
      </c>
      <c r="R241">
        <f t="shared" si="65"/>
        <v>87.819023303606329</v>
      </c>
      <c r="S241">
        <f t="shared" si="65"/>
        <v>107.60969626360023</v>
      </c>
      <c r="T241">
        <f t="shared" si="65"/>
        <v>3625.394443539964</v>
      </c>
      <c r="U241" t="e">
        <f t="shared" si="65"/>
        <v>#DIV/0!</v>
      </c>
      <c r="V241" t="e">
        <f t="shared" si="65"/>
        <v>#DIV/0!</v>
      </c>
      <c r="W241" t="e">
        <f t="shared" si="65"/>
        <v>#DIV/0!</v>
      </c>
      <c r="X241" t="e">
        <f t="shared" si="65"/>
        <v>#DIV/0!</v>
      </c>
      <c r="Y241" t="e">
        <f t="shared" si="65"/>
        <v>#DIV/0!</v>
      </c>
      <c r="Z241" t="e">
        <f t="shared" si="65"/>
        <v>#DIV/0!</v>
      </c>
      <c r="AA241" t="e">
        <f t="shared" si="65"/>
        <v>#DIV/0!</v>
      </c>
      <c r="AB241" t="e">
        <f t="shared" si="65"/>
        <v>#DIV/0!</v>
      </c>
      <c r="AC241" t="e">
        <f t="shared" si="65"/>
        <v>#DIV/0!</v>
      </c>
      <c r="AD241">
        <f t="shared" si="65"/>
        <v>348.00182201700591</v>
      </c>
      <c r="AE241" t="e">
        <f t="shared" si="65"/>
        <v>#DIV/0!</v>
      </c>
      <c r="AF241" t="e">
        <f t="shared" si="65"/>
        <v>#DIV/0!</v>
      </c>
      <c r="AG241" t="e">
        <f t="shared" si="65"/>
        <v>#DIV/0!</v>
      </c>
      <c r="AH241" t="e">
        <f t="shared" si="65"/>
        <v>#DIV/0!</v>
      </c>
      <c r="AI241" t="e">
        <f t="shared" si="65"/>
        <v>#DIV/0!</v>
      </c>
      <c r="AJ241" t="e">
        <f t="shared" si="65"/>
        <v>#DIV/0!</v>
      </c>
      <c r="AK241" t="e">
        <f t="shared" si="65"/>
        <v>#DIV/0!</v>
      </c>
      <c r="AL241" t="e">
        <f t="shared" si="65"/>
        <v>#DIV/0!</v>
      </c>
      <c r="AM241" t="e">
        <f t="shared" si="65"/>
        <v>#DIV/0!</v>
      </c>
      <c r="AN241" t="e">
        <f t="shared" si="65"/>
        <v>#DIV/0!</v>
      </c>
      <c r="AO241" t="e">
        <f t="shared" si="65"/>
        <v>#DIV/0!</v>
      </c>
      <c r="AP241" t="e">
        <f t="shared" si="65"/>
        <v>#DIV/0!</v>
      </c>
      <c r="AQ241" t="e">
        <f t="shared" si="65"/>
        <v>#DIV/0!</v>
      </c>
      <c r="AR241" t="e">
        <f t="shared" si="65"/>
        <v>#DIV/0!</v>
      </c>
      <c r="AS241" t="e">
        <f t="shared" si="65"/>
        <v>#DIV/0!</v>
      </c>
      <c r="AT241" t="e">
        <f t="shared" si="65"/>
        <v>#DIV/0!</v>
      </c>
      <c r="AU241">
        <f t="shared" si="65"/>
        <v>4.6252462178186216</v>
      </c>
      <c r="AV241" t="e">
        <f t="shared" si="65"/>
        <v>#DIV/0!</v>
      </c>
      <c r="AW241" t="e">
        <f t="shared" si="65"/>
        <v>#DIV/0!</v>
      </c>
      <c r="AX241" t="e">
        <f t="shared" si="65"/>
        <v>#DIV/0!</v>
      </c>
      <c r="AY241" t="e">
        <f t="shared" si="65"/>
        <v>#DIV/0!</v>
      </c>
      <c r="AZ241" t="e">
        <f t="shared" si="65"/>
        <v>#DIV/0!</v>
      </c>
      <c r="BA241" t="e">
        <f t="shared" si="65"/>
        <v>#DIV/0!</v>
      </c>
      <c r="BB241" t="e">
        <f t="shared" si="65"/>
        <v>#DIV/0!</v>
      </c>
      <c r="BC241" t="e">
        <f t="shared" si="65"/>
        <v>#DIV/0!</v>
      </c>
      <c r="BD241">
        <f t="shared" si="65"/>
        <v>62.021668108872618</v>
      </c>
      <c r="BE241" t="e">
        <f t="shared" si="65"/>
        <v>#DIV/0!</v>
      </c>
      <c r="BF241" t="e">
        <f t="shared" si="65"/>
        <v>#DIV/0!</v>
      </c>
      <c r="BG241" t="e">
        <f t="shared" si="65"/>
        <v>#DIV/0!</v>
      </c>
      <c r="BH241" t="e">
        <f t="shared" si="65"/>
        <v>#DIV/0!</v>
      </c>
      <c r="BI241" t="e">
        <f t="shared" si="65"/>
        <v>#DIV/0!</v>
      </c>
      <c r="BJ241" t="e">
        <f t="shared" si="65"/>
        <v>#DIV/0!</v>
      </c>
      <c r="BK241" t="e">
        <f t="shared" si="65"/>
        <v>#DIV/0!</v>
      </c>
      <c r="BO241" t="e">
        <v>#DIV/0!</v>
      </c>
      <c r="BP241" t="e">
        <v>#DIV/0!</v>
      </c>
      <c r="BQ241" t="e">
        <v>#DIV/0!</v>
      </c>
      <c r="BR241" t="e">
        <v>#DIV/0!</v>
      </c>
      <c r="BS241" t="e">
        <v>#DIV/0!</v>
      </c>
      <c r="BT241" t="e">
        <v>#DIV/0!</v>
      </c>
      <c r="BU241" t="e">
        <v>#DIV/0!</v>
      </c>
      <c r="BV241" t="e">
        <v>#DIV/0!</v>
      </c>
      <c r="BW241" t="e">
        <v>#DIV/0!</v>
      </c>
      <c r="BX241">
        <v>3698.6637256587001</v>
      </c>
      <c r="BY241">
        <v>362.53466035642845</v>
      </c>
      <c r="BZ241" s="86">
        <v>25.683768549925322</v>
      </c>
      <c r="CA241" s="86">
        <v>22.222306461482646</v>
      </c>
      <c r="CB241" t="e">
        <v>#DIV/0!</v>
      </c>
      <c r="CC241" t="e">
        <v>#DIV/0!</v>
      </c>
      <c r="CD241" s="86">
        <v>87.819023303606329</v>
      </c>
      <c r="CE241">
        <v>107.60969626360023</v>
      </c>
      <c r="CF241">
        <v>3625.394443539964</v>
      </c>
      <c r="CG241" t="e">
        <v>#DIV/0!</v>
      </c>
      <c r="CH241" t="e">
        <v>#DIV/0!</v>
      </c>
      <c r="CI241" t="e">
        <v>#DIV/0!</v>
      </c>
      <c r="CJ241" t="e">
        <v>#DIV/0!</v>
      </c>
      <c r="CK241" t="e">
        <v>#DIV/0!</v>
      </c>
      <c r="CL241" t="e">
        <v>#DIV/0!</v>
      </c>
      <c r="CM241" t="e">
        <v>#DIV/0!</v>
      </c>
      <c r="CN241" t="e">
        <v>#DIV/0!</v>
      </c>
      <c r="CO241" t="e">
        <v>#DIV/0!</v>
      </c>
      <c r="CP241">
        <v>348.00182201700591</v>
      </c>
      <c r="CQ241" t="e">
        <v>#DIV/0!</v>
      </c>
      <c r="CR241" t="e">
        <v>#DIV/0!</v>
      </c>
      <c r="CS241" t="e">
        <v>#DIV/0!</v>
      </c>
      <c r="CT241" t="e">
        <v>#DIV/0!</v>
      </c>
      <c r="CU241" t="e">
        <v>#DIV/0!</v>
      </c>
      <c r="CV241" t="e">
        <v>#DIV/0!</v>
      </c>
      <c r="CW241" t="e">
        <v>#DIV/0!</v>
      </c>
      <c r="CX241" t="e">
        <v>#DIV/0!</v>
      </c>
      <c r="CY241" t="e">
        <v>#DIV/0!</v>
      </c>
      <c r="CZ241" t="e">
        <v>#DIV/0!</v>
      </c>
      <c r="DA241" t="e">
        <v>#DIV/0!</v>
      </c>
      <c r="DB241" t="e">
        <v>#DIV/0!</v>
      </c>
      <c r="DC241" t="e">
        <v>#DIV/0!</v>
      </c>
      <c r="DD241" t="e">
        <v>#DIV/0!</v>
      </c>
      <c r="DE241" t="e">
        <v>#DIV/0!</v>
      </c>
      <c r="DF241" t="e">
        <v>#DIV/0!</v>
      </c>
      <c r="DG241" s="86">
        <v>4.6252462178186216</v>
      </c>
      <c r="DH241" t="e">
        <v>#DIV/0!</v>
      </c>
      <c r="DI241" t="e">
        <v>#DIV/0!</v>
      </c>
      <c r="DJ241" t="e">
        <v>#DIV/0!</v>
      </c>
      <c r="DK241" t="e">
        <v>#DIV/0!</v>
      </c>
      <c r="DL241" t="e">
        <v>#DIV/0!</v>
      </c>
      <c r="DM241" t="e">
        <v>#DIV/0!</v>
      </c>
      <c r="DN241" t="e">
        <v>#DIV/0!</v>
      </c>
      <c r="DO241" t="e">
        <v>#DIV/0!</v>
      </c>
      <c r="DP241" s="86">
        <v>62.021668108872618</v>
      </c>
      <c r="DQ241" t="e">
        <v>#DIV/0!</v>
      </c>
      <c r="DR241" t="e">
        <v>#DIV/0!</v>
      </c>
      <c r="DS241" t="e">
        <v>#DIV/0!</v>
      </c>
      <c r="DT241" t="e">
        <v>#DIV/0!</v>
      </c>
      <c r="DU241" t="e">
        <v>#DIV/0!</v>
      </c>
      <c r="DV241" t="e">
        <v>#DIV/0!</v>
      </c>
      <c r="DW241" t="e">
        <v>#DIV/0!</v>
      </c>
    </row>
    <row r="242" spans="1:127">
      <c r="A242" s="30" t="s">
        <v>107</v>
      </c>
      <c r="B242" s="31" t="s">
        <v>108</v>
      </c>
      <c r="C242" t="e">
        <f t="shared" si="61"/>
        <v>#DIV/0!</v>
      </c>
      <c r="D242">
        <f t="shared" si="65"/>
        <v>1851.7264100389173</v>
      </c>
      <c r="E242" s="78">
        <f t="shared" si="65"/>
        <v>2.0356204664232367</v>
      </c>
      <c r="F242" t="e">
        <f t="shared" si="65"/>
        <v>#DIV/0!</v>
      </c>
      <c r="G242" s="78">
        <f t="shared" si="65"/>
        <v>78.052184891398539</v>
      </c>
      <c r="H242" t="e">
        <f t="shared" si="65"/>
        <v>#DIV/0!</v>
      </c>
      <c r="I242" t="e">
        <f t="shared" si="65"/>
        <v>#DIV/0!</v>
      </c>
      <c r="J242" t="e">
        <f t="shared" si="65"/>
        <v>#DIV/0!</v>
      </c>
      <c r="K242" t="e">
        <f t="shared" si="65"/>
        <v>#DIV/0!</v>
      </c>
      <c r="L242">
        <f t="shared" si="65"/>
        <v>545.84703724295491</v>
      </c>
      <c r="M242">
        <f t="shared" si="65"/>
        <v>7763.7304212102217</v>
      </c>
      <c r="N242">
        <f t="shared" si="65"/>
        <v>1609.5822890323057</v>
      </c>
      <c r="O242">
        <f t="shared" si="65"/>
        <v>3.4622171226105789</v>
      </c>
      <c r="P242" t="e">
        <f t="shared" si="65"/>
        <v>#DIV/0!</v>
      </c>
      <c r="Q242">
        <f t="shared" si="65"/>
        <v>7716.2082756224372</v>
      </c>
      <c r="R242">
        <f t="shared" si="65"/>
        <v>66.92987811599464</v>
      </c>
      <c r="S242">
        <f t="shared" si="65"/>
        <v>54.502830969459794</v>
      </c>
      <c r="T242">
        <f t="shared" si="65"/>
        <v>105.32839101277195</v>
      </c>
      <c r="U242" t="e">
        <f t="shared" si="65"/>
        <v>#DIV/0!</v>
      </c>
      <c r="V242">
        <f t="shared" si="65"/>
        <v>701.4494554200719</v>
      </c>
      <c r="W242" t="e">
        <f t="shared" si="65"/>
        <v>#DIV/0!</v>
      </c>
      <c r="X242" t="e">
        <f t="shared" si="65"/>
        <v>#DIV/0!</v>
      </c>
      <c r="Y242" t="e">
        <f t="shared" si="65"/>
        <v>#DIV/0!</v>
      </c>
      <c r="Z242">
        <f t="shared" si="65"/>
        <v>7406.8082324912866</v>
      </c>
      <c r="AA242">
        <f t="shared" si="65"/>
        <v>180.31414842342278</v>
      </c>
      <c r="AB242" t="e">
        <f t="shared" si="65"/>
        <v>#DIV/0!</v>
      </c>
      <c r="AC242" t="e">
        <f t="shared" si="65"/>
        <v>#DIV/0!</v>
      </c>
      <c r="AD242">
        <f t="shared" si="65"/>
        <v>321.19197403975892</v>
      </c>
      <c r="AE242" t="e">
        <f t="shared" si="65"/>
        <v>#DIV/0!</v>
      </c>
      <c r="AF242" t="e">
        <f t="shared" si="65"/>
        <v>#DIV/0!</v>
      </c>
      <c r="AG242" t="e">
        <f t="shared" si="65"/>
        <v>#DIV/0!</v>
      </c>
      <c r="AH242" t="e">
        <f t="shared" si="65"/>
        <v>#DIV/0!</v>
      </c>
      <c r="AI242" t="e">
        <f t="shared" si="65"/>
        <v>#DIV/0!</v>
      </c>
      <c r="AJ242" t="e">
        <f t="shared" si="65"/>
        <v>#DIV/0!</v>
      </c>
      <c r="AK242" t="e">
        <f t="shared" si="65"/>
        <v>#DIV/0!</v>
      </c>
      <c r="AL242" t="e">
        <f t="shared" si="65"/>
        <v>#DIV/0!</v>
      </c>
      <c r="AM242" t="e">
        <f t="shared" si="65"/>
        <v>#DIV/0!</v>
      </c>
      <c r="AN242" t="e">
        <f t="shared" si="65"/>
        <v>#DIV/0!</v>
      </c>
      <c r="AO242" t="e">
        <f t="shared" si="65"/>
        <v>#DIV/0!</v>
      </c>
      <c r="AP242" t="e">
        <f t="shared" si="65"/>
        <v>#DIV/0!</v>
      </c>
      <c r="AQ242" t="e">
        <f t="shared" si="65"/>
        <v>#DIV/0!</v>
      </c>
      <c r="AR242" t="e">
        <f t="shared" si="65"/>
        <v>#DIV/0!</v>
      </c>
      <c r="AS242" t="e">
        <f t="shared" si="65"/>
        <v>#DIV/0!</v>
      </c>
      <c r="AT242" t="e">
        <f t="shared" si="65"/>
        <v>#DIV/0!</v>
      </c>
      <c r="AU242">
        <f t="shared" si="65"/>
        <v>4.1951083542813663</v>
      </c>
      <c r="AV242" t="e">
        <f t="shared" si="65"/>
        <v>#DIV/0!</v>
      </c>
      <c r="AW242" t="e">
        <f t="shared" si="65"/>
        <v>#DIV/0!</v>
      </c>
      <c r="AX242" t="e">
        <f t="shared" si="65"/>
        <v>#DIV/0!</v>
      </c>
      <c r="AY242" t="e">
        <f t="shared" si="65"/>
        <v>#DIV/0!</v>
      </c>
      <c r="AZ242" t="e">
        <f t="shared" si="65"/>
        <v>#DIV/0!</v>
      </c>
      <c r="BA242" t="e">
        <f t="shared" si="65"/>
        <v>#DIV/0!</v>
      </c>
      <c r="BB242" t="e">
        <f t="shared" si="65"/>
        <v>#DIV/0!</v>
      </c>
      <c r="BC242">
        <f t="shared" si="65"/>
        <v>1567.8600662334366</v>
      </c>
      <c r="BD242">
        <f t="shared" si="65"/>
        <v>56.804238449026194</v>
      </c>
      <c r="BE242" t="e">
        <f t="shared" si="65"/>
        <v>#DIV/0!</v>
      </c>
      <c r="BF242" t="e">
        <f t="shared" si="65"/>
        <v>#DIV/0!</v>
      </c>
      <c r="BG242" t="e">
        <f t="shared" si="65"/>
        <v>#DIV/0!</v>
      </c>
      <c r="BH242" t="e">
        <f t="shared" si="65"/>
        <v>#DIV/0!</v>
      </c>
      <c r="BI242" t="e">
        <f t="shared" si="65"/>
        <v>#DIV/0!</v>
      </c>
      <c r="BJ242" t="e">
        <f t="shared" si="65"/>
        <v>#DIV/0!</v>
      </c>
      <c r="BK242" t="e">
        <f t="shared" si="65"/>
        <v>#DIV/0!</v>
      </c>
      <c r="BO242" t="e">
        <v>#DIV/0!</v>
      </c>
      <c r="BP242">
        <v>1851.7264100389173</v>
      </c>
      <c r="BQ242" s="86">
        <v>2.0356204664232367</v>
      </c>
      <c r="BR242" t="e">
        <v>#DIV/0!</v>
      </c>
      <c r="BS242" s="86">
        <v>78.052184891398539</v>
      </c>
      <c r="BT242" t="e">
        <v>#DIV/0!</v>
      </c>
      <c r="BU242" t="e">
        <v>#DIV/0!</v>
      </c>
      <c r="BV242" t="e">
        <v>#DIV/0!</v>
      </c>
      <c r="BW242" t="e">
        <v>#DIV/0!</v>
      </c>
      <c r="BX242">
        <v>545.84703724295491</v>
      </c>
      <c r="BY242">
        <v>7763.7304212102217</v>
      </c>
      <c r="BZ242">
        <v>1609.5822890323057</v>
      </c>
      <c r="CA242" s="86">
        <v>3.4622171226105789</v>
      </c>
      <c r="CB242" t="e">
        <v>#DIV/0!</v>
      </c>
      <c r="CC242">
        <v>7716.2082756224372</v>
      </c>
      <c r="CD242" s="86">
        <v>66.92987811599464</v>
      </c>
      <c r="CE242" s="86">
        <v>54.502830969459794</v>
      </c>
      <c r="CF242">
        <v>105.32839101277195</v>
      </c>
      <c r="CG242" t="e">
        <v>#DIV/0!</v>
      </c>
      <c r="CH242">
        <v>701.4494554200719</v>
      </c>
      <c r="CI242" t="e">
        <v>#DIV/0!</v>
      </c>
      <c r="CJ242" t="e">
        <v>#DIV/0!</v>
      </c>
      <c r="CK242" t="e">
        <v>#DIV/0!</v>
      </c>
      <c r="CL242">
        <v>7406.8082324912866</v>
      </c>
      <c r="CM242">
        <v>180.31414842342278</v>
      </c>
      <c r="CN242" t="e">
        <v>#DIV/0!</v>
      </c>
      <c r="CO242" t="e">
        <v>#DIV/0!</v>
      </c>
      <c r="CP242">
        <v>321.19197403975892</v>
      </c>
      <c r="CQ242" t="e">
        <v>#DIV/0!</v>
      </c>
      <c r="CR242" t="e">
        <v>#DIV/0!</v>
      </c>
      <c r="CS242" t="e">
        <v>#DIV/0!</v>
      </c>
      <c r="CT242" t="e">
        <v>#DIV/0!</v>
      </c>
      <c r="CU242" t="e">
        <v>#DIV/0!</v>
      </c>
      <c r="CV242" t="e">
        <v>#DIV/0!</v>
      </c>
      <c r="CW242" t="e">
        <v>#DIV/0!</v>
      </c>
      <c r="CX242" t="e">
        <v>#DIV/0!</v>
      </c>
      <c r="CY242" t="e">
        <v>#DIV/0!</v>
      </c>
      <c r="CZ242" t="e">
        <v>#DIV/0!</v>
      </c>
      <c r="DA242" t="e">
        <v>#DIV/0!</v>
      </c>
      <c r="DB242" t="e">
        <v>#DIV/0!</v>
      </c>
      <c r="DC242" t="e">
        <v>#DIV/0!</v>
      </c>
      <c r="DD242" t="e">
        <v>#DIV/0!</v>
      </c>
      <c r="DE242" t="e">
        <v>#DIV/0!</v>
      </c>
      <c r="DF242" t="e">
        <v>#DIV/0!</v>
      </c>
      <c r="DG242" s="86">
        <v>4.1951083542813663</v>
      </c>
      <c r="DH242" t="e">
        <v>#DIV/0!</v>
      </c>
      <c r="DI242" t="e">
        <v>#DIV/0!</v>
      </c>
      <c r="DJ242" t="e">
        <v>#DIV/0!</v>
      </c>
      <c r="DK242" t="e">
        <v>#DIV/0!</v>
      </c>
      <c r="DL242" t="e">
        <v>#DIV/0!</v>
      </c>
      <c r="DM242" t="e">
        <v>#DIV/0!</v>
      </c>
      <c r="DN242" t="e">
        <v>#DIV/0!</v>
      </c>
      <c r="DO242">
        <v>1567.8600662334366</v>
      </c>
      <c r="DP242" s="86">
        <v>56.804238449026194</v>
      </c>
      <c r="DQ242" t="e">
        <v>#DIV/0!</v>
      </c>
      <c r="DR242" t="e">
        <v>#DIV/0!</v>
      </c>
      <c r="DS242" t="e">
        <v>#DIV/0!</v>
      </c>
      <c r="DT242" t="e">
        <v>#DIV/0!</v>
      </c>
      <c r="DU242" t="e">
        <v>#DIV/0!</v>
      </c>
      <c r="DV242" t="e">
        <v>#DIV/0!</v>
      </c>
      <c r="DW242" t="e">
        <v>#DIV/0!</v>
      </c>
    </row>
    <row r="243" spans="1:127">
      <c r="A243" s="34" t="s">
        <v>109</v>
      </c>
      <c r="B243" s="35" t="s">
        <v>110</v>
      </c>
      <c r="C243" t="e">
        <f t="shared" si="61"/>
        <v>#DIV/0!</v>
      </c>
      <c r="D243" t="e">
        <f t="shared" ref="D243:BK247" si="66">(100*0.5)/D170</f>
        <v>#DIV/0!</v>
      </c>
      <c r="E243" t="e">
        <f t="shared" si="66"/>
        <v>#DIV/0!</v>
      </c>
      <c r="F243" t="e">
        <f t="shared" si="66"/>
        <v>#DIV/0!</v>
      </c>
      <c r="G243" t="e">
        <f t="shared" si="66"/>
        <v>#DIV/0!</v>
      </c>
      <c r="H243" t="e">
        <f t="shared" si="66"/>
        <v>#DIV/0!</v>
      </c>
      <c r="I243" t="e">
        <f t="shared" si="66"/>
        <v>#DIV/0!</v>
      </c>
      <c r="J243" t="e">
        <f t="shared" si="66"/>
        <v>#DIV/0!</v>
      </c>
      <c r="K243" t="e">
        <f t="shared" si="66"/>
        <v>#DIV/0!</v>
      </c>
      <c r="L243">
        <f t="shared" si="66"/>
        <v>2553.1848635295478</v>
      </c>
      <c r="M243" t="e">
        <f t="shared" si="66"/>
        <v>#DIV/0!</v>
      </c>
      <c r="N243">
        <f t="shared" si="66"/>
        <v>160.75412262428671</v>
      </c>
      <c r="O243">
        <f t="shared" si="66"/>
        <v>2553.1844791814747</v>
      </c>
      <c r="P243">
        <f t="shared" si="66"/>
        <v>3.0572670618752928</v>
      </c>
      <c r="Q243" t="e">
        <f t="shared" si="66"/>
        <v>#DIV/0!</v>
      </c>
      <c r="R243">
        <f t="shared" si="66"/>
        <v>401.88339599387058</v>
      </c>
      <c r="S243">
        <f t="shared" si="66"/>
        <v>1205.6667034920999</v>
      </c>
      <c r="T243" t="e">
        <f t="shared" si="66"/>
        <v>#DIV/0!</v>
      </c>
      <c r="U243" t="e">
        <f t="shared" si="66"/>
        <v>#DIV/0!</v>
      </c>
      <c r="V243" t="e">
        <f t="shared" si="66"/>
        <v>#DIV/0!</v>
      </c>
      <c r="W243" t="e">
        <f t="shared" si="66"/>
        <v>#DIV/0!</v>
      </c>
      <c r="X243">
        <f t="shared" si="66"/>
        <v>2553.1839395125344</v>
      </c>
      <c r="Y243" t="e">
        <f t="shared" si="66"/>
        <v>#DIV/0!</v>
      </c>
      <c r="Z243" t="e">
        <f t="shared" si="66"/>
        <v>#DIV/0!</v>
      </c>
      <c r="AA243">
        <f t="shared" si="66"/>
        <v>2553.182637915068</v>
      </c>
      <c r="AB243" t="e">
        <f t="shared" si="66"/>
        <v>#DIV/0!</v>
      </c>
      <c r="AC243" t="e">
        <f t="shared" si="66"/>
        <v>#DIV/0!</v>
      </c>
      <c r="AD243">
        <f t="shared" si="66"/>
        <v>2553.184056171604</v>
      </c>
      <c r="AE243" t="e">
        <f t="shared" si="66"/>
        <v>#DIV/0!</v>
      </c>
      <c r="AF243" t="e">
        <f t="shared" si="66"/>
        <v>#DIV/0!</v>
      </c>
      <c r="AG243">
        <f t="shared" si="66"/>
        <v>2553.1849587687338</v>
      </c>
      <c r="AH243" t="e">
        <f t="shared" si="66"/>
        <v>#DIV/0!</v>
      </c>
      <c r="AI243" t="e">
        <f t="shared" si="66"/>
        <v>#DIV/0!</v>
      </c>
      <c r="AJ243" t="e">
        <f t="shared" si="66"/>
        <v>#DIV/0!</v>
      </c>
      <c r="AK243" t="e">
        <f t="shared" si="66"/>
        <v>#DIV/0!</v>
      </c>
      <c r="AL243" t="e">
        <f t="shared" si="66"/>
        <v>#DIV/0!</v>
      </c>
      <c r="AM243" t="e">
        <f t="shared" si="66"/>
        <v>#DIV/0!</v>
      </c>
      <c r="AN243" t="e">
        <f t="shared" si="66"/>
        <v>#DIV/0!</v>
      </c>
      <c r="AO243" t="e">
        <f t="shared" si="66"/>
        <v>#DIV/0!</v>
      </c>
      <c r="AP243" t="e">
        <f t="shared" si="66"/>
        <v>#DIV/0!</v>
      </c>
      <c r="AQ243" t="e">
        <f t="shared" si="66"/>
        <v>#DIV/0!</v>
      </c>
      <c r="AR243" t="e">
        <f t="shared" si="66"/>
        <v>#DIV/0!</v>
      </c>
      <c r="AS243" t="e">
        <f t="shared" si="66"/>
        <v>#DIV/0!</v>
      </c>
      <c r="AT243">
        <f t="shared" si="66"/>
        <v>1276.5918929275194</v>
      </c>
      <c r="AU243">
        <f t="shared" si="66"/>
        <v>11.973196032550266</v>
      </c>
      <c r="AV243" t="e">
        <f t="shared" si="66"/>
        <v>#DIV/0!</v>
      </c>
      <c r="AW243" t="e">
        <f t="shared" si="66"/>
        <v>#DIV/0!</v>
      </c>
      <c r="AX243" t="e">
        <f t="shared" si="66"/>
        <v>#DIV/0!</v>
      </c>
      <c r="AY243" t="e">
        <f t="shared" si="66"/>
        <v>#DIV/0!</v>
      </c>
      <c r="AZ243">
        <f t="shared" si="66"/>
        <v>1276.5923007336589</v>
      </c>
      <c r="BA243">
        <f t="shared" si="66"/>
        <v>851.06171511838761</v>
      </c>
      <c r="BB243" t="e">
        <f t="shared" si="66"/>
        <v>#DIV/0!</v>
      </c>
      <c r="BC243">
        <f t="shared" si="66"/>
        <v>638.29613870465334</v>
      </c>
      <c r="BD243">
        <f t="shared" si="66"/>
        <v>233.35539199650202</v>
      </c>
      <c r="BE243" t="e">
        <f t="shared" si="66"/>
        <v>#DIV/0!</v>
      </c>
      <c r="BF243">
        <f t="shared" si="66"/>
        <v>2553.1829814607581</v>
      </c>
      <c r="BG243">
        <f t="shared" si="66"/>
        <v>1276.5916447953477</v>
      </c>
      <c r="BH243" t="e">
        <f t="shared" si="66"/>
        <v>#DIV/0!</v>
      </c>
      <c r="BI243">
        <f t="shared" si="66"/>
        <v>429.74316066665233</v>
      </c>
      <c r="BJ243">
        <f t="shared" si="66"/>
        <v>429.73780060829307</v>
      </c>
      <c r="BK243" t="e">
        <f t="shared" si="66"/>
        <v>#DIV/0!</v>
      </c>
      <c r="BO243" t="e">
        <v>#DIV/0!</v>
      </c>
      <c r="BP243" t="e">
        <v>#DIV/0!</v>
      </c>
      <c r="BQ243" t="e">
        <v>#DIV/0!</v>
      </c>
      <c r="BR243" t="e">
        <v>#DIV/0!</v>
      </c>
      <c r="BS243" t="e">
        <v>#DIV/0!</v>
      </c>
      <c r="BT243" t="e">
        <v>#DIV/0!</v>
      </c>
      <c r="BU243" t="e">
        <v>#DIV/0!</v>
      </c>
      <c r="BV243" t="e">
        <v>#DIV/0!</v>
      </c>
      <c r="BW243" t="e">
        <v>#DIV/0!</v>
      </c>
      <c r="BX243">
        <v>2553.1848635295478</v>
      </c>
      <c r="BY243" t="e">
        <v>#DIV/0!</v>
      </c>
      <c r="BZ243">
        <v>160.75412262428671</v>
      </c>
      <c r="CA243">
        <v>2553.1844791814747</v>
      </c>
      <c r="CB243" s="86">
        <v>3.0572670618752928</v>
      </c>
      <c r="CC243" t="e">
        <v>#DIV/0!</v>
      </c>
      <c r="CD243">
        <v>401.88339599387058</v>
      </c>
      <c r="CE243">
        <v>1205.6667034920999</v>
      </c>
      <c r="CF243" t="e">
        <v>#DIV/0!</v>
      </c>
      <c r="CG243" t="e">
        <v>#DIV/0!</v>
      </c>
      <c r="CH243" t="e">
        <v>#DIV/0!</v>
      </c>
      <c r="CI243" t="e">
        <v>#DIV/0!</v>
      </c>
      <c r="CJ243">
        <v>2553.1839395125344</v>
      </c>
      <c r="CK243" t="e">
        <v>#DIV/0!</v>
      </c>
      <c r="CL243" t="e">
        <v>#DIV/0!</v>
      </c>
      <c r="CM243">
        <v>2553.182637915068</v>
      </c>
      <c r="CN243" t="e">
        <v>#DIV/0!</v>
      </c>
      <c r="CO243" t="e">
        <v>#DIV/0!</v>
      </c>
      <c r="CP243">
        <v>2553.184056171604</v>
      </c>
      <c r="CQ243" t="e">
        <v>#DIV/0!</v>
      </c>
      <c r="CR243" t="e">
        <v>#DIV/0!</v>
      </c>
      <c r="CS243">
        <v>2553.1849587687338</v>
      </c>
      <c r="CT243" t="e">
        <v>#DIV/0!</v>
      </c>
      <c r="CU243" t="e">
        <v>#DIV/0!</v>
      </c>
      <c r="CV243" t="e">
        <v>#DIV/0!</v>
      </c>
      <c r="CW243" t="e">
        <v>#DIV/0!</v>
      </c>
      <c r="CX243" t="e">
        <v>#DIV/0!</v>
      </c>
      <c r="CY243" t="e">
        <v>#DIV/0!</v>
      </c>
      <c r="CZ243" t="e">
        <v>#DIV/0!</v>
      </c>
      <c r="DA243" t="e">
        <v>#DIV/0!</v>
      </c>
      <c r="DB243" t="e">
        <v>#DIV/0!</v>
      </c>
      <c r="DC243" t="e">
        <v>#DIV/0!</v>
      </c>
      <c r="DD243" t="e">
        <v>#DIV/0!</v>
      </c>
      <c r="DE243" t="e">
        <v>#DIV/0!</v>
      </c>
      <c r="DF243">
        <v>1276.5918929275194</v>
      </c>
      <c r="DG243" s="86">
        <v>11.973196032550266</v>
      </c>
      <c r="DH243" t="e">
        <v>#DIV/0!</v>
      </c>
      <c r="DI243" t="e">
        <v>#DIV/0!</v>
      </c>
      <c r="DJ243" t="e">
        <v>#DIV/0!</v>
      </c>
      <c r="DK243" t="e">
        <v>#DIV/0!</v>
      </c>
      <c r="DL243">
        <v>1276.5923007336589</v>
      </c>
      <c r="DM243">
        <v>851.06171511838761</v>
      </c>
      <c r="DN243" t="e">
        <v>#DIV/0!</v>
      </c>
      <c r="DO243">
        <v>638.29613870465334</v>
      </c>
      <c r="DP243">
        <v>233.35539199650202</v>
      </c>
      <c r="DQ243" t="e">
        <v>#DIV/0!</v>
      </c>
      <c r="DR243">
        <v>2553.1829814607581</v>
      </c>
      <c r="DS243">
        <v>1276.5916447953477</v>
      </c>
      <c r="DT243" t="e">
        <v>#DIV/0!</v>
      </c>
      <c r="DU243">
        <v>429.74316066665233</v>
      </c>
      <c r="DV243">
        <v>429.73780060829307</v>
      </c>
      <c r="DW243" t="e">
        <v>#DIV/0!</v>
      </c>
    </row>
    <row r="244" spans="1:127">
      <c r="A244" s="30" t="s">
        <v>111</v>
      </c>
      <c r="B244" s="31" t="s">
        <v>112</v>
      </c>
      <c r="C244" t="e">
        <f t="shared" si="61"/>
        <v>#DIV/0!</v>
      </c>
      <c r="D244" t="e">
        <f t="shared" si="66"/>
        <v>#DIV/0!</v>
      </c>
      <c r="E244" t="e">
        <f t="shared" si="66"/>
        <v>#DIV/0!</v>
      </c>
      <c r="F244" t="e">
        <f t="shared" si="66"/>
        <v>#DIV/0!</v>
      </c>
      <c r="G244" t="e">
        <f t="shared" si="66"/>
        <v>#DIV/0!</v>
      </c>
      <c r="H244" t="e">
        <f t="shared" si="66"/>
        <v>#DIV/0!</v>
      </c>
      <c r="I244" t="e">
        <f t="shared" si="66"/>
        <v>#DIV/0!</v>
      </c>
      <c r="J244" t="e">
        <f t="shared" si="66"/>
        <v>#DIV/0!</v>
      </c>
      <c r="K244" t="e">
        <f t="shared" si="66"/>
        <v>#DIV/0!</v>
      </c>
      <c r="L244">
        <f t="shared" si="66"/>
        <v>2195.1571381426861</v>
      </c>
      <c r="M244" t="e">
        <f t="shared" si="66"/>
        <v>#DIV/0!</v>
      </c>
      <c r="N244">
        <f t="shared" si="66"/>
        <v>46.035997621610335</v>
      </c>
      <c r="O244">
        <f t="shared" si="66"/>
        <v>11.676345761344633</v>
      </c>
      <c r="P244" t="e">
        <f t="shared" si="66"/>
        <v>#DIV/0!</v>
      </c>
      <c r="Q244">
        <f t="shared" si="66"/>
        <v>49.48972074680227</v>
      </c>
      <c r="R244">
        <f t="shared" si="66"/>
        <v>14.930899601659583</v>
      </c>
      <c r="S244">
        <f t="shared" si="66"/>
        <v>23.593140292603458</v>
      </c>
      <c r="T244">
        <f t="shared" si="66"/>
        <v>4.946105960964065</v>
      </c>
      <c r="U244" t="e">
        <f t="shared" si="66"/>
        <v>#DIV/0!</v>
      </c>
      <c r="V244" t="e">
        <f t="shared" si="66"/>
        <v>#DIV/0!</v>
      </c>
      <c r="W244" t="e">
        <f t="shared" si="66"/>
        <v>#DIV/0!</v>
      </c>
      <c r="X244" t="e">
        <f t="shared" si="66"/>
        <v>#DIV/0!</v>
      </c>
      <c r="Y244" t="e">
        <f t="shared" si="66"/>
        <v>#DIV/0!</v>
      </c>
      <c r="Z244" t="e">
        <f t="shared" si="66"/>
        <v>#DIV/0!</v>
      </c>
      <c r="AA244" t="e">
        <f t="shared" si="66"/>
        <v>#DIV/0!</v>
      </c>
      <c r="AB244" t="e">
        <f t="shared" si="66"/>
        <v>#DIV/0!</v>
      </c>
      <c r="AC244" t="e">
        <f t="shared" si="66"/>
        <v>#DIV/0!</v>
      </c>
      <c r="AD244">
        <f t="shared" si="66"/>
        <v>35.901331510329271</v>
      </c>
      <c r="AE244" t="e">
        <f t="shared" si="66"/>
        <v>#DIV/0!</v>
      </c>
      <c r="AF244" t="e">
        <f t="shared" si="66"/>
        <v>#DIV/0!</v>
      </c>
      <c r="AG244" t="e">
        <f t="shared" si="66"/>
        <v>#DIV/0!</v>
      </c>
      <c r="AH244" t="e">
        <f t="shared" si="66"/>
        <v>#DIV/0!</v>
      </c>
      <c r="AI244" t="e">
        <f t="shared" si="66"/>
        <v>#DIV/0!</v>
      </c>
      <c r="AJ244" t="e">
        <f t="shared" si="66"/>
        <v>#DIV/0!</v>
      </c>
      <c r="AK244" t="e">
        <f t="shared" si="66"/>
        <v>#DIV/0!</v>
      </c>
      <c r="AL244" t="e">
        <f t="shared" si="66"/>
        <v>#DIV/0!</v>
      </c>
      <c r="AM244" t="e">
        <f t="shared" si="66"/>
        <v>#DIV/0!</v>
      </c>
      <c r="AN244" t="e">
        <f t="shared" si="66"/>
        <v>#DIV/0!</v>
      </c>
      <c r="AO244" t="e">
        <f t="shared" si="66"/>
        <v>#DIV/0!</v>
      </c>
      <c r="AP244" t="e">
        <f t="shared" si="66"/>
        <v>#DIV/0!</v>
      </c>
      <c r="AQ244" t="e">
        <f t="shared" si="66"/>
        <v>#DIV/0!</v>
      </c>
      <c r="AR244" t="e">
        <f t="shared" si="66"/>
        <v>#DIV/0!</v>
      </c>
      <c r="AS244" t="e">
        <f t="shared" si="66"/>
        <v>#DIV/0!</v>
      </c>
      <c r="AT244" t="e">
        <f t="shared" si="66"/>
        <v>#DIV/0!</v>
      </c>
      <c r="AU244">
        <f t="shared" si="66"/>
        <v>6.3786096294968688</v>
      </c>
      <c r="AV244" t="e">
        <f t="shared" si="66"/>
        <v>#DIV/0!</v>
      </c>
      <c r="AW244" t="e">
        <f t="shared" si="66"/>
        <v>#DIV/0!</v>
      </c>
      <c r="AX244" t="e">
        <f t="shared" si="66"/>
        <v>#DIV/0!</v>
      </c>
      <c r="AY244" t="e">
        <f t="shared" si="66"/>
        <v>#DIV/0!</v>
      </c>
      <c r="AZ244">
        <f t="shared" si="66"/>
        <v>2195.1792495582963</v>
      </c>
      <c r="BA244">
        <f t="shared" si="66"/>
        <v>183.08793841132436</v>
      </c>
      <c r="BB244">
        <f t="shared" si="66"/>
        <v>1097.5908997566805</v>
      </c>
      <c r="BC244">
        <f t="shared" si="66"/>
        <v>62.82972314697124</v>
      </c>
      <c r="BD244">
        <f t="shared" si="66"/>
        <v>60.682928374406387</v>
      </c>
      <c r="BE244" t="e">
        <f t="shared" si="66"/>
        <v>#DIV/0!</v>
      </c>
      <c r="BF244">
        <f t="shared" si="66"/>
        <v>2195.1753382735824</v>
      </c>
      <c r="BG244">
        <f t="shared" si="66"/>
        <v>2195.1718566129948</v>
      </c>
      <c r="BH244" t="e">
        <f t="shared" si="66"/>
        <v>#DIV/0!</v>
      </c>
      <c r="BI244">
        <f t="shared" si="66"/>
        <v>439.03487616613734</v>
      </c>
      <c r="BJ244">
        <f t="shared" si="66"/>
        <v>731.71823493285433</v>
      </c>
      <c r="BK244" t="e">
        <f t="shared" si="66"/>
        <v>#DIV/0!</v>
      </c>
      <c r="BO244" t="e">
        <v>#DIV/0!</v>
      </c>
      <c r="BP244" t="e">
        <v>#DIV/0!</v>
      </c>
      <c r="BQ244" t="e">
        <v>#DIV/0!</v>
      </c>
      <c r="BR244" t="e">
        <v>#DIV/0!</v>
      </c>
      <c r="BS244" t="e">
        <v>#DIV/0!</v>
      </c>
      <c r="BT244" t="e">
        <v>#DIV/0!</v>
      </c>
      <c r="BU244" t="e">
        <v>#DIV/0!</v>
      </c>
      <c r="BV244" t="e">
        <v>#DIV/0!</v>
      </c>
      <c r="BW244" t="e">
        <v>#DIV/0!</v>
      </c>
      <c r="BX244">
        <v>2195.1571381426861</v>
      </c>
      <c r="BY244" t="e">
        <v>#DIV/0!</v>
      </c>
      <c r="BZ244" s="86">
        <v>46.035997621610335</v>
      </c>
      <c r="CA244" s="86">
        <v>11.676345761344633</v>
      </c>
      <c r="CB244" t="e">
        <v>#DIV/0!</v>
      </c>
      <c r="CC244" s="86">
        <v>49.48972074680227</v>
      </c>
      <c r="CD244" s="86">
        <v>14.930899601659583</v>
      </c>
      <c r="CE244" s="86">
        <v>23.593140292603458</v>
      </c>
      <c r="CF244" s="86">
        <v>4.946105960964065</v>
      </c>
      <c r="CG244" t="e">
        <v>#DIV/0!</v>
      </c>
      <c r="CH244" t="e">
        <v>#DIV/0!</v>
      </c>
      <c r="CI244" t="e">
        <v>#DIV/0!</v>
      </c>
      <c r="CJ244" t="e">
        <v>#DIV/0!</v>
      </c>
      <c r="CK244" t="e">
        <v>#DIV/0!</v>
      </c>
      <c r="CL244" t="e">
        <v>#DIV/0!</v>
      </c>
      <c r="CM244" t="e">
        <v>#DIV/0!</v>
      </c>
      <c r="CN244" t="e">
        <v>#DIV/0!</v>
      </c>
      <c r="CO244" t="e">
        <v>#DIV/0!</v>
      </c>
      <c r="CP244" s="86">
        <v>35.901331510329271</v>
      </c>
      <c r="CQ244" t="e">
        <v>#DIV/0!</v>
      </c>
      <c r="CR244" t="e">
        <v>#DIV/0!</v>
      </c>
      <c r="CS244" t="e">
        <v>#DIV/0!</v>
      </c>
      <c r="CT244" t="e">
        <v>#DIV/0!</v>
      </c>
      <c r="CU244" t="e">
        <v>#DIV/0!</v>
      </c>
      <c r="CV244" t="e">
        <v>#DIV/0!</v>
      </c>
      <c r="CW244" t="e">
        <v>#DIV/0!</v>
      </c>
      <c r="CX244" t="e">
        <v>#DIV/0!</v>
      </c>
      <c r="CY244" t="e">
        <v>#DIV/0!</v>
      </c>
      <c r="CZ244" t="e">
        <v>#DIV/0!</v>
      </c>
      <c r="DA244" t="e">
        <v>#DIV/0!</v>
      </c>
      <c r="DB244" t="e">
        <v>#DIV/0!</v>
      </c>
      <c r="DC244" t="e">
        <v>#DIV/0!</v>
      </c>
      <c r="DD244" t="e">
        <v>#DIV/0!</v>
      </c>
      <c r="DE244" t="e">
        <v>#DIV/0!</v>
      </c>
      <c r="DF244" t="e">
        <v>#DIV/0!</v>
      </c>
      <c r="DG244" s="86">
        <v>6.3786096294968688</v>
      </c>
      <c r="DH244" t="e">
        <v>#DIV/0!</v>
      </c>
      <c r="DI244" t="e">
        <v>#DIV/0!</v>
      </c>
      <c r="DJ244" t="e">
        <v>#DIV/0!</v>
      </c>
      <c r="DK244" t="e">
        <v>#DIV/0!</v>
      </c>
      <c r="DL244">
        <v>2195.1792495582963</v>
      </c>
      <c r="DM244">
        <v>183.08793841132436</v>
      </c>
      <c r="DN244">
        <v>1097.5908997566805</v>
      </c>
      <c r="DO244" s="86">
        <v>62.82972314697124</v>
      </c>
      <c r="DP244" s="86">
        <v>60.682928374406387</v>
      </c>
      <c r="DQ244" t="e">
        <v>#DIV/0!</v>
      </c>
      <c r="DR244">
        <v>2195.1753382735824</v>
      </c>
      <c r="DS244">
        <v>2195.1718566129948</v>
      </c>
      <c r="DT244" t="e">
        <v>#DIV/0!</v>
      </c>
      <c r="DU244">
        <v>439.03487616613734</v>
      </c>
      <c r="DV244">
        <v>731.71823493285433</v>
      </c>
      <c r="DW244" t="e">
        <v>#DIV/0!</v>
      </c>
    </row>
    <row r="245" spans="1:127">
      <c r="A245" s="34" t="s">
        <v>113</v>
      </c>
      <c r="B245" s="35" t="s">
        <v>114</v>
      </c>
      <c r="C245" t="e">
        <f t="shared" si="61"/>
        <v>#DIV/0!</v>
      </c>
      <c r="D245" t="e">
        <f t="shared" si="66"/>
        <v>#DIV/0!</v>
      </c>
      <c r="E245" t="e">
        <f t="shared" si="66"/>
        <v>#DIV/0!</v>
      </c>
      <c r="F245" t="e">
        <f t="shared" si="66"/>
        <v>#DIV/0!</v>
      </c>
      <c r="G245" t="e">
        <f t="shared" si="66"/>
        <v>#DIV/0!</v>
      </c>
      <c r="H245" t="e">
        <f t="shared" si="66"/>
        <v>#DIV/0!</v>
      </c>
      <c r="I245" t="e">
        <f t="shared" si="66"/>
        <v>#DIV/0!</v>
      </c>
      <c r="J245" t="e">
        <f t="shared" si="66"/>
        <v>#DIV/0!</v>
      </c>
      <c r="K245" t="e">
        <f t="shared" si="66"/>
        <v>#DIV/0!</v>
      </c>
      <c r="L245" t="e">
        <f t="shared" si="66"/>
        <v>#DIV/0!</v>
      </c>
      <c r="M245" t="e">
        <f t="shared" si="66"/>
        <v>#DIV/0!</v>
      </c>
      <c r="N245">
        <f t="shared" si="66"/>
        <v>79.554885955978463</v>
      </c>
      <c r="O245">
        <f t="shared" si="66"/>
        <v>27.95165975323329</v>
      </c>
      <c r="P245" t="e">
        <f t="shared" si="66"/>
        <v>#DIV/0!</v>
      </c>
      <c r="Q245" t="e">
        <f t="shared" si="66"/>
        <v>#DIV/0!</v>
      </c>
      <c r="R245">
        <f t="shared" si="66"/>
        <v>49.001246986024114</v>
      </c>
      <c r="S245">
        <f t="shared" si="66"/>
        <v>172.36920516212143</v>
      </c>
      <c r="T245" t="e">
        <f t="shared" si="66"/>
        <v>#DIV/0!</v>
      </c>
      <c r="U245" t="e">
        <f t="shared" si="66"/>
        <v>#DIV/0!</v>
      </c>
      <c r="V245" t="e">
        <f t="shared" si="66"/>
        <v>#DIV/0!</v>
      </c>
      <c r="W245" t="e">
        <f t="shared" si="66"/>
        <v>#DIV/0!</v>
      </c>
      <c r="X245" t="e">
        <f t="shared" si="66"/>
        <v>#DIV/0!</v>
      </c>
      <c r="Y245" t="e">
        <f t="shared" si="66"/>
        <v>#DIV/0!</v>
      </c>
      <c r="Z245" t="e">
        <f t="shared" si="66"/>
        <v>#DIV/0!</v>
      </c>
      <c r="AA245" t="e">
        <f t="shared" si="66"/>
        <v>#DIV/0!</v>
      </c>
      <c r="AB245" t="e">
        <f t="shared" si="66"/>
        <v>#DIV/0!</v>
      </c>
      <c r="AC245" t="e">
        <f t="shared" si="66"/>
        <v>#DIV/0!</v>
      </c>
      <c r="AD245" t="e">
        <f t="shared" si="66"/>
        <v>#DIV/0!</v>
      </c>
      <c r="AE245" t="e">
        <f t="shared" si="66"/>
        <v>#DIV/0!</v>
      </c>
      <c r="AF245" t="e">
        <f t="shared" si="66"/>
        <v>#DIV/0!</v>
      </c>
      <c r="AG245" t="e">
        <f t="shared" si="66"/>
        <v>#DIV/0!</v>
      </c>
      <c r="AH245" t="e">
        <f t="shared" si="66"/>
        <v>#DIV/0!</v>
      </c>
      <c r="AI245" t="e">
        <f t="shared" si="66"/>
        <v>#DIV/0!</v>
      </c>
      <c r="AJ245" t="e">
        <f t="shared" si="66"/>
        <v>#DIV/0!</v>
      </c>
      <c r="AK245" t="e">
        <f t="shared" si="66"/>
        <v>#DIV/0!</v>
      </c>
      <c r="AL245" t="e">
        <f t="shared" si="66"/>
        <v>#DIV/0!</v>
      </c>
      <c r="AM245" t="e">
        <f t="shared" si="66"/>
        <v>#DIV/0!</v>
      </c>
      <c r="AN245" t="e">
        <f t="shared" si="66"/>
        <v>#DIV/0!</v>
      </c>
      <c r="AO245" t="e">
        <f t="shared" si="66"/>
        <v>#DIV/0!</v>
      </c>
      <c r="AP245" t="e">
        <f t="shared" si="66"/>
        <v>#DIV/0!</v>
      </c>
      <c r="AQ245" t="e">
        <f t="shared" si="66"/>
        <v>#DIV/0!</v>
      </c>
      <c r="AR245" t="e">
        <f t="shared" si="66"/>
        <v>#DIV/0!</v>
      </c>
      <c r="AS245" t="e">
        <f t="shared" si="66"/>
        <v>#DIV/0!</v>
      </c>
      <c r="AT245" t="e">
        <f t="shared" si="66"/>
        <v>#DIV/0!</v>
      </c>
      <c r="AU245">
        <f t="shared" si="66"/>
        <v>4.8326855996803886</v>
      </c>
      <c r="AV245" t="e">
        <f t="shared" si="66"/>
        <v>#DIV/0!</v>
      </c>
      <c r="AW245" t="e">
        <f t="shared" si="66"/>
        <v>#DIV/0!</v>
      </c>
      <c r="AX245" t="e">
        <f t="shared" si="66"/>
        <v>#DIV/0!</v>
      </c>
      <c r="AY245" t="e">
        <f t="shared" si="66"/>
        <v>#DIV/0!</v>
      </c>
      <c r="AZ245" t="e">
        <f t="shared" si="66"/>
        <v>#DIV/0!</v>
      </c>
      <c r="BA245" t="e">
        <f t="shared" si="66"/>
        <v>#DIV/0!</v>
      </c>
      <c r="BB245" t="e">
        <f t="shared" si="66"/>
        <v>#DIV/0!</v>
      </c>
      <c r="BC245" t="e">
        <f t="shared" si="66"/>
        <v>#DIV/0!</v>
      </c>
      <c r="BD245">
        <f t="shared" si="66"/>
        <v>147.74624131999272</v>
      </c>
      <c r="BE245" t="e">
        <f t="shared" si="66"/>
        <v>#DIV/0!</v>
      </c>
      <c r="BF245" t="e">
        <f t="shared" si="66"/>
        <v>#DIV/0!</v>
      </c>
      <c r="BG245" t="e">
        <f t="shared" si="66"/>
        <v>#DIV/0!</v>
      </c>
      <c r="BH245" t="e">
        <f t="shared" si="66"/>
        <v>#DIV/0!</v>
      </c>
      <c r="BI245" t="e">
        <f t="shared" si="66"/>
        <v>#DIV/0!</v>
      </c>
      <c r="BJ245" t="e">
        <f t="shared" si="66"/>
        <v>#DIV/0!</v>
      </c>
      <c r="BK245" t="e">
        <f t="shared" si="66"/>
        <v>#DIV/0!</v>
      </c>
      <c r="BO245" t="e">
        <v>#DIV/0!</v>
      </c>
      <c r="BP245" t="e">
        <v>#DIV/0!</v>
      </c>
      <c r="BQ245" t="e">
        <v>#DIV/0!</v>
      </c>
      <c r="BR245" t="e">
        <v>#DIV/0!</v>
      </c>
      <c r="BS245" t="e">
        <v>#DIV/0!</v>
      </c>
      <c r="BT245" t="e">
        <v>#DIV/0!</v>
      </c>
      <c r="BU245" t="e">
        <v>#DIV/0!</v>
      </c>
      <c r="BV245" t="e">
        <v>#DIV/0!</v>
      </c>
      <c r="BW245" t="e">
        <v>#DIV/0!</v>
      </c>
      <c r="BX245" t="e">
        <v>#DIV/0!</v>
      </c>
      <c r="BY245" t="e">
        <v>#DIV/0!</v>
      </c>
      <c r="BZ245" s="86">
        <v>79.554885955978463</v>
      </c>
      <c r="CA245" s="86">
        <v>27.95165975323329</v>
      </c>
      <c r="CB245" t="e">
        <v>#DIV/0!</v>
      </c>
      <c r="CC245" t="e">
        <v>#DIV/0!</v>
      </c>
      <c r="CD245" s="86">
        <v>49.001246986024114</v>
      </c>
      <c r="CE245">
        <v>172.36920516212143</v>
      </c>
      <c r="CF245" t="e">
        <v>#DIV/0!</v>
      </c>
      <c r="CG245" t="e">
        <v>#DIV/0!</v>
      </c>
      <c r="CH245" t="e">
        <v>#DIV/0!</v>
      </c>
      <c r="CI245" t="e">
        <v>#DIV/0!</v>
      </c>
      <c r="CJ245" t="e">
        <v>#DIV/0!</v>
      </c>
      <c r="CK245" t="e">
        <v>#DIV/0!</v>
      </c>
      <c r="CL245" t="e">
        <v>#DIV/0!</v>
      </c>
      <c r="CM245" t="e">
        <v>#DIV/0!</v>
      </c>
      <c r="CN245" t="e">
        <v>#DIV/0!</v>
      </c>
      <c r="CO245" t="e">
        <v>#DIV/0!</v>
      </c>
      <c r="CP245" t="e">
        <v>#DIV/0!</v>
      </c>
      <c r="CQ245" t="e">
        <v>#DIV/0!</v>
      </c>
      <c r="CR245" t="e">
        <v>#DIV/0!</v>
      </c>
      <c r="CS245" t="e">
        <v>#DIV/0!</v>
      </c>
      <c r="CT245" t="e">
        <v>#DIV/0!</v>
      </c>
      <c r="CU245" t="e">
        <v>#DIV/0!</v>
      </c>
      <c r="CV245" t="e">
        <v>#DIV/0!</v>
      </c>
      <c r="CW245" t="e">
        <v>#DIV/0!</v>
      </c>
      <c r="CX245" t="e">
        <v>#DIV/0!</v>
      </c>
      <c r="CY245" t="e">
        <v>#DIV/0!</v>
      </c>
      <c r="CZ245" t="e">
        <v>#DIV/0!</v>
      </c>
      <c r="DA245" t="e">
        <v>#DIV/0!</v>
      </c>
      <c r="DB245" t="e">
        <v>#DIV/0!</v>
      </c>
      <c r="DC245" t="e">
        <v>#DIV/0!</v>
      </c>
      <c r="DD245" t="e">
        <v>#DIV/0!</v>
      </c>
      <c r="DE245" t="e">
        <v>#DIV/0!</v>
      </c>
      <c r="DF245" t="e">
        <v>#DIV/0!</v>
      </c>
      <c r="DG245" s="86">
        <v>4.8326855996803886</v>
      </c>
      <c r="DH245" t="e">
        <v>#DIV/0!</v>
      </c>
      <c r="DI245" t="e">
        <v>#DIV/0!</v>
      </c>
      <c r="DJ245" t="e">
        <v>#DIV/0!</v>
      </c>
      <c r="DK245" t="e">
        <v>#DIV/0!</v>
      </c>
      <c r="DL245" t="e">
        <v>#DIV/0!</v>
      </c>
      <c r="DM245" t="e">
        <v>#DIV/0!</v>
      </c>
      <c r="DN245" t="e">
        <v>#DIV/0!</v>
      </c>
      <c r="DO245" t="e">
        <v>#DIV/0!</v>
      </c>
      <c r="DP245">
        <v>147.74624131999272</v>
      </c>
      <c r="DQ245" t="e">
        <v>#DIV/0!</v>
      </c>
      <c r="DR245" t="e">
        <v>#DIV/0!</v>
      </c>
      <c r="DS245" t="e">
        <v>#DIV/0!</v>
      </c>
      <c r="DT245" t="e">
        <v>#DIV/0!</v>
      </c>
      <c r="DU245" t="e">
        <v>#DIV/0!</v>
      </c>
      <c r="DV245" t="e">
        <v>#DIV/0!</v>
      </c>
      <c r="DW245" t="e">
        <v>#DIV/0!</v>
      </c>
    </row>
    <row r="246" spans="1:127">
      <c r="A246" s="30" t="s">
        <v>115</v>
      </c>
      <c r="B246" s="38" t="s">
        <v>116</v>
      </c>
      <c r="C246" t="e">
        <f t="shared" si="61"/>
        <v>#DIV/0!</v>
      </c>
      <c r="D246" t="e">
        <f t="shared" si="66"/>
        <v>#DIV/0!</v>
      </c>
      <c r="E246" t="e">
        <f t="shared" si="66"/>
        <v>#DIV/0!</v>
      </c>
      <c r="F246" t="e">
        <f t="shared" si="66"/>
        <v>#DIV/0!</v>
      </c>
      <c r="G246" t="e">
        <f t="shared" si="66"/>
        <v>#DIV/0!</v>
      </c>
      <c r="H246" t="e">
        <f t="shared" si="66"/>
        <v>#DIV/0!</v>
      </c>
      <c r="I246" t="e">
        <f t="shared" si="66"/>
        <v>#DIV/0!</v>
      </c>
      <c r="J246" t="e">
        <f t="shared" si="66"/>
        <v>#DIV/0!</v>
      </c>
      <c r="K246" t="e">
        <f t="shared" si="66"/>
        <v>#DIV/0!</v>
      </c>
      <c r="L246">
        <f t="shared" si="66"/>
        <v>28.16521667163828</v>
      </c>
      <c r="M246">
        <f t="shared" si="66"/>
        <v>971.09286672710027</v>
      </c>
      <c r="N246">
        <f t="shared" si="66"/>
        <v>42.667321344232626</v>
      </c>
      <c r="O246">
        <f t="shared" si="66"/>
        <v>17.584193560005879</v>
      </c>
      <c r="P246" t="e">
        <f t="shared" si="66"/>
        <v>#DIV/0!</v>
      </c>
      <c r="Q246" t="e">
        <f t="shared" si="66"/>
        <v>#DIV/0!</v>
      </c>
      <c r="R246">
        <f t="shared" si="66"/>
        <v>150.79684023965547</v>
      </c>
      <c r="S246">
        <f t="shared" si="66"/>
        <v>8.0700584821453187</v>
      </c>
      <c r="T246">
        <f t="shared" si="66"/>
        <v>5.8305879578298825</v>
      </c>
      <c r="U246" t="e">
        <f t="shared" si="66"/>
        <v>#DIV/0!</v>
      </c>
      <c r="V246" t="e">
        <f t="shared" si="66"/>
        <v>#DIV/0!</v>
      </c>
      <c r="W246" t="e">
        <f t="shared" si="66"/>
        <v>#DIV/0!</v>
      </c>
      <c r="X246">
        <f t="shared" si="66"/>
        <v>1942.1906502805243</v>
      </c>
      <c r="Y246" t="e">
        <f t="shared" si="66"/>
        <v>#DIV/0!</v>
      </c>
      <c r="Z246" t="e">
        <f t="shared" si="66"/>
        <v>#DIV/0!</v>
      </c>
      <c r="AA246" t="e">
        <f t="shared" si="66"/>
        <v>#DIV/0!</v>
      </c>
      <c r="AB246" t="e">
        <f t="shared" si="66"/>
        <v>#DIV/0!</v>
      </c>
      <c r="AC246" t="e">
        <f t="shared" si="66"/>
        <v>#DIV/0!</v>
      </c>
      <c r="AD246">
        <f t="shared" si="66"/>
        <v>93.840241122401082</v>
      </c>
      <c r="AE246" t="e">
        <f t="shared" si="66"/>
        <v>#DIV/0!</v>
      </c>
      <c r="AF246" t="e">
        <f t="shared" si="66"/>
        <v>#DIV/0!</v>
      </c>
      <c r="AG246" t="e">
        <f t="shared" si="66"/>
        <v>#DIV/0!</v>
      </c>
      <c r="AH246" t="e">
        <f t="shared" si="66"/>
        <v>#DIV/0!</v>
      </c>
      <c r="AI246" t="e">
        <f t="shared" si="66"/>
        <v>#DIV/0!</v>
      </c>
      <c r="AJ246" t="e">
        <f t="shared" si="66"/>
        <v>#DIV/0!</v>
      </c>
      <c r="AK246" t="e">
        <f t="shared" si="66"/>
        <v>#DIV/0!</v>
      </c>
      <c r="AL246">
        <f t="shared" si="66"/>
        <v>217.26074635296513</v>
      </c>
      <c r="AM246" t="e">
        <f t="shared" si="66"/>
        <v>#DIV/0!</v>
      </c>
      <c r="AN246" t="e">
        <f t="shared" si="66"/>
        <v>#DIV/0!</v>
      </c>
      <c r="AO246" t="e">
        <f t="shared" si="66"/>
        <v>#DIV/0!</v>
      </c>
      <c r="AP246" t="e">
        <f t="shared" si="66"/>
        <v>#DIV/0!</v>
      </c>
      <c r="AQ246" t="e">
        <f t="shared" si="66"/>
        <v>#DIV/0!</v>
      </c>
      <c r="AR246" t="e">
        <f t="shared" si="66"/>
        <v>#DIV/0!</v>
      </c>
      <c r="AS246" t="e">
        <f t="shared" si="66"/>
        <v>#DIV/0!</v>
      </c>
      <c r="AT246" t="e">
        <f t="shared" si="66"/>
        <v>#DIV/0!</v>
      </c>
      <c r="AU246">
        <f t="shared" si="66"/>
        <v>3.7321868946419845</v>
      </c>
      <c r="AV246" t="e">
        <f t="shared" si="66"/>
        <v>#DIV/0!</v>
      </c>
      <c r="AW246" t="e">
        <f t="shared" si="66"/>
        <v>#DIV/0!</v>
      </c>
      <c r="AX246" t="e">
        <f t="shared" si="66"/>
        <v>#DIV/0!</v>
      </c>
      <c r="AY246" t="e">
        <f t="shared" si="66"/>
        <v>#DIV/0!</v>
      </c>
      <c r="AZ246" t="e">
        <f t="shared" si="66"/>
        <v>#DIV/0!</v>
      </c>
      <c r="BA246" t="e">
        <f t="shared" si="66"/>
        <v>#DIV/0!</v>
      </c>
      <c r="BB246" t="e">
        <f t="shared" si="66"/>
        <v>#DIV/0!</v>
      </c>
      <c r="BC246" t="e">
        <f t="shared" si="66"/>
        <v>#DIV/0!</v>
      </c>
      <c r="BD246">
        <f t="shared" si="66"/>
        <v>15.683212679341077</v>
      </c>
      <c r="BE246" t="e">
        <f t="shared" si="66"/>
        <v>#DIV/0!</v>
      </c>
      <c r="BF246" t="e">
        <f t="shared" si="66"/>
        <v>#DIV/0!</v>
      </c>
      <c r="BG246" t="e">
        <f t="shared" si="66"/>
        <v>#DIV/0!</v>
      </c>
      <c r="BH246" t="e">
        <f t="shared" si="66"/>
        <v>#DIV/0!</v>
      </c>
      <c r="BI246" t="e">
        <f t="shared" si="66"/>
        <v>#DIV/0!</v>
      </c>
      <c r="BJ246" t="e">
        <f t="shared" si="66"/>
        <v>#DIV/0!</v>
      </c>
      <c r="BK246" t="e">
        <f t="shared" si="66"/>
        <v>#DIV/0!</v>
      </c>
      <c r="BO246" t="e">
        <v>#DIV/0!</v>
      </c>
      <c r="BP246" t="e">
        <v>#DIV/0!</v>
      </c>
      <c r="BQ246" t="e">
        <v>#DIV/0!</v>
      </c>
      <c r="BR246" t="e">
        <v>#DIV/0!</v>
      </c>
      <c r="BS246" t="e">
        <v>#DIV/0!</v>
      </c>
      <c r="BT246" t="e">
        <v>#DIV/0!</v>
      </c>
      <c r="BU246" t="e">
        <v>#DIV/0!</v>
      </c>
      <c r="BV246" t="e">
        <v>#DIV/0!</v>
      </c>
      <c r="BW246" t="e">
        <v>#DIV/0!</v>
      </c>
      <c r="BX246" s="86">
        <v>28.16521667163828</v>
      </c>
      <c r="BY246">
        <v>971.09286672710027</v>
      </c>
      <c r="BZ246" s="86">
        <v>42.667321344232626</v>
      </c>
      <c r="CA246" s="86">
        <v>17.584193560005879</v>
      </c>
      <c r="CB246" t="e">
        <v>#DIV/0!</v>
      </c>
      <c r="CC246" t="e">
        <v>#DIV/0!</v>
      </c>
      <c r="CD246">
        <v>150.79684023965547</v>
      </c>
      <c r="CE246" s="86">
        <v>8.0700584821453187</v>
      </c>
      <c r="CF246" s="86">
        <v>5.8305879578298825</v>
      </c>
      <c r="CG246" t="e">
        <v>#DIV/0!</v>
      </c>
      <c r="CH246" t="e">
        <v>#DIV/0!</v>
      </c>
      <c r="CI246" t="e">
        <v>#DIV/0!</v>
      </c>
      <c r="CJ246">
        <v>1942.1906502805243</v>
      </c>
      <c r="CK246" t="e">
        <v>#DIV/0!</v>
      </c>
      <c r="CL246" t="e">
        <v>#DIV/0!</v>
      </c>
      <c r="CM246" t="e">
        <v>#DIV/0!</v>
      </c>
      <c r="CN246" t="e">
        <v>#DIV/0!</v>
      </c>
      <c r="CO246" t="e">
        <v>#DIV/0!</v>
      </c>
      <c r="CP246" s="86">
        <v>93.840241122401082</v>
      </c>
      <c r="CQ246" t="e">
        <v>#DIV/0!</v>
      </c>
      <c r="CR246" t="e">
        <v>#DIV/0!</v>
      </c>
      <c r="CS246" t="e">
        <v>#DIV/0!</v>
      </c>
      <c r="CT246" t="e">
        <v>#DIV/0!</v>
      </c>
      <c r="CU246" t="e">
        <v>#DIV/0!</v>
      </c>
      <c r="CV246" t="e">
        <v>#DIV/0!</v>
      </c>
      <c r="CW246" t="e">
        <v>#DIV/0!</v>
      </c>
      <c r="CX246">
        <v>217.26074635296513</v>
      </c>
      <c r="CY246" t="e">
        <v>#DIV/0!</v>
      </c>
      <c r="CZ246" t="e">
        <v>#DIV/0!</v>
      </c>
      <c r="DA246" t="e">
        <v>#DIV/0!</v>
      </c>
      <c r="DB246" t="e">
        <v>#DIV/0!</v>
      </c>
      <c r="DC246" t="e">
        <v>#DIV/0!</v>
      </c>
      <c r="DD246" t="e">
        <v>#DIV/0!</v>
      </c>
      <c r="DE246" t="e">
        <v>#DIV/0!</v>
      </c>
      <c r="DF246" t="e">
        <v>#DIV/0!</v>
      </c>
      <c r="DG246" s="86">
        <v>3.7321868946419845</v>
      </c>
      <c r="DH246" t="e">
        <v>#DIV/0!</v>
      </c>
      <c r="DI246" t="e">
        <v>#DIV/0!</v>
      </c>
      <c r="DJ246" t="e">
        <v>#DIV/0!</v>
      </c>
      <c r="DK246" t="e">
        <v>#DIV/0!</v>
      </c>
      <c r="DL246" t="e">
        <v>#DIV/0!</v>
      </c>
      <c r="DM246" t="e">
        <v>#DIV/0!</v>
      </c>
      <c r="DN246" t="e">
        <v>#DIV/0!</v>
      </c>
      <c r="DO246" t="e">
        <v>#DIV/0!</v>
      </c>
      <c r="DP246" s="86">
        <v>15.683212679341077</v>
      </c>
      <c r="DQ246" t="e">
        <v>#DIV/0!</v>
      </c>
      <c r="DR246" t="e">
        <v>#DIV/0!</v>
      </c>
      <c r="DS246" t="e">
        <v>#DIV/0!</v>
      </c>
      <c r="DT246" t="e">
        <v>#DIV/0!</v>
      </c>
      <c r="DU246" t="e">
        <v>#DIV/0!</v>
      </c>
      <c r="DV246" t="e">
        <v>#DIV/0!</v>
      </c>
      <c r="DW246" t="e">
        <v>#DIV/0!</v>
      </c>
    </row>
    <row r="247" spans="1:127">
      <c r="A247" s="34" t="s">
        <v>117</v>
      </c>
      <c r="B247" s="35" t="s">
        <v>118</v>
      </c>
      <c r="C247" t="e">
        <f t="shared" si="61"/>
        <v>#DIV/0!</v>
      </c>
      <c r="D247" t="e">
        <f t="shared" si="66"/>
        <v>#DIV/0!</v>
      </c>
      <c r="E247" t="e">
        <f t="shared" si="66"/>
        <v>#DIV/0!</v>
      </c>
      <c r="F247" t="e">
        <f t="shared" si="66"/>
        <v>#DIV/0!</v>
      </c>
      <c r="G247" t="e">
        <f t="shared" si="66"/>
        <v>#DIV/0!</v>
      </c>
      <c r="H247" t="e">
        <f t="shared" si="66"/>
        <v>#DIV/0!</v>
      </c>
      <c r="I247" t="e">
        <f t="shared" si="66"/>
        <v>#DIV/0!</v>
      </c>
      <c r="J247" t="e">
        <f t="shared" si="66"/>
        <v>#DIV/0!</v>
      </c>
      <c r="K247" t="e">
        <f t="shared" si="66"/>
        <v>#DIV/0!</v>
      </c>
      <c r="L247">
        <f t="shared" si="66"/>
        <v>2700.0275261792344</v>
      </c>
      <c r="M247" t="e">
        <f t="shared" si="66"/>
        <v>#DIV/0!</v>
      </c>
      <c r="N247" t="e">
        <f t="shared" si="66"/>
        <v>#DIV/0!</v>
      </c>
      <c r="O247">
        <f t="shared" si="66"/>
        <v>1565.3610752150942</v>
      </c>
      <c r="P247" t="e">
        <f t="shared" si="66"/>
        <v>#DIV/0!</v>
      </c>
      <c r="Q247" t="e">
        <f t="shared" si="66"/>
        <v>#DIV/0!</v>
      </c>
      <c r="R247">
        <f t="shared" si="66"/>
        <v>976.18769000609518</v>
      </c>
      <c r="S247">
        <f t="shared" ref="D247:BK251" si="67">(100*0.5)/S174</f>
        <v>2348.0309173917435</v>
      </c>
      <c r="T247">
        <f t="shared" si="67"/>
        <v>16.413598182331015</v>
      </c>
      <c r="U247" t="e">
        <f t="shared" si="67"/>
        <v>#DIV/0!</v>
      </c>
      <c r="V247" t="e">
        <f t="shared" si="67"/>
        <v>#DIV/0!</v>
      </c>
      <c r="W247" t="e">
        <f t="shared" si="67"/>
        <v>#DIV/0!</v>
      </c>
      <c r="X247" t="e">
        <f t="shared" si="67"/>
        <v>#DIV/0!</v>
      </c>
      <c r="Y247" t="e">
        <f t="shared" si="67"/>
        <v>#DIV/0!</v>
      </c>
      <c r="Z247" t="e">
        <f t="shared" si="67"/>
        <v>#DIV/0!</v>
      </c>
      <c r="AA247">
        <f t="shared" si="67"/>
        <v>4696.0707905190084</v>
      </c>
      <c r="AB247" t="e">
        <f t="shared" si="67"/>
        <v>#DIV/0!</v>
      </c>
      <c r="AC247">
        <f t="shared" si="67"/>
        <v>4696.0984381594826</v>
      </c>
      <c r="AD247">
        <f t="shared" si="67"/>
        <v>142.3038212484532</v>
      </c>
      <c r="AE247">
        <f t="shared" si="67"/>
        <v>1565.3486372338791</v>
      </c>
      <c r="AF247" t="e">
        <f t="shared" si="67"/>
        <v>#DIV/0!</v>
      </c>
      <c r="AG247" t="e">
        <f t="shared" si="67"/>
        <v>#DIV/0!</v>
      </c>
      <c r="AH247" t="e">
        <f t="shared" si="67"/>
        <v>#DIV/0!</v>
      </c>
      <c r="AI247" t="e">
        <f t="shared" si="67"/>
        <v>#DIV/0!</v>
      </c>
      <c r="AJ247" t="e">
        <f t="shared" si="67"/>
        <v>#DIV/0!</v>
      </c>
      <c r="AK247" t="e">
        <f t="shared" si="67"/>
        <v>#DIV/0!</v>
      </c>
      <c r="AL247" t="e">
        <f t="shared" si="67"/>
        <v>#DIV/0!</v>
      </c>
      <c r="AM247" t="e">
        <f t="shared" si="67"/>
        <v>#DIV/0!</v>
      </c>
      <c r="AN247" t="e">
        <f t="shared" si="67"/>
        <v>#DIV/0!</v>
      </c>
      <c r="AO247" t="e">
        <f t="shared" si="67"/>
        <v>#DIV/0!</v>
      </c>
      <c r="AP247" t="e">
        <f t="shared" si="67"/>
        <v>#DIV/0!</v>
      </c>
      <c r="AQ247" t="e">
        <f t="shared" si="67"/>
        <v>#DIV/0!</v>
      </c>
      <c r="AR247" t="e">
        <f t="shared" si="67"/>
        <v>#DIV/0!</v>
      </c>
      <c r="AS247">
        <f t="shared" si="67"/>
        <v>182.12840715840562</v>
      </c>
      <c r="AT247" t="e">
        <f t="shared" si="67"/>
        <v>#DIV/0!</v>
      </c>
      <c r="AU247">
        <f t="shared" si="67"/>
        <v>1.7117166845331506</v>
      </c>
      <c r="AV247" t="e">
        <f t="shared" si="67"/>
        <v>#DIV/0!</v>
      </c>
      <c r="AW247" t="e">
        <f t="shared" si="67"/>
        <v>#DIV/0!</v>
      </c>
      <c r="AX247">
        <f t="shared" si="67"/>
        <v>870.98026969578814</v>
      </c>
      <c r="AY247" t="e">
        <f t="shared" si="67"/>
        <v>#DIV/0!</v>
      </c>
      <c r="AZ247" t="e">
        <f t="shared" si="67"/>
        <v>#DIV/0!</v>
      </c>
      <c r="BA247" t="e">
        <f t="shared" si="67"/>
        <v>#DIV/0!</v>
      </c>
      <c r="BB247" t="e">
        <f t="shared" si="67"/>
        <v>#DIV/0!</v>
      </c>
      <c r="BC247" t="e">
        <f t="shared" si="67"/>
        <v>#DIV/0!</v>
      </c>
      <c r="BD247">
        <f t="shared" si="67"/>
        <v>658.55232559965259</v>
      </c>
      <c r="BE247" t="e">
        <f t="shared" si="67"/>
        <v>#DIV/0!</v>
      </c>
      <c r="BF247" t="e">
        <f t="shared" si="67"/>
        <v>#DIV/0!</v>
      </c>
      <c r="BG247" t="e">
        <f t="shared" si="67"/>
        <v>#DIV/0!</v>
      </c>
      <c r="BH247" t="e">
        <f t="shared" si="67"/>
        <v>#DIV/0!</v>
      </c>
      <c r="BI247" t="e">
        <f t="shared" si="67"/>
        <v>#DIV/0!</v>
      </c>
      <c r="BJ247" t="e">
        <f t="shared" si="67"/>
        <v>#DIV/0!</v>
      </c>
      <c r="BK247" t="e">
        <f t="shared" si="67"/>
        <v>#DIV/0!</v>
      </c>
      <c r="BO247" t="e">
        <v>#DIV/0!</v>
      </c>
      <c r="BP247" t="e">
        <v>#DIV/0!</v>
      </c>
      <c r="BQ247" t="e">
        <v>#DIV/0!</v>
      </c>
      <c r="BR247" t="e">
        <v>#DIV/0!</v>
      </c>
      <c r="BS247" t="e">
        <v>#DIV/0!</v>
      </c>
      <c r="BT247" t="e">
        <v>#DIV/0!</v>
      </c>
      <c r="BU247" t="e">
        <v>#DIV/0!</v>
      </c>
      <c r="BV247" t="e">
        <v>#DIV/0!</v>
      </c>
      <c r="BW247" t="e">
        <v>#DIV/0!</v>
      </c>
      <c r="BX247">
        <v>2700.0275261792344</v>
      </c>
      <c r="BY247" t="e">
        <v>#DIV/0!</v>
      </c>
      <c r="BZ247" t="e">
        <v>#DIV/0!</v>
      </c>
      <c r="CA247">
        <v>1565.3610752150942</v>
      </c>
      <c r="CB247" t="e">
        <v>#DIV/0!</v>
      </c>
      <c r="CC247" t="e">
        <v>#DIV/0!</v>
      </c>
      <c r="CD247">
        <v>976.18769000609518</v>
      </c>
      <c r="CE247">
        <v>2348.0309173917435</v>
      </c>
      <c r="CF247" s="86">
        <v>16.413598182331015</v>
      </c>
      <c r="CG247" t="e">
        <v>#DIV/0!</v>
      </c>
      <c r="CH247" t="e">
        <v>#DIV/0!</v>
      </c>
      <c r="CI247" t="e">
        <v>#DIV/0!</v>
      </c>
      <c r="CJ247" t="e">
        <v>#DIV/0!</v>
      </c>
      <c r="CK247" t="e">
        <v>#DIV/0!</v>
      </c>
      <c r="CL247" t="e">
        <v>#DIV/0!</v>
      </c>
      <c r="CM247">
        <v>4696.0707905190084</v>
      </c>
      <c r="CN247" t="e">
        <v>#DIV/0!</v>
      </c>
      <c r="CO247">
        <v>4696.0984381594826</v>
      </c>
      <c r="CP247">
        <v>142.3038212484532</v>
      </c>
      <c r="CQ247">
        <v>1565.3486372338791</v>
      </c>
      <c r="CR247" t="e">
        <v>#DIV/0!</v>
      </c>
      <c r="CS247" t="e">
        <v>#DIV/0!</v>
      </c>
      <c r="CT247" t="e">
        <v>#DIV/0!</v>
      </c>
      <c r="CU247" t="e">
        <v>#DIV/0!</v>
      </c>
      <c r="CV247" t="e">
        <v>#DIV/0!</v>
      </c>
      <c r="CW247" t="e">
        <v>#DIV/0!</v>
      </c>
      <c r="CX247" t="e">
        <v>#DIV/0!</v>
      </c>
      <c r="CY247" t="e">
        <v>#DIV/0!</v>
      </c>
      <c r="CZ247" t="e">
        <v>#DIV/0!</v>
      </c>
      <c r="DA247" t="e">
        <v>#DIV/0!</v>
      </c>
      <c r="DB247" t="e">
        <v>#DIV/0!</v>
      </c>
      <c r="DC247" t="e">
        <v>#DIV/0!</v>
      </c>
      <c r="DD247" t="e">
        <v>#DIV/0!</v>
      </c>
      <c r="DE247">
        <v>182.12840715840562</v>
      </c>
      <c r="DF247" t="e">
        <v>#DIV/0!</v>
      </c>
      <c r="DG247" s="86">
        <v>1.7117166845331506</v>
      </c>
      <c r="DH247" t="e">
        <v>#DIV/0!</v>
      </c>
      <c r="DI247" t="e">
        <v>#DIV/0!</v>
      </c>
      <c r="DJ247">
        <v>870.98026969578814</v>
      </c>
      <c r="DK247" t="e">
        <v>#DIV/0!</v>
      </c>
      <c r="DL247" t="e">
        <v>#DIV/0!</v>
      </c>
      <c r="DM247" t="e">
        <v>#DIV/0!</v>
      </c>
      <c r="DN247" t="e">
        <v>#DIV/0!</v>
      </c>
      <c r="DO247" t="e">
        <v>#DIV/0!</v>
      </c>
      <c r="DP247">
        <v>658.55232559965259</v>
      </c>
      <c r="DQ247" t="e">
        <v>#DIV/0!</v>
      </c>
      <c r="DR247" t="e">
        <v>#DIV/0!</v>
      </c>
      <c r="DS247" t="e">
        <v>#DIV/0!</v>
      </c>
      <c r="DT247" t="e">
        <v>#DIV/0!</v>
      </c>
      <c r="DU247" t="e">
        <v>#DIV/0!</v>
      </c>
      <c r="DV247" t="e">
        <v>#DIV/0!</v>
      </c>
      <c r="DW247" t="e">
        <v>#DIV/0!</v>
      </c>
    </row>
    <row r="248" spans="1:127">
      <c r="A248" s="30" t="s">
        <v>119</v>
      </c>
      <c r="B248" s="31" t="s">
        <v>120</v>
      </c>
      <c r="C248" t="e">
        <f t="shared" si="61"/>
        <v>#DIV/0!</v>
      </c>
      <c r="D248" t="e">
        <f t="shared" si="67"/>
        <v>#DIV/0!</v>
      </c>
      <c r="E248" t="e">
        <f t="shared" si="67"/>
        <v>#DIV/0!</v>
      </c>
      <c r="F248" t="e">
        <f t="shared" si="67"/>
        <v>#DIV/0!</v>
      </c>
      <c r="G248" t="e">
        <f t="shared" si="67"/>
        <v>#DIV/0!</v>
      </c>
      <c r="H248" t="e">
        <f t="shared" si="67"/>
        <v>#DIV/0!</v>
      </c>
      <c r="I248" t="e">
        <f t="shared" si="67"/>
        <v>#DIV/0!</v>
      </c>
      <c r="J248" t="e">
        <f t="shared" si="67"/>
        <v>#DIV/0!</v>
      </c>
      <c r="K248" t="e">
        <f t="shared" si="67"/>
        <v>#DIV/0!</v>
      </c>
      <c r="L248" t="e">
        <f t="shared" si="67"/>
        <v>#DIV/0!</v>
      </c>
      <c r="M248" t="e">
        <f t="shared" si="67"/>
        <v>#DIV/0!</v>
      </c>
      <c r="N248" t="e">
        <f t="shared" si="67"/>
        <v>#DIV/0!</v>
      </c>
      <c r="O248" t="e">
        <f t="shared" si="67"/>
        <v>#DIV/0!</v>
      </c>
      <c r="P248" t="e">
        <f t="shared" si="67"/>
        <v>#DIV/0!</v>
      </c>
      <c r="Q248" t="e">
        <f t="shared" si="67"/>
        <v>#DIV/0!</v>
      </c>
      <c r="R248" t="e">
        <f t="shared" si="67"/>
        <v>#DIV/0!</v>
      </c>
      <c r="S248" t="e">
        <f t="shared" si="67"/>
        <v>#DIV/0!</v>
      </c>
      <c r="T248" t="e">
        <f t="shared" si="67"/>
        <v>#DIV/0!</v>
      </c>
      <c r="U248">
        <f t="shared" si="67"/>
        <v>61.813445310857745</v>
      </c>
      <c r="V248" t="e">
        <f t="shared" si="67"/>
        <v>#DIV/0!</v>
      </c>
      <c r="W248" t="e">
        <f t="shared" si="67"/>
        <v>#DIV/0!</v>
      </c>
      <c r="X248" t="e">
        <f t="shared" si="67"/>
        <v>#DIV/0!</v>
      </c>
      <c r="Y248" t="e">
        <f t="shared" si="67"/>
        <v>#DIV/0!</v>
      </c>
      <c r="Z248" t="e">
        <f t="shared" si="67"/>
        <v>#DIV/0!</v>
      </c>
      <c r="AA248" t="e">
        <f t="shared" si="67"/>
        <v>#DIV/0!</v>
      </c>
      <c r="AB248" t="e">
        <f t="shared" si="67"/>
        <v>#DIV/0!</v>
      </c>
      <c r="AC248" t="e">
        <f t="shared" si="67"/>
        <v>#DIV/0!</v>
      </c>
      <c r="AD248" t="e">
        <f t="shared" si="67"/>
        <v>#DIV/0!</v>
      </c>
      <c r="AE248" t="e">
        <f t="shared" si="67"/>
        <v>#DIV/0!</v>
      </c>
      <c r="AF248" t="e">
        <f t="shared" si="67"/>
        <v>#DIV/0!</v>
      </c>
      <c r="AG248" t="e">
        <f t="shared" si="67"/>
        <v>#DIV/0!</v>
      </c>
      <c r="AH248" t="e">
        <f t="shared" si="67"/>
        <v>#DIV/0!</v>
      </c>
      <c r="AI248" t="e">
        <f t="shared" si="67"/>
        <v>#DIV/0!</v>
      </c>
      <c r="AJ248" t="e">
        <f t="shared" si="67"/>
        <v>#DIV/0!</v>
      </c>
      <c r="AK248" t="e">
        <f t="shared" si="67"/>
        <v>#DIV/0!</v>
      </c>
      <c r="AL248" t="e">
        <f t="shared" si="67"/>
        <v>#DIV/0!</v>
      </c>
      <c r="AM248" t="e">
        <f t="shared" si="67"/>
        <v>#DIV/0!</v>
      </c>
      <c r="AN248" t="e">
        <f t="shared" si="67"/>
        <v>#DIV/0!</v>
      </c>
      <c r="AO248" t="e">
        <f t="shared" si="67"/>
        <v>#DIV/0!</v>
      </c>
      <c r="AP248" t="e">
        <f t="shared" si="67"/>
        <v>#DIV/0!</v>
      </c>
      <c r="AQ248" t="e">
        <f t="shared" si="67"/>
        <v>#DIV/0!</v>
      </c>
      <c r="AR248" t="e">
        <f t="shared" si="67"/>
        <v>#DIV/0!</v>
      </c>
      <c r="AS248" t="e">
        <f t="shared" si="67"/>
        <v>#DIV/0!</v>
      </c>
      <c r="AT248" t="e">
        <f t="shared" si="67"/>
        <v>#DIV/0!</v>
      </c>
      <c r="AU248" t="e">
        <f t="shared" si="67"/>
        <v>#DIV/0!</v>
      </c>
      <c r="AV248" t="e">
        <f t="shared" si="67"/>
        <v>#DIV/0!</v>
      </c>
      <c r="AW248" t="e">
        <f t="shared" si="67"/>
        <v>#DIV/0!</v>
      </c>
      <c r="AX248" t="e">
        <f t="shared" si="67"/>
        <v>#DIV/0!</v>
      </c>
      <c r="AY248" t="e">
        <f t="shared" si="67"/>
        <v>#DIV/0!</v>
      </c>
      <c r="AZ248" t="e">
        <f t="shared" si="67"/>
        <v>#DIV/0!</v>
      </c>
      <c r="BA248" t="e">
        <f t="shared" si="67"/>
        <v>#DIV/0!</v>
      </c>
      <c r="BB248" t="e">
        <f t="shared" si="67"/>
        <v>#DIV/0!</v>
      </c>
      <c r="BC248" t="e">
        <f t="shared" si="67"/>
        <v>#DIV/0!</v>
      </c>
      <c r="BD248" t="e">
        <f t="shared" si="67"/>
        <v>#DIV/0!</v>
      </c>
      <c r="BE248" t="e">
        <f t="shared" si="67"/>
        <v>#DIV/0!</v>
      </c>
      <c r="BF248" t="e">
        <f t="shared" si="67"/>
        <v>#DIV/0!</v>
      </c>
      <c r="BG248" t="e">
        <f t="shared" si="67"/>
        <v>#DIV/0!</v>
      </c>
      <c r="BH248" t="e">
        <f t="shared" si="67"/>
        <v>#DIV/0!</v>
      </c>
      <c r="BI248" t="e">
        <f t="shared" si="67"/>
        <v>#DIV/0!</v>
      </c>
      <c r="BJ248" t="e">
        <f t="shared" si="67"/>
        <v>#DIV/0!</v>
      </c>
      <c r="BK248" t="e">
        <f t="shared" si="67"/>
        <v>#DIV/0!</v>
      </c>
      <c r="BO248" t="e">
        <v>#DIV/0!</v>
      </c>
      <c r="BP248" t="e">
        <v>#DIV/0!</v>
      </c>
      <c r="BQ248" t="e">
        <v>#DIV/0!</v>
      </c>
      <c r="BR248" t="e">
        <v>#DIV/0!</v>
      </c>
      <c r="BS248" t="e">
        <v>#DIV/0!</v>
      </c>
      <c r="BT248" t="e">
        <v>#DIV/0!</v>
      </c>
      <c r="BU248" t="e">
        <v>#DIV/0!</v>
      </c>
      <c r="BV248" t="e">
        <v>#DIV/0!</v>
      </c>
      <c r="BW248" t="e">
        <v>#DIV/0!</v>
      </c>
      <c r="BX248" t="e">
        <v>#DIV/0!</v>
      </c>
      <c r="BY248" t="e">
        <v>#DIV/0!</v>
      </c>
      <c r="BZ248" t="e">
        <v>#DIV/0!</v>
      </c>
      <c r="CA248" t="e">
        <v>#DIV/0!</v>
      </c>
      <c r="CB248" t="e">
        <v>#DIV/0!</v>
      </c>
      <c r="CC248" t="e">
        <v>#DIV/0!</v>
      </c>
      <c r="CD248" t="e">
        <v>#DIV/0!</v>
      </c>
      <c r="CE248" t="e">
        <v>#DIV/0!</v>
      </c>
      <c r="CF248" t="e">
        <v>#DIV/0!</v>
      </c>
      <c r="CG248" s="86">
        <v>61.813445310857745</v>
      </c>
      <c r="CH248" t="e">
        <v>#DIV/0!</v>
      </c>
      <c r="CI248" t="e">
        <v>#DIV/0!</v>
      </c>
      <c r="CJ248" t="e">
        <v>#DIV/0!</v>
      </c>
      <c r="CK248" t="e">
        <v>#DIV/0!</v>
      </c>
      <c r="CL248" t="e">
        <v>#DIV/0!</v>
      </c>
      <c r="CM248" t="e">
        <v>#DIV/0!</v>
      </c>
      <c r="CN248" t="e">
        <v>#DIV/0!</v>
      </c>
      <c r="CO248" t="e">
        <v>#DIV/0!</v>
      </c>
      <c r="CP248" t="e">
        <v>#DIV/0!</v>
      </c>
      <c r="CQ248" t="e">
        <v>#DIV/0!</v>
      </c>
      <c r="CR248" t="e">
        <v>#DIV/0!</v>
      </c>
      <c r="CS248" t="e">
        <v>#DIV/0!</v>
      </c>
      <c r="CT248" t="e">
        <v>#DIV/0!</v>
      </c>
      <c r="CU248" t="e">
        <v>#DIV/0!</v>
      </c>
      <c r="CV248" t="e">
        <v>#DIV/0!</v>
      </c>
      <c r="CW248" t="e">
        <v>#DIV/0!</v>
      </c>
      <c r="CX248" t="e">
        <v>#DIV/0!</v>
      </c>
      <c r="CY248" t="e">
        <v>#DIV/0!</v>
      </c>
      <c r="CZ248" t="e">
        <v>#DIV/0!</v>
      </c>
      <c r="DA248" t="e">
        <v>#DIV/0!</v>
      </c>
      <c r="DB248" t="e">
        <v>#DIV/0!</v>
      </c>
      <c r="DC248" t="e">
        <v>#DIV/0!</v>
      </c>
      <c r="DD248" t="e">
        <v>#DIV/0!</v>
      </c>
      <c r="DE248" t="e">
        <v>#DIV/0!</v>
      </c>
      <c r="DF248" t="e">
        <v>#DIV/0!</v>
      </c>
      <c r="DG248" t="e">
        <v>#DIV/0!</v>
      </c>
      <c r="DH248" t="e">
        <v>#DIV/0!</v>
      </c>
      <c r="DI248" t="e">
        <v>#DIV/0!</v>
      </c>
      <c r="DJ248" t="e">
        <v>#DIV/0!</v>
      </c>
      <c r="DK248" t="e">
        <v>#DIV/0!</v>
      </c>
      <c r="DL248" t="e">
        <v>#DIV/0!</v>
      </c>
      <c r="DM248" t="e">
        <v>#DIV/0!</v>
      </c>
      <c r="DN248" t="e">
        <v>#DIV/0!</v>
      </c>
      <c r="DO248" t="e">
        <v>#DIV/0!</v>
      </c>
      <c r="DP248" t="e">
        <v>#DIV/0!</v>
      </c>
      <c r="DQ248" t="e">
        <v>#DIV/0!</v>
      </c>
      <c r="DR248" t="e">
        <v>#DIV/0!</v>
      </c>
      <c r="DS248" t="e">
        <v>#DIV/0!</v>
      </c>
      <c r="DT248" t="e">
        <v>#DIV/0!</v>
      </c>
      <c r="DU248" t="e">
        <v>#DIV/0!</v>
      </c>
      <c r="DV248" t="e">
        <v>#DIV/0!</v>
      </c>
      <c r="DW248" t="e">
        <v>#DIV/0!</v>
      </c>
    </row>
    <row r="249" spans="1:127" ht="24">
      <c r="A249" s="34" t="s">
        <v>121</v>
      </c>
      <c r="B249" s="35" t="s">
        <v>122</v>
      </c>
      <c r="C249" t="e">
        <f t="shared" si="61"/>
        <v>#DIV/0!</v>
      </c>
      <c r="D249">
        <f t="shared" si="67"/>
        <v>497.5803820420071</v>
      </c>
      <c r="E249" t="e">
        <f t="shared" si="67"/>
        <v>#DIV/0!</v>
      </c>
      <c r="F249" t="e">
        <f t="shared" si="67"/>
        <v>#DIV/0!</v>
      </c>
      <c r="G249" t="e">
        <f t="shared" si="67"/>
        <v>#DIV/0!</v>
      </c>
      <c r="H249" t="e">
        <f t="shared" si="67"/>
        <v>#DIV/0!</v>
      </c>
      <c r="I249" t="e">
        <f t="shared" si="67"/>
        <v>#DIV/0!</v>
      </c>
      <c r="J249" t="e">
        <f t="shared" si="67"/>
        <v>#DIV/0!</v>
      </c>
      <c r="K249" t="e">
        <f t="shared" si="67"/>
        <v>#DIV/0!</v>
      </c>
      <c r="L249">
        <f t="shared" si="67"/>
        <v>995.16459018718911</v>
      </c>
      <c r="M249" t="e">
        <f t="shared" si="67"/>
        <v>#DIV/0!</v>
      </c>
      <c r="N249" t="e">
        <f t="shared" si="67"/>
        <v>#DIV/0!</v>
      </c>
      <c r="O249">
        <f t="shared" si="67"/>
        <v>995.16302355968298</v>
      </c>
      <c r="P249" t="e">
        <f t="shared" si="67"/>
        <v>#DIV/0!</v>
      </c>
      <c r="Q249" t="e">
        <f t="shared" si="67"/>
        <v>#DIV/0!</v>
      </c>
      <c r="R249" t="e">
        <f t="shared" si="67"/>
        <v>#DIV/0!</v>
      </c>
      <c r="S249" t="e">
        <f t="shared" si="67"/>
        <v>#DIV/0!</v>
      </c>
      <c r="T249" t="e">
        <f t="shared" si="67"/>
        <v>#DIV/0!</v>
      </c>
      <c r="U249" t="e">
        <f t="shared" si="67"/>
        <v>#DIV/0!</v>
      </c>
      <c r="V249">
        <f t="shared" si="67"/>
        <v>1.8588338053497575</v>
      </c>
      <c r="W249">
        <f t="shared" si="67"/>
        <v>4.0258997844657163</v>
      </c>
      <c r="X249">
        <f t="shared" si="67"/>
        <v>0.60031894745375225</v>
      </c>
      <c r="Y249">
        <f t="shared" si="67"/>
        <v>3.417623486083623</v>
      </c>
      <c r="Z249">
        <f t="shared" si="67"/>
        <v>331.70388004453059</v>
      </c>
      <c r="AA249">
        <f t="shared" si="67"/>
        <v>20.731215704738187</v>
      </c>
      <c r="AB249">
        <f t="shared" si="67"/>
        <v>497.57433482667983</v>
      </c>
      <c r="AC249" t="e">
        <f t="shared" si="67"/>
        <v>#DIV/0!</v>
      </c>
      <c r="AD249">
        <f t="shared" si="67"/>
        <v>62.197439076095542</v>
      </c>
      <c r="AE249">
        <f t="shared" si="67"/>
        <v>110.57193520806725</v>
      </c>
      <c r="AF249">
        <f t="shared" si="67"/>
        <v>331.72137710489812</v>
      </c>
      <c r="AG249">
        <f t="shared" si="67"/>
        <v>248.79097393888227</v>
      </c>
      <c r="AH249">
        <f t="shared" si="67"/>
        <v>995.16195721269412</v>
      </c>
      <c r="AI249">
        <f t="shared" si="67"/>
        <v>165.85887192472563</v>
      </c>
      <c r="AJ249">
        <f t="shared" si="67"/>
        <v>124.39146261539155</v>
      </c>
      <c r="AK249">
        <f t="shared" si="67"/>
        <v>2.9337929124216702</v>
      </c>
      <c r="AL249">
        <f t="shared" si="67"/>
        <v>124.39321865734199</v>
      </c>
      <c r="AM249" t="e">
        <f t="shared" si="67"/>
        <v>#DIV/0!</v>
      </c>
      <c r="AN249" t="e">
        <f t="shared" si="67"/>
        <v>#DIV/0!</v>
      </c>
      <c r="AO249" t="e">
        <f t="shared" si="67"/>
        <v>#DIV/0!</v>
      </c>
      <c r="AP249" t="e">
        <f t="shared" si="67"/>
        <v>#DIV/0!</v>
      </c>
      <c r="AQ249">
        <f t="shared" si="67"/>
        <v>497.57715016480068</v>
      </c>
      <c r="AR249" t="e">
        <f t="shared" si="67"/>
        <v>#DIV/0!</v>
      </c>
      <c r="AS249" t="e">
        <f t="shared" si="67"/>
        <v>#DIV/0!</v>
      </c>
      <c r="AT249">
        <f t="shared" si="67"/>
        <v>8.5051794813985797</v>
      </c>
      <c r="AU249" t="e">
        <f t="shared" si="67"/>
        <v>#DIV/0!</v>
      </c>
      <c r="AV249" t="e">
        <f t="shared" si="67"/>
        <v>#DIV/0!</v>
      </c>
      <c r="AW249" t="e">
        <f t="shared" si="67"/>
        <v>#DIV/0!</v>
      </c>
      <c r="AX249" t="e">
        <f t="shared" si="67"/>
        <v>#DIV/0!</v>
      </c>
      <c r="AY249" t="e">
        <f t="shared" si="67"/>
        <v>#DIV/0!</v>
      </c>
      <c r="AZ249" t="e">
        <f t="shared" si="67"/>
        <v>#DIV/0!</v>
      </c>
      <c r="BA249" t="e">
        <f t="shared" si="67"/>
        <v>#DIV/0!</v>
      </c>
      <c r="BB249" t="e">
        <f t="shared" si="67"/>
        <v>#DIV/0!</v>
      </c>
      <c r="BC249" t="e">
        <f t="shared" si="67"/>
        <v>#DIV/0!</v>
      </c>
      <c r="BD249" t="e">
        <f t="shared" si="67"/>
        <v>#DIV/0!</v>
      </c>
      <c r="BE249" t="e">
        <f t="shared" si="67"/>
        <v>#DIV/0!</v>
      </c>
      <c r="BF249" t="e">
        <f t="shared" si="67"/>
        <v>#DIV/0!</v>
      </c>
      <c r="BG249" t="e">
        <f t="shared" si="67"/>
        <v>#DIV/0!</v>
      </c>
      <c r="BH249" t="e">
        <f t="shared" si="67"/>
        <v>#DIV/0!</v>
      </c>
      <c r="BI249" t="e">
        <f t="shared" si="67"/>
        <v>#DIV/0!</v>
      </c>
      <c r="BJ249" t="e">
        <f t="shared" si="67"/>
        <v>#DIV/0!</v>
      </c>
      <c r="BK249" t="e">
        <f t="shared" si="67"/>
        <v>#DIV/0!</v>
      </c>
      <c r="BO249" t="e">
        <v>#DIV/0!</v>
      </c>
      <c r="BP249">
        <v>497.5803820420071</v>
      </c>
      <c r="BQ249" t="e">
        <v>#DIV/0!</v>
      </c>
      <c r="BR249" t="e">
        <v>#DIV/0!</v>
      </c>
      <c r="BS249" t="e">
        <v>#DIV/0!</v>
      </c>
      <c r="BT249" t="e">
        <v>#DIV/0!</v>
      </c>
      <c r="BU249" t="e">
        <v>#DIV/0!</v>
      </c>
      <c r="BV249" t="e">
        <v>#DIV/0!</v>
      </c>
      <c r="BW249" t="e">
        <v>#DIV/0!</v>
      </c>
      <c r="BX249">
        <v>995.16459018718911</v>
      </c>
      <c r="BY249" t="e">
        <v>#DIV/0!</v>
      </c>
      <c r="BZ249" t="e">
        <v>#DIV/0!</v>
      </c>
      <c r="CA249">
        <v>995.16302355968298</v>
      </c>
      <c r="CB249" t="e">
        <v>#DIV/0!</v>
      </c>
      <c r="CC249" t="e">
        <v>#DIV/0!</v>
      </c>
      <c r="CD249" t="e">
        <v>#DIV/0!</v>
      </c>
      <c r="CE249" t="e">
        <v>#DIV/0!</v>
      </c>
      <c r="CF249" t="e">
        <v>#DIV/0!</v>
      </c>
      <c r="CG249" t="e">
        <v>#DIV/0!</v>
      </c>
      <c r="CH249" s="86">
        <v>1.8588338053497575</v>
      </c>
      <c r="CI249" s="86">
        <v>4.0258997844657163</v>
      </c>
      <c r="CJ249" s="86">
        <v>0.60031894745375225</v>
      </c>
      <c r="CK249" s="86">
        <v>3.417623486083623</v>
      </c>
      <c r="CL249">
        <v>331.70388004453059</v>
      </c>
      <c r="CM249" s="86">
        <v>20.731215704738187</v>
      </c>
      <c r="CN249">
        <v>497.57433482667983</v>
      </c>
      <c r="CO249" t="e">
        <v>#DIV/0!</v>
      </c>
      <c r="CP249" s="86">
        <v>62.197439076095542</v>
      </c>
      <c r="CQ249">
        <v>110.57193520806725</v>
      </c>
      <c r="CR249">
        <v>331.72137710489812</v>
      </c>
      <c r="CS249">
        <v>248.79097393888227</v>
      </c>
      <c r="CT249">
        <v>995.16195721269412</v>
      </c>
      <c r="CU249">
        <v>165.85887192472563</v>
      </c>
      <c r="CV249">
        <v>124.39146261539155</v>
      </c>
      <c r="CW249" s="86">
        <v>2.9337929124216702</v>
      </c>
      <c r="CX249">
        <v>124.39321865734199</v>
      </c>
      <c r="CY249" t="e">
        <v>#DIV/0!</v>
      </c>
      <c r="CZ249" t="e">
        <v>#DIV/0!</v>
      </c>
      <c r="DA249" t="e">
        <v>#DIV/0!</v>
      </c>
      <c r="DB249" t="e">
        <v>#DIV/0!</v>
      </c>
      <c r="DC249">
        <v>497.57715016480068</v>
      </c>
      <c r="DD249" t="e">
        <v>#DIV/0!</v>
      </c>
      <c r="DE249" t="e">
        <v>#DIV/0!</v>
      </c>
      <c r="DF249" s="86">
        <v>8.5051794813985797</v>
      </c>
      <c r="DG249" t="e">
        <v>#DIV/0!</v>
      </c>
      <c r="DH249" t="e">
        <v>#DIV/0!</v>
      </c>
      <c r="DI249" t="e">
        <v>#DIV/0!</v>
      </c>
      <c r="DJ249" t="e">
        <v>#DIV/0!</v>
      </c>
      <c r="DK249" t="e">
        <v>#DIV/0!</v>
      </c>
      <c r="DL249" t="e">
        <v>#DIV/0!</v>
      </c>
      <c r="DM249" t="e">
        <v>#DIV/0!</v>
      </c>
      <c r="DN249" t="e">
        <v>#DIV/0!</v>
      </c>
      <c r="DO249" t="e">
        <v>#DIV/0!</v>
      </c>
      <c r="DP249" t="e">
        <v>#DIV/0!</v>
      </c>
      <c r="DQ249" t="e">
        <v>#DIV/0!</v>
      </c>
      <c r="DR249" t="e">
        <v>#DIV/0!</v>
      </c>
      <c r="DS249" t="e">
        <v>#DIV/0!</v>
      </c>
      <c r="DT249" t="e">
        <v>#DIV/0!</v>
      </c>
      <c r="DU249" t="e">
        <v>#DIV/0!</v>
      </c>
      <c r="DV249" t="e">
        <v>#DIV/0!</v>
      </c>
      <c r="DW249" t="e">
        <v>#DIV/0!</v>
      </c>
    </row>
    <row r="250" spans="1:127">
      <c r="A250" s="30" t="s">
        <v>123</v>
      </c>
      <c r="B250" s="31" t="s">
        <v>124</v>
      </c>
      <c r="C250" s="59">
        <f t="shared" si="61"/>
        <v>17.163897624725408</v>
      </c>
      <c r="D250" s="78">
        <f t="shared" si="67"/>
        <v>5.9570379249631058</v>
      </c>
      <c r="E250" t="e">
        <f t="shared" si="67"/>
        <v>#DIV/0!</v>
      </c>
      <c r="F250" t="e">
        <f t="shared" si="67"/>
        <v>#DIV/0!</v>
      </c>
      <c r="G250" t="e">
        <f t="shared" si="67"/>
        <v>#DIV/0!</v>
      </c>
      <c r="H250" t="e">
        <f t="shared" si="67"/>
        <v>#DIV/0!</v>
      </c>
      <c r="I250" t="e">
        <f t="shared" si="67"/>
        <v>#DIV/0!</v>
      </c>
      <c r="J250" t="e">
        <f t="shared" si="67"/>
        <v>#DIV/0!</v>
      </c>
      <c r="K250" t="e">
        <f t="shared" si="67"/>
        <v>#DIV/0!</v>
      </c>
      <c r="L250">
        <f t="shared" si="67"/>
        <v>506.365806958429</v>
      </c>
      <c r="M250" t="e">
        <f t="shared" si="67"/>
        <v>#DIV/0!</v>
      </c>
      <c r="N250" t="e">
        <f t="shared" si="67"/>
        <v>#DIV/0!</v>
      </c>
      <c r="O250">
        <f t="shared" si="67"/>
        <v>337.57352024597935</v>
      </c>
      <c r="P250">
        <f t="shared" si="67"/>
        <v>202.53524420235487</v>
      </c>
      <c r="Q250" t="e">
        <f t="shared" si="67"/>
        <v>#DIV/0!</v>
      </c>
      <c r="R250" t="e">
        <f t="shared" si="67"/>
        <v>#DIV/0!</v>
      </c>
      <c r="S250" t="e">
        <f t="shared" si="67"/>
        <v>#DIV/0!</v>
      </c>
      <c r="T250" t="e">
        <f t="shared" si="67"/>
        <v>#DIV/0!</v>
      </c>
      <c r="U250" t="e">
        <f t="shared" si="67"/>
        <v>#DIV/0!</v>
      </c>
      <c r="V250" t="e">
        <f t="shared" si="67"/>
        <v>#DIV/0!</v>
      </c>
      <c r="W250">
        <f t="shared" si="67"/>
        <v>25.679318606238706</v>
      </c>
      <c r="X250">
        <f t="shared" si="67"/>
        <v>9.460998137597084</v>
      </c>
      <c r="Y250">
        <f t="shared" si="67"/>
        <v>49.560505344068382</v>
      </c>
      <c r="Z250">
        <f t="shared" si="67"/>
        <v>63.293468846688931</v>
      </c>
      <c r="AA250">
        <f t="shared" si="67"/>
        <v>15.829364173168166</v>
      </c>
      <c r="AB250">
        <f t="shared" si="67"/>
        <v>122.27823984473599</v>
      </c>
      <c r="AC250" t="e">
        <f t="shared" si="67"/>
        <v>#DIV/0!</v>
      </c>
      <c r="AD250">
        <f t="shared" si="67"/>
        <v>541.72348061773062</v>
      </c>
      <c r="AE250">
        <f t="shared" si="67"/>
        <v>21.118463773805964</v>
      </c>
      <c r="AF250" t="e">
        <f t="shared" si="67"/>
        <v>#DIV/0!</v>
      </c>
      <c r="AG250">
        <f t="shared" si="67"/>
        <v>121.32432804423527</v>
      </c>
      <c r="AH250">
        <f t="shared" si="67"/>
        <v>207.97525665681562</v>
      </c>
      <c r="AI250">
        <f t="shared" si="67"/>
        <v>541.72152280960643</v>
      </c>
      <c r="AJ250">
        <f t="shared" si="67"/>
        <v>60.898771440118495</v>
      </c>
      <c r="AK250">
        <f t="shared" si="67"/>
        <v>90.813846141476432</v>
      </c>
      <c r="AL250">
        <f t="shared" si="67"/>
        <v>100.40590168470079</v>
      </c>
      <c r="AM250" t="e">
        <f t="shared" si="67"/>
        <v>#DIV/0!</v>
      </c>
      <c r="AN250" t="e">
        <f t="shared" si="67"/>
        <v>#DIV/0!</v>
      </c>
      <c r="AO250" t="e">
        <f t="shared" si="67"/>
        <v>#DIV/0!</v>
      </c>
      <c r="AP250" t="e">
        <f t="shared" si="67"/>
        <v>#DIV/0!</v>
      </c>
      <c r="AQ250">
        <f t="shared" si="67"/>
        <v>19.015235010096589</v>
      </c>
      <c r="AR250" t="e">
        <f t="shared" si="67"/>
        <v>#DIV/0!</v>
      </c>
      <c r="AS250" t="e">
        <f t="shared" si="67"/>
        <v>#DIV/0!</v>
      </c>
      <c r="AT250" t="e">
        <f t="shared" si="67"/>
        <v>#DIV/0!</v>
      </c>
      <c r="AU250">
        <f t="shared" si="67"/>
        <v>12.819264284249982</v>
      </c>
      <c r="AV250" t="e">
        <f t="shared" si="67"/>
        <v>#DIV/0!</v>
      </c>
      <c r="AW250" t="e">
        <f t="shared" si="67"/>
        <v>#DIV/0!</v>
      </c>
      <c r="AX250" t="e">
        <f t="shared" si="67"/>
        <v>#DIV/0!</v>
      </c>
      <c r="AY250" t="e">
        <f t="shared" si="67"/>
        <v>#DIV/0!</v>
      </c>
      <c r="AZ250" t="e">
        <f t="shared" si="67"/>
        <v>#DIV/0!</v>
      </c>
      <c r="BA250" t="e">
        <f t="shared" si="67"/>
        <v>#DIV/0!</v>
      </c>
      <c r="BB250" t="e">
        <f t="shared" si="67"/>
        <v>#DIV/0!</v>
      </c>
      <c r="BC250" t="e">
        <f t="shared" si="67"/>
        <v>#DIV/0!</v>
      </c>
      <c r="BD250">
        <f t="shared" si="67"/>
        <v>8.2335266326543568</v>
      </c>
      <c r="BE250" t="e">
        <f t="shared" si="67"/>
        <v>#DIV/0!</v>
      </c>
      <c r="BF250" t="e">
        <f t="shared" si="67"/>
        <v>#DIV/0!</v>
      </c>
      <c r="BG250">
        <f t="shared" si="67"/>
        <v>253.18366322917092</v>
      </c>
      <c r="BH250" t="e">
        <f t="shared" si="67"/>
        <v>#DIV/0!</v>
      </c>
      <c r="BI250">
        <f t="shared" si="67"/>
        <v>63.295581424655346</v>
      </c>
      <c r="BJ250" t="e">
        <f t="shared" si="67"/>
        <v>#DIV/0!</v>
      </c>
      <c r="BK250" t="e">
        <f t="shared" si="67"/>
        <v>#DIV/0!</v>
      </c>
      <c r="BO250" s="86">
        <v>17.163897624725408</v>
      </c>
      <c r="BP250" s="86">
        <v>5.9570379249631058</v>
      </c>
      <c r="BQ250" t="e">
        <v>#DIV/0!</v>
      </c>
      <c r="BR250" t="e">
        <v>#DIV/0!</v>
      </c>
      <c r="BS250" t="e">
        <v>#DIV/0!</v>
      </c>
      <c r="BT250" t="e">
        <v>#DIV/0!</v>
      </c>
      <c r="BU250" t="e">
        <v>#DIV/0!</v>
      </c>
      <c r="BV250" t="e">
        <v>#DIV/0!</v>
      </c>
      <c r="BW250" t="e">
        <v>#DIV/0!</v>
      </c>
      <c r="BX250">
        <v>506.365806958429</v>
      </c>
      <c r="BY250" t="e">
        <v>#DIV/0!</v>
      </c>
      <c r="BZ250" t="e">
        <v>#DIV/0!</v>
      </c>
      <c r="CA250">
        <v>337.57352024597935</v>
      </c>
      <c r="CB250">
        <v>202.53524420235487</v>
      </c>
      <c r="CC250" t="e">
        <v>#DIV/0!</v>
      </c>
      <c r="CD250" t="e">
        <v>#DIV/0!</v>
      </c>
      <c r="CE250" t="e">
        <v>#DIV/0!</v>
      </c>
      <c r="CF250" t="e">
        <v>#DIV/0!</v>
      </c>
      <c r="CG250" t="e">
        <v>#DIV/0!</v>
      </c>
      <c r="CH250" t="e">
        <v>#DIV/0!</v>
      </c>
      <c r="CI250" s="86">
        <v>25.679318606238706</v>
      </c>
      <c r="CJ250" s="86">
        <v>9.460998137597084</v>
      </c>
      <c r="CK250" s="86">
        <v>49.560505344068382</v>
      </c>
      <c r="CL250">
        <v>63.293468846688931</v>
      </c>
      <c r="CM250" s="86">
        <v>15.829364173168166</v>
      </c>
      <c r="CN250">
        <v>122.27823984473599</v>
      </c>
      <c r="CO250" t="e">
        <v>#DIV/0!</v>
      </c>
      <c r="CP250">
        <v>541.72348061773062</v>
      </c>
      <c r="CQ250" s="86">
        <v>21.118463773805964</v>
      </c>
      <c r="CR250" t="e">
        <v>#DIV/0!</v>
      </c>
      <c r="CS250">
        <v>121.32432804423527</v>
      </c>
      <c r="CT250">
        <v>207.97525665681562</v>
      </c>
      <c r="CU250">
        <v>541.72152280960643</v>
      </c>
      <c r="CV250" s="86">
        <v>60.898771440118495</v>
      </c>
      <c r="CW250" s="86">
        <v>90.813846141476432</v>
      </c>
      <c r="CX250">
        <v>100.40590168470079</v>
      </c>
      <c r="CY250" t="e">
        <v>#DIV/0!</v>
      </c>
      <c r="CZ250" t="e">
        <v>#DIV/0!</v>
      </c>
      <c r="DA250" t="e">
        <v>#DIV/0!</v>
      </c>
      <c r="DB250" t="e">
        <v>#DIV/0!</v>
      </c>
      <c r="DC250" s="86">
        <v>19.015235010096589</v>
      </c>
      <c r="DD250" t="e">
        <v>#DIV/0!</v>
      </c>
      <c r="DE250" t="e">
        <v>#DIV/0!</v>
      </c>
      <c r="DF250" t="e">
        <v>#DIV/0!</v>
      </c>
      <c r="DG250" s="86">
        <v>12.819264284249982</v>
      </c>
      <c r="DH250" t="e">
        <v>#DIV/0!</v>
      </c>
      <c r="DI250" t="e">
        <v>#DIV/0!</v>
      </c>
      <c r="DJ250" t="e">
        <v>#DIV/0!</v>
      </c>
      <c r="DK250" t="e">
        <v>#DIV/0!</v>
      </c>
      <c r="DL250" t="e">
        <v>#DIV/0!</v>
      </c>
      <c r="DM250" t="e">
        <v>#DIV/0!</v>
      </c>
      <c r="DN250" t="e">
        <v>#DIV/0!</v>
      </c>
      <c r="DO250" t="e">
        <v>#DIV/0!</v>
      </c>
      <c r="DP250" s="86">
        <v>8.2335266326543568</v>
      </c>
      <c r="DQ250" t="e">
        <v>#DIV/0!</v>
      </c>
      <c r="DR250" t="e">
        <v>#DIV/0!</v>
      </c>
      <c r="DS250">
        <v>253.18366322917092</v>
      </c>
      <c r="DT250" t="e">
        <v>#DIV/0!</v>
      </c>
      <c r="DU250" s="86">
        <v>63.295581424655346</v>
      </c>
      <c r="DV250" t="e">
        <v>#DIV/0!</v>
      </c>
      <c r="DW250" t="e">
        <v>#DIV/0!</v>
      </c>
    </row>
    <row r="251" spans="1:127">
      <c r="A251" s="34" t="s">
        <v>125</v>
      </c>
      <c r="B251" s="35" t="s">
        <v>126</v>
      </c>
      <c r="C251" t="e">
        <f t="shared" si="61"/>
        <v>#DIV/0!</v>
      </c>
      <c r="D251" t="e">
        <f t="shared" si="67"/>
        <v>#DIV/0!</v>
      </c>
      <c r="E251">
        <f t="shared" si="67"/>
        <v>468.20716474037215</v>
      </c>
      <c r="F251" t="e">
        <f t="shared" si="67"/>
        <v>#DIV/0!</v>
      </c>
      <c r="G251" t="e">
        <f t="shared" si="67"/>
        <v>#DIV/0!</v>
      </c>
      <c r="H251">
        <f t="shared" si="67"/>
        <v>110.1902340264477</v>
      </c>
      <c r="I251">
        <f t="shared" si="67"/>
        <v>1267.2181800039514</v>
      </c>
      <c r="J251">
        <f t="shared" si="67"/>
        <v>468.20324482228648</v>
      </c>
      <c r="K251">
        <f t="shared" si="67"/>
        <v>1276.4553015479735</v>
      </c>
      <c r="L251" t="e">
        <f t="shared" si="67"/>
        <v>#DIV/0!</v>
      </c>
      <c r="M251" t="e">
        <f t="shared" si="67"/>
        <v>#DIV/0!</v>
      </c>
      <c r="N251" t="e">
        <f t="shared" si="67"/>
        <v>#DIV/0!</v>
      </c>
      <c r="O251">
        <f t="shared" si="67"/>
        <v>1714.4663463064173</v>
      </c>
      <c r="P251" t="e">
        <f t="shared" si="67"/>
        <v>#DIV/0!</v>
      </c>
      <c r="Q251" t="e">
        <f t="shared" si="67"/>
        <v>#DIV/0!</v>
      </c>
      <c r="R251" t="e">
        <f t="shared" si="67"/>
        <v>#DIV/0!</v>
      </c>
      <c r="S251" t="e">
        <f t="shared" si="67"/>
        <v>#DIV/0!</v>
      </c>
      <c r="T251" t="e">
        <f t="shared" si="67"/>
        <v>#DIV/0!</v>
      </c>
      <c r="U251" t="e">
        <f t="shared" si="67"/>
        <v>#DIV/0!</v>
      </c>
      <c r="V251" t="e">
        <f t="shared" si="67"/>
        <v>#DIV/0!</v>
      </c>
      <c r="W251">
        <f t="shared" si="67"/>
        <v>2534.419085459474</v>
      </c>
      <c r="X251">
        <f t="shared" si="67"/>
        <v>3.5026003889735096</v>
      </c>
      <c r="Y251">
        <f t="shared" si="67"/>
        <v>844.80058115484496</v>
      </c>
      <c r="Z251">
        <f t="shared" si="67"/>
        <v>220.37216877977619</v>
      </c>
      <c r="AA251">
        <f t="shared" si="67"/>
        <v>506.88034675802442</v>
      </c>
      <c r="AB251" t="e">
        <f t="shared" si="67"/>
        <v>#DIV/0!</v>
      </c>
      <c r="AC251" t="e">
        <f t="shared" si="67"/>
        <v>#DIV/0!</v>
      </c>
      <c r="AD251">
        <f t="shared" si="67"/>
        <v>5068.8550845973623</v>
      </c>
      <c r="AE251">
        <f t="shared" si="67"/>
        <v>281.59950515012758</v>
      </c>
      <c r="AF251" t="e">
        <f t="shared" si="67"/>
        <v>#DIV/0!</v>
      </c>
      <c r="AG251" t="e">
        <f t="shared" si="67"/>
        <v>#DIV/0!</v>
      </c>
      <c r="AH251" t="e">
        <f t="shared" ref="D251:BK255" si="68">(100*0.5)/AH178</f>
        <v>#DIV/0!</v>
      </c>
      <c r="AI251" t="e">
        <f t="shared" si="68"/>
        <v>#DIV/0!</v>
      </c>
      <c r="AJ251">
        <f t="shared" si="68"/>
        <v>5068.8375814303636</v>
      </c>
      <c r="AK251">
        <f t="shared" si="68"/>
        <v>1267.1970977543513</v>
      </c>
      <c r="AL251">
        <f t="shared" si="68"/>
        <v>2534.4219466127342</v>
      </c>
      <c r="AM251" t="e">
        <f t="shared" si="68"/>
        <v>#DIV/0!</v>
      </c>
      <c r="AN251" t="e">
        <f t="shared" si="68"/>
        <v>#DIV/0!</v>
      </c>
      <c r="AO251" t="e">
        <f t="shared" si="68"/>
        <v>#DIV/0!</v>
      </c>
      <c r="AP251" t="e">
        <f t="shared" si="68"/>
        <v>#DIV/0!</v>
      </c>
      <c r="AQ251" t="e">
        <f t="shared" si="68"/>
        <v>#DIV/0!</v>
      </c>
      <c r="AR251" t="e">
        <f t="shared" si="68"/>
        <v>#DIV/0!</v>
      </c>
      <c r="AS251">
        <f t="shared" si="68"/>
        <v>52.80025348698652</v>
      </c>
      <c r="AT251">
        <f t="shared" si="68"/>
        <v>337.92195526715432</v>
      </c>
      <c r="AU251">
        <f t="shared" si="68"/>
        <v>84.480325071792976</v>
      </c>
      <c r="AV251">
        <f t="shared" si="68"/>
        <v>460.80509117640224</v>
      </c>
      <c r="AW251" t="e">
        <f t="shared" si="68"/>
        <v>#DIV/0!</v>
      </c>
      <c r="AX251">
        <f t="shared" si="68"/>
        <v>1714.4633235541476</v>
      </c>
      <c r="AY251" t="e">
        <f t="shared" si="68"/>
        <v>#DIV/0!</v>
      </c>
      <c r="AZ251">
        <f t="shared" si="68"/>
        <v>58.261469638941016</v>
      </c>
      <c r="BA251">
        <f t="shared" si="68"/>
        <v>422.40520501765252</v>
      </c>
      <c r="BB251" t="e">
        <f t="shared" si="68"/>
        <v>#DIV/0!</v>
      </c>
      <c r="BC251" t="e">
        <f t="shared" si="68"/>
        <v>#DIV/0!</v>
      </c>
      <c r="BD251">
        <f t="shared" si="68"/>
        <v>43.280229657252043</v>
      </c>
      <c r="BE251">
        <f t="shared" si="68"/>
        <v>396.54219402695372</v>
      </c>
      <c r="BF251">
        <f t="shared" si="68"/>
        <v>214.70199636969633</v>
      </c>
      <c r="BG251">
        <f t="shared" si="68"/>
        <v>5068.8632021494268</v>
      </c>
      <c r="BH251" t="e">
        <f t="shared" si="68"/>
        <v>#DIV/0!</v>
      </c>
      <c r="BI251">
        <f t="shared" si="68"/>
        <v>39.291587853236372</v>
      </c>
      <c r="BJ251" t="e">
        <f t="shared" si="68"/>
        <v>#DIV/0!</v>
      </c>
      <c r="BK251" t="e">
        <f t="shared" si="68"/>
        <v>#DIV/0!</v>
      </c>
      <c r="BO251" t="e">
        <v>#DIV/0!</v>
      </c>
      <c r="BP251" t="e">
        <v>#DIV/0!</v>
      </c>
      <c r="BQ251">
        <v>468.20716474037215</v>
      </c>
      <c r="BR251" t="e">
        <v>#DIV/0!</v>
      </c>
      <c r="BS251" t="e">
        <v>#DIV/0!</v>
      </c>
      <c r="BT251">
        <v>110.1902340264477</v>
      </c>
      <c r="BU251">
        <v>1267.2181800039514</v>
      </c>
      <c r="BV251">
        <v>468.20324482228648</v>
      </c>
      <c r="BW251">
        <v>1276.4553015479735</v>
      </c>
      <c r="BX251" t="e">
        <v>#DIV/0!</v>
      </c>
      <c r="BY251" t="e">
        <v>#DIV/0!</v>
      </c>
      <c r="BZ251" t="e">
        <v>#DIV/0!</v>
      </c>
      <c r="CA251">
        <v>1714.4663463064173</v>
      </c>
      <c r="CB251" t="e">
        <v>#DIV/0!</v>
      </c>
      <c r="CC251" t="e">
        <v>#DIV/0!</v>
      </c>
      <c r="CD251" t="e">
        <v>#DIV/0!</v>
      </c>
      <c r="CE251" t="e">
        <v>#DIV/0!</v>
      </c>
      <c r="CF251" t="e">
        <v>#DIV/0!</v>
      </c>
      <c r="CG251" t="e">
        <v>#DIV/0!</v>
      </c>
      <c r="CH251" t="e">
        <v>#DIV/0!</v>
      </c>
      <c r="CI251">
        <v>2534.419085459474</v>
      </c>
      <c r="CJ251" s="86">
        <v>3.5026003889735096</v>
      </c>
      <c r="CK251">
        <v>844.80058115484496</v>
      </c>
      <c r="CL251">
        <v>220.37216877977619</v>
      </c>
      <c r="CM251">
        <v>506.88034675802442</v>
      </c>
      <c r="CN251" t="e">
        <v>#DIV/0!</v>
      </c>
      <c r="CO251" t="e">
        <v>#DIV/0!</v>
      </c>
      <c r="CP251">
        <v>5068.8550845973623</v>
      </c>
      <c r="CQ251">
        <v>281.59950515012758</v>
      </c>
      <c r="CR251" t="e">
        <v>#DIV/0!</v>
      </c>
      <c r="CS251" t="e">
        <v>#DIV/0!</v>
      </c>
      <c r="CT251" t="e">
        <v>#DIV/0!</v>
      </c>
      <c r="CU251" t="e">
        <v>#DIV/0!</v>
      </c>
      <c r="CV251">
        <v>5068.8375814303636</v>
      </c>
      <c r="CW251">
        <v>1267.1970977543513</v>
      </c>
      <c r="CX251">
        <v>2534.4219466127342</v>
      </c>
      <c r="CY251" t="e">
        <v>#DIV/0!</v>
      </c>
      <c r="CZ251" t="e">
        <v>#DIV/0!</v>
      </c>
      <c r="DA251" t="e">
        <v>#DIV/0!</v>
      </c>
      <c r="DB251" t="e">
        <v>#DIV/0!</v>
      </c>
      <c r="DC251" t="e">
        <v>#DIV/0!</v>
      </c>
      <c r="DD251" t="e">
        <v>#DIV/0!</v>
      </c>
      <c r="DE251" s="86">
        <v>52.80025348698652</v>
      </c>
      <c r="DF251">
        <v>337.92195526715432</v>
      </c>
      <c r="DG251" s="86">
        <v>84.480325071792976</v>
      </c>
      <c r="DH251">
        <v>460.80509117640224</v>
      </c>
      <c r="DI251" t="e">
        <v>#DIV/0!</v>
      </c>
      <c r="DJ251">
        <v>1714.4633235541476</v>
      </c>
      <c r="DK251" t="e">
        <v>#DIV/0!</v>
      </c>
      <c r="DL251" s="86">
        <v>58.261469638941016</v>
      </c>
      <c r="DM251">
        <v>422.40520501765252</v>
      </c>
      <c r="DN251" t="e">
        <v>#DIV/0!</v>
      </c>
      <c r="DO251" t="e">
        <v>#DIV/0!</v>
      </c>
      <c r="DP251" s="86">
        <v>43.280229657252043</v>
      </c>
      <c r="DQ251">
        <v>396.54219402695372</v>
      </c>
      <c r="DR251">
        <v>214.70199636969633</v>
      </c>
      <c r="DS251">
        <v>5068.8632021494268</v>
      </c>
      <c r="DT251" t="e">
        <v>#DIV/0!</v>
      </c>
      <c r="DU251" s="86">
        <v>39.291587853236372</v>
      </c>
      <c r="DV251" t="e">
        <v>#DIV/0!</v>
      </c>
      <c r="DW251" t="e">
        <v>#DIV/0!</v>
      </c>
    </row>
    <row r="252" spans="1:127" ht="24">
      <c r="A252" s="30" t="s">
        <v>127</v>
      </c>
      <c r="B252" s="31" t="s">
        <v>128</v>
      </c>
      <c r="C252" t="e">
        <f t="shared" si="61"/>
        <v>#DIV/0!</v>
      </c>
      <c r="D252" t="e">
        <f t="shared" si="68"/>
        <v>#DIV/0!</v>
      </c>
      <c r="E252">
        <f t="shared" si="68"/>
        <v>797.84250861136445</v>
      </c>
      <c r="F252" t="e">
        <f t="shared" si="68"/>
        <v>#DIV/0!</v>
      </c>
      <c r="G252">
        <f t="shared" si="68"/>
        <v>797.83543276038381</v>
      </c>
      <c r="H252" t="e">
        <f t="shared" si="68"/>
        <v>#DIV/0!</v>
      </c>
      <c r="I252" t="e">
        <f t="shared" si="68"/>
        <v>#DIV/0!</v>
      </c>
      <c r="J252" t="e">
        <f t="shared" si="68"/>
        <v>#DIV/0!</v>
      </c>
      <c r="K252" t="e">
        <f t="shared" si="68"/>
        <v>#DIV/0!</v>
      </c>
      <c r="L252" t="e">
        <f t="shared" si="68"/>
        <v>#DIV/0!</v>
      </c>
      <c r="M252" t="e">
        <f t="shared" si="68"/>
        <v>#DIV/0!</v>
      </c>
      <c r="N252" t="e">
        <f t="shared" si="68"/>
        <v>#DIV/0!</v>
      </c>
      <c r="O252" t="e">
        <f t="shared" si="68"/>
        <v>#DIV/0!</v>
      </c>
      <c r="P252" t="e">
        <f t="shared" si="68"/>
        <v>#DIV/0!</v>
      </c>
      <c r="Q252" t="e">
        <f t="shared" si="68"/>
        <v>#DIV/0!</v>
      </c>
      <c r="R252" t="e">
        <f t="shared" si="68"/>
        <v>#DIV/0!</v>
      </c>
      <c r="S252" t="e">
        <f t="shared" si="68"/>
        <v>#DIV/0!</v>
      </c>
      <c r="T252" t="e">
        <f t="shared" si="68"/>
        <v>#DIV/0!</v>
      </c>
      <c r="U252" t="e">
        <f t="shared" si="68"/>
        <v>#DIV/0!</v>
      </c>
      <c r="V252" t="e">
        <f t="shared" si="68"/>
        <v>#DIV/0!</v>
      </c>
      <c r="W252" t="e">
        <f t="shared" si="68"/>
        <v>#DIV/0!</v>
      </c>
      <c r="X252">
        <f t="shared" si="68"/>
        <v>52.001409554072772</v>
      </c>
      <c r="Y252">
        <f t="shared" si="68"/>
        <v>2.5548691860889767</v>
      </c>
      <c r="Z252">
        <f t="shared" si="68"/>
        <v>14.853865644268627</v>
      </c>
      <c r="AA252" t="e">
        <f t="shared" si="68"/>
        <v>#DIV/0!</v>
      </c>
      <c r="AB252">
        <f t="shared" si="68"/>
        <v>728.02990825393078</v>
      </c>
      <c r="AC252" t="e">
        <f t="shared" si="68"/>
        <v>#DIV/0!</v>
      </c>
      <c r="AD252" t="e">
        <f t="shared" si="68"/>
        <v>#DIV/0!</v>
      </c>
      <c r="AE252">
        <f t="shared" si="68"/>
        <v>485.35302831251261</v>
      </c>
      <c r="AF252" t="e">
        <f t="shared" si="68"/>
        <v>#DIV/0!</v>
      </c>
      <c r="AG252">
        <f t="shared" si="68"/>
        <v>1456.0617165411768</v>
      </c>
      <c r="AH252" t="e">
        <f t="shared" si="68"/>
        <v>#DIV/0!</v>
      </c>
      <c r="AI252" t="e">
        <f t="shared" si="68"/>
        <v>#DIV/0!</v>
      </c>
      <c r="AJ252">
        <f t="shared" si="68"/>
        <v>485.35076576531458</v>
      </c>
      <c r="AK252">
        <f t="shared" si="68"/>
        <v>103.99826938724549</v>
      </c>
      <c r="AL252">
        <f t="shared" si="68"/>
        <v>242.6743676403147</v>
      </c>
      <c r="AM252" t="e">
        <f t="shared" si="68"/>
        <v>#DIV/0!</v>
      </c>
      <c r="AN252" t="e">
        <f t="shared" si="68"/>
        <v>#DIV/0!</v>
      </c>
      <c r="AO252" t="e">
        <f t="shared" si="68"/>
        <v>#DIV/0!</v>
      </c>
      <c r="AP252" t="e">
        <f t="shared" si="68"/>
        <v>#DIV/0!</v>
      </c>
      <c r="AQ252" t="e">
        <f t="shared" si="68"/>
        <v>#DIV/0!</v>
      </c>
      <c r="AR252" t="e">
        <f t="shared" si="68"/>
        <v>#DIV/0!</v>
      </c>
      <c r="AS252" t="e">
        <f t="shared" si="68"/>
        <v>#DIV/0!</v>
      </c>
      <c r="AT252">
        <f t="shared" si="68"/>
        <v>485.3534405022819</v>
      </c>
      <c r="AU252" t="e">
        <f t="shared" si="68"/>
        <v>#DIV/0!</v>
      </c>
      <c r="AV252">
        <f t="shared" si="68"/>
        <v>773.13078223650098</v>
      </c>
      <c r="AW252" t="e">
        <f t="shared" si="68"/>
        <v>#DIV/0!</v>
      </c>
      <c r="AX252">
        <f t="shared" si="68"/>
        <v>773.12932425631539</v>
      </c>
      <c r="AY252" t="e">
        <f t="shared" si="68"/>
        <v>#DIV/0!</v>
      </c>
      <c r="AZ252">
        <f t="shared" si="68"/>
        <v>1456.0624903391163</v>
      </c>
      <c r="BA252" t="e">
        <f t="shared" si="68"/>
        <v>#DIV/0!</v>
      </c>
      <c r="BB252" t="e">
        <f t="shared" si="68"/>
        <v>#DIV/0!</v>
      </c>
      <c r="BC252">
        <f t="shared" si="68"/>
        <v>1456.0637688849874</v>
      </c>
      <c r="BD252">
        <f t="shared" si="68"/>
        <v>12.215133232173208</v>
      </c>
      <c r="BE252">
        <f t="shared" si="68"/>
        <v>78.776491474569767</v>
      </c>
      <c r="BF252" t="e">
        <f t="shared" si="68"/>
        <v>#DIV/0!</v>
      </c>
      <c r="BG252" t="e">
        <f t="shared" si="68"/>
        <v>#DIV/0!</v>
      </c>
      <c r="BH252" t="e">
        <f t="shared" si="68"/>
        <v>#DIV/0!</v>
      </c>
      <c r="BI252">
        <f t="shared" si="68"/>
        <v>31.402649544765545</v>
      </c>
      <c r="BJ252" t="e">
        <f t="shared" si="68"/>
        <v>#DIV/0!</v>
      </c>
      <c r="BK252" t="e">
        <f t="shared" si="68"/>
        <v>#DIV/0!</v>
      </c>
      <c r="BO252" t="e">
        <v>#DIV/0!</v>
      </c>
      <c r="BP252" t="e">
        <v>#DIV/0!</v>
      </c>
      <c r="BQ252">
        <v>797.84250861136445</v>
      </c>
      <c r="BR252" t="e">
        <v>#DIV/0!</v>
      </c>
      <c r="BS252">
        <v>797.83543276038381</v>
      </c>
      <c r="BT252" t="e">
        <v>#DIV/0!</v>
      </c>
      <c r="BU252" t="e">
        <v>#DIV/0!</v>
      </c>
      <c r="BV252" t="e">
        <v>#DIV/0!</v>
      </c>
      <c r="BW252" t="e">
        <v>#DIV/0!</v>
      </c>
      <c r="BX252" t="e">
        <v>#DIV/0!</v>
      </c>
      <c r="BY252" t="e">
        <v>#DIV/0!</v>
      </c>
      <c r="BZ252" t="e">
        <v>#DIV/0!</v>
      </c>
      <c r="CA252" t="e">
        <v>#DIV/0!</v>
      </c>
      <c r="CB252" t="e">
        <v>#DIV/0!</v>
      </c>
      <c r="CC252" t="e">
        <v>#DIV/0!</v>
      </c>
      <c r="CD252" t="e">
        <v>#DIV/0!</v>
      </c>
      <c r="CE252" t="e">
        <v>#DIV/0!</v>
      </c>
      <c r="CF252" t="e">
        <v>#DIV/0!</v>
      </c>
      <c r="CG252" t="e">
        <v>#DIV/0!</v>
      </c>
      <c r="CH252" t="e">
        <v>#DIV/0!</v>
      </c>
      <c r="CI252" t="e">
        <v>#DIV/0!</v>
      </c>
      <c r="CJ252">
        <v>52.001409554072772</v>
      </c>
      <c r="CK252" s="86">
        <v>2.5548691860889767</v>
      </c>
      <c r="CL252">
        <v>14.853865644268627</v>
      </c>
      <c r="CM252" t="e">
        <v>#DIV/0!</v>
      </c>
      <c r="CN252">
        <v>728.02990825393078</v>
      </c>
      <c r="CO252" t="e">
        <v>#DIV/0!</v>
      </c>
      <c r="CP252" t="e">
        <v>#DIV/0!</v>
      </c>
      <c r="CQ252">
        <v>485.35302831251261</v>
      </c>
      <c r="CR252" t="e">
        <v>#DIV/0!</v>
      </c>
      <c r="CS252">
        <v>1456.0617165411768</v>
      </c>
      <c r="CT252" t="e">
        <v>#DIV/0!</v>
      </c>
      <c r="CU252" t="e">
        <v>#DIV/0!</v>
      </c>
      <c r="CV252">
        <v>485.35076576531458</v>
      </c>
      <c r="CW252">
        <v>103.99826938724549</v>
      </c>
      <c r="CX252">
        <v>242.6743676403147</v>
      </c>
      <c r="CY252" t="e">
        <v>#DIV/0!</v>
      </c>
      <c r="CZ252" t="e">
        <v>#DIV/0!</v>
      </c>
      <c r="DA252" t="e">
        <v>#DIV/0!</v>
      </c>
      <c r="DB252" t="e">
        <v>#DIV/0!</v>
      </c>
      <c r="DC252" t="e">
        <v>#DIV/0!</v>
      </c>
      <c r="DD252" t="e">
        <v>#DIV/0!</v>
      </c>
      <c r="DE252" t="e">
        <v>#DIV/0!</v>
      </c>
      <c r="DF252">
        <v>485.3534405022819</v>
      </c>
      <c r="DG252" t="e">
        <v>#DIV/0!</v>
      </c>
      <c r="DH252">
        <v>773.13078223650098</v>
      </c>
      <c r="DI252" t="e">
        <v>#DIV/0!</v>
      </c>
      <c r="DJ252">
        <v>773.12932425631539</v>
      </c>
      <c r="DK252" t="e">
        <v>#DIV/0!</v>
      </c>
      <c r="DL252">
        <v>1456.0624903391163</v>
      </c>
      <c r="DM252" t="e">
        <v>#DIV/0!</v>
      </c>
      <c r="DN252" t="e">
        <v>#DIV/0!</v>
      </c>
      <c r="DO252">
        <v>1456.0637688849874</v>
      </c>
      <c r="DP252" s="86">
        <v>12.215133232173208</v>
      </c>
      <c r="DQ252" s="86">
        <v>78.776491474569767</v>
      </c>
      <c r="DR252" t="e">
        <v>#DIV/0!</v>
      </c>
      <c r="DS252" t="e">
        <v>#DIV/0!</v>
      </c>
      <c r="DT252" t="e">
        <v>#DIV/0!</v>
      </c>
      <c r="DU252" s="86">
        <v>31.402649544765545</v>
      </c>
      <c r="DV252" t="e">
        <v>#DIV/0!</v>
      </c>
      <c r="DW252" t="e">
        <v>#DIV/0!</v>
      </c>
    </row>
    <row r="253" spans="1:127">
      <c r="A253" s="34" t="s">
        <v>129</v>
      </c>
      <c r="B253" s="35" t="s">
        <v>130</v>
      </c>
      <c r="C253" t="e">
        <f t="shared" si="61"/>
        <v>#DIV/0!</v>
      </c>
      <c r="D253" s="78">
        <f t="shared" si="68"/>
        <v>17.823206352832347</v>
      </c>
      <c r="E253" s="78">
        <f t="shared" si="68"/>
        <v>52.77829698566515</v>
      </c>
      <c r="F253" s="78">
        <f t="shared" si="68"/>
        <v>51.664377968714966</v>
      </c>
      <c r="G253">
        <f t="shared" si="68"/>
        <v>1130.2804558835164</v>
      </c>
      <c r="H253" t="e">
        <f t="shared" si="68"/>
        <v>#DIV/0!</v>
      </c>
      <c r="I253">
        <f t="shared" si="68"/>
        <v>1130.2883657107832</v>
      </c>
      <c r="J253" s="78">
        <f t="shared" si="68"/>
        <v>21.848663110446193</v>
      </c>
      <c r="K253">
        <f t="shared" si="68"/>
        <v>59.879210067376391</v>
      </c>
      <c r="L253" t="e">
        <f t="shared" si="68"/>
        <v>#DIV/0!</v>
      </c>
      <c r="M253" t="e">
        <f t="shared" si="68"/>
        <v>#DIV/0!</v>
      </c>
      <c r="N253">
        <f t="shared" si="68"/>
        <v>553.63553629184219</v>
      </c>
      <c r="O253">
        <f t="shared" si="68"/>
        <v>1107.271029071886</v>
      </c>
      <c r="P253" t="e">
        <f t="shared" si="68"/>
        <v>#DIV/0!</v>
      </c>
      <c r="Q253" t="e">
        <f t="shared" si="68"/>
        <v>#DIV/0!</v>
      </c>
      <c r="R253">
        <f t="shared" si="68"/>
        <v>553.63372877943539</v>
      </c>
      <c r="S253" t="e">
        <f t="shared" si="68"/>
        <v>#DIV/0!</v>
      </c>
      <c r="T253" t="e">
        <f t="shared" si="68"/>
        <v>#DIV/0!</v>
      </c>
      <c r="U253" t="e">
        <f t="shared" si="68"/>
        <v>#DIV/0!</v>
      </c>
      <c r="V253" t="e">
        <f t="shared" si="68"/>
        <v>#DIV/0!</v>
      </c>
      <c r="W253" t="e">
        <f t="shared" si="68"/>
        <v>#DIV/0!</v>
      </c>
      <c r="X253">
        <f t="shared" si="68"/>
        <v>1107.2770749658182</v>
      </c>
      <c r="Y253" t="e">
        <f t="shared" si="68"/>
        <v>#DIV/0!</v>
      </c>
      <c r="Z253">
        <f t="shared" si="68"/>
        <v>5.5959047967700357</v>
      </c>
      <c r="AA253">
        <f t="shared" si="68"/>
        <v>1107.2744815184808</v>
      </c>
      <c r="AB253">
        <f t="shared" si="68"/>
        <v>1130.2842525190383</v>
      </c>
      <c r="AC253" t="e">
        <f t="shared" si="68"/>
        <v>#DIV/0!</v>
      </c>
      <c r="AD253">
        <f t="shared" si="68"/>
        <v>222.36014639178808</v>
      </c>
      <c r="AE253">
        <f t="shared" si="68"/>
        <v>79.3210008764121</v>
      </c>
      <c r="AF253">
        <f t="shared" si="68"/>
        <v>101.03474745533165</v>
      </c>
      <c r="AG253">
        <f t="shared" si="68"/>
        <v>62.146737961421827</v>
      </c>
      <c r="AH253">
        <f t="shared" si="68"/>
        <v>101.22153536837484</v>
      </c>
      <c r="AI253">
        <f t="shared" si="68"/>
        <v>85.306889333194562</v>
      </c>
      <c r="AJ253">
        <f t="shared" si="68"/>
        <v>160.03865154218298</v>
      </c>
      <c r="AK253">
        <f t="shared" si="68"/>
        <v>2.2101547944071145</v>
      </c>
      <c r="AL253">
        <f t="shared" si="68"/>
        <v>93.701548079336945</v>
      </c>
      <c r="AM253" t="e">
        <f t="shared" si="68"/>
        <v>#DIV/0!</v>
      </c>
      <c r="AN253" t="e">
        <f t="shared" si="68"/>
        <v>#DIV/0!</v>
      </c>
      <c r="AO253" t="e">
        <f t="shared" si="68"/>
        <v>#DIV/0!</v>
      </c>
      <c r="AP253" t="e">
        <f t="shared" si="68"/>
        <v>#DIV/0!</v>
      </c>
      <c r="AQ253">
        <f t="shared" si="68"/>
        <v>1.0994122853914312</v>
      </c>
      <c r="AR253">
        <f t="shared" si="68"/>
        <v>2.9402262863050299</v>
      </c>
      <c r="AS253">
        <f t="shared" si="68"/>
        <v>7.2370269390655269</v>
      </c>
      <c r="AT253">
        <f t="shared" si="68"/>
        <v>369.09016350588189</v>
      </c>
      <c r="AU253">
        <f t="shared" si="68"/>
        <v>158.18206411969192</v>
      </c>
      <c r="AV253">
        <f t="shared" si="68"/>
        <v>1107.277256742489</v>
      </c>
      <c r="AW253" t="e">
        <f t="shared" si="68"/>
        <v>#DIV/0!</v>
      </c>
      <c r="AX253" t="e">
        <f t="shared" si="68"/>
        <v>#DIV/0!</v>
      </c>
      <c r="AY253" t="e">
        <f t="shared" si="68"/>
        <v>#DIV/0!</v>
      </c>
      <c r="AZ253">
        <f t="shared" si="68"/>
        <v>221.45536032639308</v>
      </c>
      <c r="BA253" t="e">
        <f t="shared" si="68"/>
        <v>#DIV/0!</v>
      </c>
      <c r="BB253" t="e">
        <f t="shared" si="68"/>
        <v>#DIV/0!</v>
      </c>
      <c r="BC253" t="e">
        <f t="shared" si="68"/>
        <v>#DIV/0!</v>
      </c>
      <c r="BD253">
        <f t="shared" si="68"/>
        <v>158.18209628358022</v>
      </c>
      <c r="BE253" t="e">
        <f t="shared" si="68"/>
        <v>#DIV/0!</v>
      </c>
      <c r="BF253" t="e">
        <f t="shared" si="68"/>
        <v>#DIV/0!</v>
      </c>
      <c r="BG253" t="e">
        <f t="shared" si="68"/>
        <v>#DIV/0!</v>
      </c>
      <c r="BH253" t="e">
        <f t="shared" si="68"/>
        <v>#DIV/0!</v>
      </c>
      <c r="BI253" t="e">
        <f t="shared" si="68"/>
        <v>#DIV/0!</v>
      </c>
      <c r="BJ253" t="e">
        <f t="shared" si="68"/>
        <v>#DIV/0!</v>
      </c>
      <c r="BK253" t="e">
        <f t="shared" si="68"/>
        <v>#DIV/0!</v>
      </c>
      <c r="BO253" t="e">
        <v>#DIV/0!</v>
      </c>
      <c r="BP253" s="86">
        <v>17.823206352832347</v>
      </c>
      <c r="BQ253" s="86">
        <v>52.77829698566515</v>
      </c>
      <c r="BR253" s="86">
        <v>51.664377968714966</v>
      </c>
      <c r="BS253">
        <v>1130.2804558835164</v>
      </c>
      <c r="BT253" t="e">
        <v>#DIV/0!</v>
      </c>
      <c r="BU253">
        <v>1130.2883657107832</v>
      </c>
      <c r="BV253" s="86">
        <v>21.848663110446193</v>
      </c>
      <c r="BW253" s="86">
        <v>59.879210067376391</v>
      </c>
      <c r="BX253" t="e">
        <v>#DIV/0!</v>
      </c>
      <c r="BY253" t="e">
        <v>#DIV/0!</v>
      </c>
      <c r="BZ253">
        <v>553.63553629184219</v>
      </c>
      <c r="CA253">
        <v>1107.271029071886</v>
      </c>
      <c r="CB253" t="e">
        <v>#DIV/0!</v>
      </c>
      <c r="CC253" t="e">
        <v>#DIV/0!</v>
      </c>
      <c r="CD253">
        <v>553.63372877943539</v>
      </c>
      <c r="CE253" t="e">
        <v>#DIV/0!</v>
      </c>
      <c r="CF253" t="e">
        <v>#DIV/0!</v>
      </c>
      <c r="CG253" t="e">
        <v>#DIV/0!</v>
      </c>
      <c r="CH253" t="e">
        <v>#DIV/0!</v>
      </c>
      <c r="CI253" t="e">
        <v>#DIV/0!</v>
      </c>
      <c r="CJ253">
        <v>1107.2770749658182</v>
      </c>
      <c r="CK253" t="e">
        <v>#DIV/0!</v>
      </c>
      <c r="CL253">
        <v>5.5959047967700357</v>
      </c>
      <c r="CM253">
        <v>1107.2744815184808</v>
      </c>
      <c r="CN253">
        <v>1130.2842525190383</v>
      </c>
      <c r="CO253" t="e">
        <v>#DIV/0!</v>
      </c>
      <c r="CP253">
        <v>222.36014639178808</v>
      </c>
      <c r="CQ253" s="86">
        <v>79.3210008764121</v>
      </c>
      <c r="CR253">
        <v>101.03474745533165</v>
      </c>
      <c r="CS253" s="86">
        <v>62.146737961421827</v>
      </c>
      <c r="CT253">
        <v>101.22153536837484</v>
      </c>
      <c r="CU253" s="86">
        <v>85.306889333194562</v>
      </c>
      <c r="CV253">
        <v>160.03865154218298</v>
      </c>
      <c r="CW253" s="86">
        <v>2.2101547944071145</v>
      </c>
      <c r="CX253" s="86">
        <v>93.701548079336945</v>
      </c>
      <c r="CY253" t="e">
        <v>#DIV/0!</v>
      </c>
      <c r="CZ253" t="e">
        <v>#DIV/0!</v>
      </c>
      <c r="DA253" t="e">
        <v>#DIV/0!</v>
      </c>
      <c r="DB253" t="e">
        <v>#DIV/0!</v>
      </c>
      <c r="DC253" s="86">
        <v>1.0994122853914312</v>
      </c>
      <c r="DD253" s="86">
        <v>2.9402262863050299</v>
      </c>
      <c r="DE253" s="86">
        <v>7.2370269390655269</v>
      </c>
      <c r="DF253">
        <v>369.09016350588189</v>
      </c>
      <c r="DG253">
        <v>158.18206411969192</v>
      </c>
      <c r="DH253">
        <v>1107.277256742489</v>
      </c>
      <c r="DI253" t="e">
        <v>#DIV/0!</v>
      </c>
      <c r="DJ253" t="e">
        <v>#DIV/0!</v>
      </c>
      <c r="DK253" t="e">
        <v>#DIV/0!</v>
      </c>
      <c r="DL253">
        <v>221.45536032639308</v>
      </c>
      <c r="DM253" t="e">
        <v>#DIV/0!</v>
      </c>
      <c r="DN253" t="e">
        <v>#DIV/0!</v>
      </c>
      <c r="DO253" t="e">
        <v>#DIV/0!</v>
      </c>
      <c r="DP253">
        <v>158.18209628358022</v>
      </c>
      <c r="DQ253" t="e">
        <v>#DIV/0!</v>
      </c>
      <c r="DR253" t="e">
        <v>#DIV/0!</v>
      </c>
      <c r="DS253" t="e">
        <v>#DIV/0!</v>
      </c>
      <c r="DT253" t="e">
        <v>#DIV/0!</v>
      </c>
      <c r="DU253" t="e">
        <v>#DIV/0!</v>
      </c>
      <c r="DV253" t="e">
        <v>#DIV/0!</v>
      </c>
      <c r="DW253" t="e">
        <v>#DIV/0!</v>
      </c>
    </row>
    <row r="254" spans="1:127">
      <c r="A254" s="30" t="s">
        <v>131</v>
      </c>
      <c r="B254" s="31" t="s">
        <v>132</v>
      </c>
      <c r="C254" t="e">
        <f t="shared" si="61"/>
        <v>#DIV/0!</v>
      </c>
      <c r="D254" s="78">
        <f t="shared" si="68"/>
        <v>55.471329995925622</v>
      </c>
      <c r="E254">
        <f t="shared" si="68"/>
        <v>149.86793433018559</v>
      </c>
      <c r="F254" t="e">
        <f t="shared" si="68"/>
        <v>#DIV/0!</v>
      </c>
      <c r="G254">
        <f t="shared" si="68"/>
        <v>706.11967171497406</v>
      </c>
      <c r="H254" s="78">
        <f t="shared" si="68"/>
        <v>72.908982407404366</v>
      </c>
      <c r="I254">
        <f t="shared" si="68"/>
        <v>2697.7181584330592</v>
      </c>
      <c r="J254" t="e">
        <f t="shared" si="68"/>
        <v>#DIV/0!</v>
      </c>
      <c r="K254">
        <f t="shared" si="68"/>
        <v>2824.5683127240959</v>
      </c>
      <c r="L254">
        <f t="shared" si="68"/>
        <v>17.133860850372599</v>
      </c>
      <c r="M254">
        <f t="shared" si="68"/>
        <v>71.192690591377385</v>
      </c>
      <c r="N254">
        <f t="shared" si="68"/>
        <v>31.795831196598307</v>
      </c>
      <c r="O254">
        <f t="shared" si="68"/>
        <v>23.228426844740756</v>
      </c>
      <c r="P254">
        <f t="shared" si="68"/>
        <v>346.94834829192558</v>
      </c>
      <c r="Q254">
        <f t="shared" si="68"/>
        <v>178.62981345373535</v>
      </c>
      <c r="R254">
        <f t="shared" si="68"/>
        <v>28.412267543973076</v>
      </c>
      <c r="S254">
        <f t="shared" si="68"/>
        <v>17.958183151503626</v>
      </c>
      <c r="T254">
        <f t="shared" si="68"/>
        <v>18.122376093895753</v>
      </c>
      <c r="U254">
        <f t="shared" si="68"/>
        <v>61.635079501099199</v>
      </c>
      <c r="V254">
        <f t="shared" si="68"/>
        <v>167.99708067937902</v>
      </c>
      <c r="W254">
        <f t="shared" si="68"/>
        <v>256.76225290442142</v>
      </c>
      <c r="X254">
        <f t="shared" si="68"/>
        <v>43.318141188057126</v>
      </c>
      <c r="Y254">
        <f t="shared" si="68"/>
        <v>142.89619975561607</v>
      </c>
      <c r="Z254">
        <f t="shared" si="68"/>
        <v>97.906844112857385</v>
      </c>
      <c r="AA254">
        <f t="shared" si="68"/>
        <v>1.569793565989531</v>
      </c>
      <c r="AB254">
        <f t="shared" si="68"/>
        <v>2.5881870547739299</v>
      </c>
      <c r="AC254">
        <f t="shared" si="68"/>
        <v>285.14013162636525</v>
      </c>
      <c r="AD254">
        <f t="shared" si="68"/>
        <v>8.7982529117109944</v>
      </c>
      <c r="AE254">
        <f t="shared" si="68"/>
        <v>22.725322364787242</v>
      </c>
      <c r="AF254">
        <f t="shared" si="68"/>
        <v>20.786605793274731</v>
      </c>
      <c r="AG254">
        <f t="shared" si="68"/>
        <v>57.976413343777352</v>
      </c>
      <c r="AH254">
        <f t="shared" si="68"/>
        <v>76.332683172514834</v>
      </c>
      <c r="AI254">
        <f t="shared" si="68"/>
        <v>31.764587426628871</v>
      </c>
      <c r="AJ254">
        <f t="shared" si="68"/>
        <v>178.62150107831184</v>
      </c>
      <c r="AK254">
        <f t="shared" si="68"/>
        <v>53.715950856046696</v>
      </c>
      <c r="AL254">
        <f t="shared" si="68"/>
        <v>55.224290336927922</v>
      </c>
      <c r="AM254" t="e">
        <f t="shared" si="68"/>
        <v>#DIV/0!</v>
      </c>
      <c r="AN254" t="e">
        <f t="shared" si="68"/>
        <v>#DIV/0!</v>
      </c>
      <c r="AO254" t="e">
        <f t="shared" si="68"/>
        <v>#DIV/0!</v>
      </c>
      <c r="AP254" t="e">
        <f t="shared" si="68"/>
        <v>#DIV/0!</v>
      </c>
      <c r="AQ254">
        <f t="shared" si="68"/>
        <v>674.40192074799506</v>
      </c>
      <c r="AR254">
        <f t="shared" si="68"/>
        <v>956.4968344009651</v>
      </c>
      <c r="AS254">
        <f t="shared" si="68"/>
        <v>10.277993551168093</v>
      </c>
      <c r="AT254">
        <f t="shared" si="68"/>
        <v>178.62990968098896</v>
      </c>
      <c r="AU254">
        <f t="shared" si="68"/>
        <v>142.90338619701612</v>
      </c>
      <c r="AV254">
        <f t="shared" si="68"/>
        <v>714.53841230021806</v>
      </c>
      <c r="AW254" t="e">
        <f t="shared" si="68"/>
        <v>#DIV/0!</v>
      </c>
      <c r="AX254">
        <f t="shared" si="68"/>
        <v>190.08601685779371</v>
      </c>
      <c r="AY254">
        <f t="shared" si="68"/>
        <v>156.91631034095295</v>
      </c>
      <c r="AZ254">
        <f t="shared" si="68"/>
        <v>5.9425378042262071</v>
      </c>
      <c r="BA254">
        <f t="shared" si="68"/>
        <v>11.238964200098332</v>
      </c>
      <c r="BB254">
        <f t="shared" si="68"/>
        <v>207.51554885336256</v>
      </c>
      <c r="BC254">
        <f t="shared" si="68"/>
        <v>6.9117878799112233</v>
      </c>
      <c r="BD254">
        <f t="shared" si="68"/>
        <v>14.739921726591557</v>
      </c>
      <c r="BE254">
        <f t="shared" si="68"/>
        <v>45.374939648965373</v>
      </c>
      <c r="BF254">
        <f t="shared" si="68"/>
        <v>67.421582248515762</v>
      </c>
      <c r="BG254">
        <f t="shared" si="68"/>
        <v>32.636186296141638</v>
      </c>
      <c r="BH254">
        <f t="shared" si="68"/>
        <v>1446.2804289887229</v>
      </c>
      <c r="BI254">
        <f t="shared" si="68"/>
        <v>80.024741513678549</v>
      </c>
      <c r="BJ254">
        <f t="shared" si="68"/>
        <v>100.99104665611493</v>
      </c>
      <c r="BK254" t="e">
        <f t="shared" si="68"/>
        <v>#DIV/0!</v>
      </c>
      <c r="BO254" t="e">
        <v>#DIV/0!</v>
      </c>
      <c r="BP254" s="86">
        <v>55.471329995925622</v>
      </c>
      <c r="BQ254">
        <v>149.86793433018559</v>
      </c>
      <c r="BR254" t="e">
        <v>#DIV/0!</v>
      </c>
      <c r="BS254">
        <v>706.11967171497406</v>
      </c>
      <c r="BT254" s="86">
        <v>72.908982407404366</v>
      </c>
      <c r="BU254">
        <v>2697.7181584330592</v>
      </c>
      <c r="BV254" t="e">
        <v>#DIV/0!</v>
      </c>
      <c r="BW254">
        <v>2824.5683127240959</v>
      </c>
      <c r="BX254" s="86">
        <v>17.133860850372599</v>
      </c>
      <c r="BY254" s="86">
        <v>71.192690591377385</v>
      </c>
      <c r="BZ254" s="86">
        <v>31.795831196598307</v>
      </c>
      <c r="CA254" s="86">
        <v>23.228426844740756</v>
      </c>
      <c r="CB254">
        <v>346.94834829192558</v>
      </c>
      <c r="CC254">
        <v>178.62981345373535</v>
      </c>
      <c r="CD254" s="86">
        <v>28.412267543973076</v>
      </c>
      <c r="CE254" s="86">
        <v>17.958183151503626</v>
      </c>
      <c r="CF254" s="86">
        <v>18.122376093895753</v>
      </c>
      <c r="CG254" s="86">
        <v>61.635079501099199</v>
      </c>
      <c r="CH254">
        <v>167.99708067937902</v>
      </c>
      <c r="CI254">
        <v>256.76225290442142</v>
      </c>
      <c r="CJ254" s="86">
        <v>43.318141188057126</v>
      </c>
      <c r="CK254">
        <v>142.89619975561607</v>
      </c>
      <c r="CL254">
        <v>97.906844112857385</v>
      </c>
      <c r="CM254">
        <v>1.569793565989531</v>
      </c>
      <c r="CN254" s="86">
        <v>2.5881870547739299</v>
      </c>
      <c r="CO254">
        <v>285.14013162636525</v>
      </c>
      <c r="CP254" s="86">
        <v>8.7982529117109944</v>
      </c>
      <c r="CQ254" s="86">
        <v>22.725322364787242</v>
      </c>
      <c r="CR254" s="86">
        <v>20.786605793274731</v>
      </c>
      <c r="CS254" s="86">
        <v>57.976413343777352</v>
      </c>
      <c r="CT254" s="86">
        <v>76.332683172514834</v>
      </c>
      <c r="CU254" s="86">
        <v>31.764587426628871</v>
      </c>
      <c r="CV254">
        <v>178.62150107831184</v>
      </c>
      <c r="CW254" s="86">
        <v>53.715950856046696</v>
      </c>
      <c r="CX254" s="86">
        <v>55.224290336927922</v>
      </c>
      <c r="CY254" t="e">
        <v>#DIV/0!</v>
      </c>
      <c r="CZ254" t="e">
        <v>#DIV/0!</v>
      </c>
      <c r="DA254" t="e">
        <v>#DIV/0!</v>
      </c>
      <c r="DB254" t="e">
        <v>#DIV/0!</v>
      </c>
      <c r="DC254">
        <v>674.40192074799506</v>
      </c>
      <c r="DD254">
        <v>956.4968344009651</v>
      </c>
      <c r="DE254" s="86">
        <v>10.277993551168093</v>
      </c>
      <c r="DF254">
        <v>178.62990968098896</v>
      </c>
      <c r="DG254">
        <v>142.90338619701612</v>
      </c>
      <c r="DH254">
        <v>714.53841230021806</v>
      </c>
      <c r="DI254" t="e">
        <v>#DIV/0!</v>
      </c>
      <c r="DJ254">
        <v>190.08601685779371</v>
      </c>
      <c r="DK254">
        <v>156.91631034095295</v>
      </c>
      <c r="DL254" s="86">
        <v>5.9425378042262071</v>
      </c>
      <c r="DM254" s="86">
        <v>11.238964200098332</v>
      </c>
      <c r="DN254">
        <v>207.51554885336256</v>
      </c>
      <c r="DO254" s="86">
        <v>6.9117878799112233</v>
      </c>
      <c r="DP254" s="86">
        <v>14.739921726591557</v>
      </c>
      <c r="DQ254" s="86">
        <v>45.374939648965373</v>
      </c>
      <c r="DR254" s="86">
        <v>67.421582248515762</v>
      </c>
      <c r="DS254" s="86">
        <v>32.636186296141638</v>
      </c>
      <c r="DT254">
        <v>1446.2804289887229</v>
      </c>
      <c r="DU254" s="86">
        <v>80.024741513678549</v>
      </c>
      <c r="DV254">
        <v>100.99104665611493</v>
      </c>
      <c r="DW254" t="e">
        <v>#DIV/0!</v>
      </c>
    </row>
    <row r="255" spans="1:127">
      <c r="A255" s="34" t="s">
        <v>133</v>
      </c>
      <c r="B255" s="35" t="s">
        <v>134</v>
      </c>
      <c r="C255" t="e">
        <f t="shared" si="61"/>
        <v>#DIV/0!</v>
      </c>
      <c r="D255">
        <f t="shared" si="68"/>
        <v>834.70284814307524</v>
      </c>
      <c r="E255" t="e">
        <f t="shared" si="68"/>
        <v>#DIV/0!</v>
      </c>
      <c r="F255" t="e">
        <f t="shared" si="68"/>
        <v>#DIV/0!</v>
      </c>
      <c r="G255" t="e">
        <f t="shared" si="68"/>
        <v>#DIV/0!</v>
      </c>
      <c r="H255">
        <f t="shared" si="68"/>
        <v>626.03209447295637</v>
      </c>
      <c r="I255">
        <f t="shared" si="68"/>
        <v>834.71530829271558</v>
      </c>
      <c r="J255" t="e">
        <f t="shared" si="68"/>
        <v>#DIV/0!</v>
      </c>
      <c r="K255" t="e">
        <f t="shared" si="68"/>
        <v>#DIV/0!</v>
      </c>
      <c r="L255">
        <f t="shared" si="68"/>
        <v>131.79341945972183</v>
      </c>
      <c r="M255">
        <f t="shared" si="68"/>
        <v>156.50226339799926</v>
      </c>
      <c r="N255">
        <f t="shared" si="68"/>
        <v>52.166635123372352</v>
      </c>
      <c r="O255">
        <f t="shared" si="68"/>
        <v>67.677105181437767</v>
      </c>
      <c r="P255">
        <f t="shared" si="68"/>
        <v>1252.0603073782563</v>
      </c>
      <c r="Q255">
        <f t="shared" si="68"/>
        <v>1252.0547515920368</v>
      </c>
      <c r="R255">
        <f t="shared" si="68"/>
        <v>56.904175972255658</v>
      </c>
      <c r="S255">
        <f t="shared" si="68"/>
        <v>59.617076109789522</v>
      </c>
      <c r="T255">
        <f t="shared" si="68"/>
        <v>15.083504530424326</v>
      </c>
      <c r="U255">
        <f t="shared" si="68"/>
        <v>2504.053148498032</v>
      </c>
      <c r="V255">
        <f t="shared" si="68"/>
        <v>1252.0388065579568</v>
      </c>
      <c r="W255">
        <f t="shared" si="68"/>
        <v>1252.0398568054018</v>
      </c>
      <c r="X255">
        <f t="shared" si="68"/>
        <v>83.468438048508872</v>
      </c>
      <c r="Y255">
        <f t="shared" si="68"/>
        <v>500.81125033692967</v>
      </c>
      <c r="Z255">
        <f t="shared" si="68"/>
        <v>1252.0384884035955</v>
      </c>
      <c r="AA255">
        <f t="shared" si="68"/>
        <v>43.92873024441954</v>
      </c>
      <c r="AB255">
        <f t="shared" si="68"/>
        <v>12.840834091003456</v>
      </c>
      <c r="AC255">
        <f t="shared" si="68"/>
        <v>626.03358183335445</v>
      </c>
      <c r="AD255">
        <f t="shared" si="68"/>
        <v>13.390105707953088</v>
      </c>
      <c r="AE255">
        <f t="shared" si="68"/>
        <v>139.11102249762735</v>
      </c>
      <c r="AF255">
        <f t="shared" si="68"/>
        <v>166.93932804067518</v>
      </c>
      <c r="AG255">
        <f t="shared" si="68"/>
        <v>166.93961870336659</v>
      </c>
      <c r="AH255">
        <f t="shared" si="68"/>
        <v>192.61878232816383</v>
      </c>
      <c r="AI255">
        <f t="shared" si="68"/>
        <v>156.50149291779354</v>
      </c>
      <c r="AJ255">
        <f t="shared" si="68"/>
        <v>125.19803741674934</v>
      </c>
      <c r="AK255">
        <f t="shared" si="68"/>
        <v>500.81464286638891</v>
      </c>
      <c r="AL255">
        <f t="shared" si="68"/>
        <v>192.61904186411792</v>
      </c>
      <c r="AM255" t="e">
        <f t="shared" si="68"/>
        <v>#DIV/0!</v>
      </c>
      <c r="AN255">
        <f t="shared" si="68"/>
        <v>139.11769336413232</v>
      </c>
      <c r="AO255">
        <f t="shared" si="68"/>
        <v>156.50338855147874</v>
      </c>
      <c r="AP255">
        <f t="shared" si="68"/>
        <v>278.23297160185945</v>
      </c>
      <c r="AQ255">
        <f t="shared" si="68"/>
        <v>2504.1058553620164</v>
      </c>
      <c r="AR255">
        <f t="shared" si="68"/>
        <v>626.02610231336666</v>
      </c>
      <c r="AS255">
        <f t="shared" si="68"/>
        <v>1.985624485179355</v>
      </c>
      <c r="AT255">
        <f t="shared" si="68"/>
        <v>42.441241950349621</v>
      </c>
      <c r="AU255">
        <f t="shared" si="68"/>
        <v>55.645876319465224</v>
      </c>
      <c r="AV255">
        <f t="shared" si="68"/>
        <v>834.70368799285166</v>
      </c>
      <c r="AW255" t="e">
        <f t="shared" ref="D255:BK259" si="69">(100*0.5)/AW182</f>
        <v>#DIV/0!</v>
      </c>
      <c r="AX255">
        <f t="shared" si="69"/>
        <v>278.23108422463247</v>
      </c>
      <c r="AY255">
        <f t="shared" si="69"/>
        <v>227.6449740239913</v>
      </c>
      <c r="AZ255">
        <f t="shared" si="69"/>
        <v>11.03073995739777</v>
      </c>
      <c r="BA255">
        <f t="shared" si="69"/>
        <v>18.412326641861856</v>
      </c>
      <c r="BB255">
        <f t="shared" si="69"/>
        <v>89.433412976527109</v>
      </c>
      <c r="BC255">
        <f t="shared" si="69"/>
        <v>6.6420237277945615</v>
      </c>
      <c r="BD255">
        <f t="shared" si="69"/>
        <v>11.756158708535255</v>
      </c>
      <c r="BE255">
        <f t="shared" si="69"/>
        <v>41.734532550744028</v>
      </c>
      <c r="BF255">
        <f t="shared" si="69"/>
        <v>113.82359118535385</v>
      </c>
      <c r="BG255">
        <f t="shared" si="69"/>
        <v>40.387893442973187</v>
      </c>
      <c r="BH255">
        <f t="shared" si="69"/>
        <v>417.34889455031151</v>
      </c>
      <c r="BI255">
        <f t="shared" si="69"/>
        <v>13.462071868476855</v>
      </c>
      <c r="BJ255">
        <f t="shared" si="69"/>
        <v>52.163395387847949</v>
      </c>
      <c r="BK255" t="e">
        <f t="shared" si="69"/>
        <v>#DIV/0!</v>
      </c>
      <c r="BO255" t="e">
        <v>#DIV/0!</v>
      </c>
      <c r="BP255">
        <v>834.70284814307524</v>
      </c>
      <c r="BQ255" t="e">
        <v>#DIV/0!</v>
      </c>
      <c r="BR255" t="e">
        <v>#DIV/0!</v>
      </c>
      <c r="BS255" t="e">
        <v>#DIV/0!</v>
      </c>
      <c r="BT255">
        <v>626.03209447295637</v>
      </c>
      <c r="BU255">
        <v>834.71530829271558</v>
      </c>
      <c r="BV255" t="e">
        <v>#DIV/0!</v>
      </c>
      <c r="BW255" t="e">
        <v>#DIV/0!</v>
      </c>
      <c r="BX255">
        <v>131.79341945972183</v>
      </c>
      <c r="BY255">
        <v>156.50226339799926</v>
      </c>
      <c r="BZ255" s="86">
        <v>52.166635123372352</v>
      </c>
      <c r="CA255" s="86">
        <v>67.677105181437767</v>
      </c>
      <c r="CB255">
        <v>1252.0603073782563</v>
      </c>
      <c r="CC255">
        <v>1252.0547515920368</v>
      </c>
      <c r="CD255" s="86">
        <v>56.904175972255658</v>
      </c>
      <c r="CE255" s="86">
        <v>59.617076109789522</v>
      </c>
      <c r="CF255" s="86">
        <v>15.083504530424326</v>
      </c>
      <c r="CG255">
        <v>2504.053148498032</v>
      </c>
      <c r="CH255">
        <v>1252.0388065579568</v>
      </c>
      <c r="CI255">
        <v>1252.0398568054018</v>
      </c>
      <c r="CJ255" s="86">
        <v>83.468438048508872</v>
      </c>
      <c r="CK255">
        <v>500.81125033692967</v>
      </c>
      <c r="CL255">
        <v>1252.0384884035955</v>
      </c>
      <c r="CM255" s="86">
        <v>43.92873024441954</v>
      </c>
      <c r="CN255" s="86">
        <v>12.840834091003456</v>
      </c>
      <c r="CO255">
        <v>626.03358183335445</v>
      </c>
      <c r="CP255" s="86">
        <v>13.390105707953088</v>
      </c>
      <c r="CQ255">
        <v>139.11102249762735</v>
      </c>
      <c r="CR255">
        <v>166.93932804067518</v>
      </c>
      <c r="CS255">
        <v>166.93961870336659</v>
      </c>
      <c r="CT255">
        <v>192.61878232816383</v>
      </c>
      <c r="CU255">
        <v>156.50149291779354</v>
      </c>
      <c r="CV255">
        <v>125.19803741674934</v>
      </c>
      <c r="CW255">
        <v>500.81464286638891</v>
      </c>
      <c r="CX255">
        <v>192.61904186411792</v>
      </c>
      <c r="CY255" t="e">
        <v>#DIV/0!</v>
      </c>
      <c r="CZ255">
        <v>139.11769336413232</v>
      </c>
      <c r="DA255">
        <v>156.50338855147874</v>
      </c>
      <c r="DB255">
        <v>278.23297160185945</v>
      </c>
      <c r="DC255">
        <v>2504.1058553620164</v>
      </c>
      <c r="DD255">
        <v>626.02610231336666</v>
      </c>
      <c r="DE255" s="86">
        <v>1.985624485179355</v>
      </c>
      <c r="DF255" s="86">
        <v>42.441241950349621</v>
      </c>
      <c r="DG255" s="86">
        <v>55.645876319465224</v>
      </c>
      <c r="DH255">
        <v>834.70368799285166</v>
      </c>
      <c r="DI255" t="e">
        <v>#DIV/0!</v>
      </c>
      <c r="DJ255">
        <v>278.23108422463247</v>
      </c>
      <c r="DK255">
        <v>227.6449740239913</v>
      </c>
      <c r="DL255" s="86">
        <v>11.03073995739777</v>
      </c>
      <c r="DM255" s="86">
        <v>18.412326641861856</v>
      </c>
      <c r="DN255" s="86">
        <v>89.433412976527109</v>
      </c>
      <c r="DO255" s="86">
        <v>6.6420237277945615</v>
      </c>
      <c r="DP255" s="86">
        <v>11.756158708535255</v>
      </c>
      <c r="DQ255" s="86">
        <v>41.734532550744028</v>
      </c>
      <c r="DR255">
        <v>113.82359118535385</v>
      </c>
      <c r="DS255" s="86">
        <v>40.387893442973187</v>
      </c>
      <c r="DT255">
        <v>417.34889455031151</v>
      </c>
      <c r="DU255" s="86">
        <v>13.462071868476855</v>
      </c>
      <c r="DV255" s="86">
        <v>52.163395387847949</v>
      </c>
      <c r="DW255" t="e">
        <v>#DIV/0!</v>
      </c>
    </row>
    <row r="256" spans="1:127" ht="24">
      <c r="A256" s="30" t="s">
        <v>135</v>
      </c>
      <c r="B256" s="31" t="s">
        <v>136</v>
      </c>
      <c r="C256">
        <f t="shared" si="61"/>
        <v>1007.3319761013573</v>
      </c>
      <c r="D256">
        <f t="shared" si="69"/>
        <v>102.63693990589833</v>
      </c>
      <c r="E256" s="78">
        <f t="shared" si="69"/>
        <v>69.03039137100491</v>
      </c>
      <c r="F256" t="e">
        <f t="shared" si="69"/>
        <v>#DIV/0!</v>
      </c>
      <c r="G256">
        <f t="shared" si="69"/>
        <v>850.18917144977104</v>
      </c>
      <c r="H256" s="78">
        <f t="shared" si="69"/>
        <v>94.720121132087684</v>
      </c>
      <c r="I256">
        <f t="shared" si="69"/>
        <v>113.57106476696597</v>
      </c>
      <c r="J256" s="78">
        <f t="shared" si="69"/>
        <v>78.423003782930607</v>
      </c>
      <c r="K256">
        <f t="shared" si="69"/>
        <v>166.8297804268903</v>
      </c>
      <c r="L256">
        <f t="shared" si="69"/>
        <v>268.13939679198103</v>
      </c>
      <c r="M256">
        <f t="shared" si="69"/>
        <v>733.65207813562199</v>
      </c>
      <c r="N256">
        <f t="shared" si="69"/>
        <v>512.31348728326418</v>
      </c>
      <c r="O256">
        <f t="shared" si="69"/>
        <v>200.26512468384124</v>
      </c>
      <c r="P256">
        <f t="shared" si="69"/>
        <v>3434.6297942954848</v>
      </c>
      <c r="Q256">
        <f t="shared" si="69"/>
        <v>157.75548110119598</v>
      </c>
      <c r="R256">
        <f t="shared" si="69"/>
        <v>1970.3642817053358</v>
      </c>
      <c r="S256">
        <f t="shared" si="69"/>
        <v>1143.58615462845</v>
      </c>
      <c r="T256">
        <f t="shared" si="69"/>
        <v>908.59000173011225</v>
      </c>
      <c r="U256">
        <f t="shared" si="69"/>
        <v>7068.4899973004567</v>
      </c>
      <c r="V256">
        <f t="shared" si="69"/>
        <v>552.58867200578459</v>
      </c>
      <c r="W256">
        <f t="shared" si="69"/>
        <v>1170.9487444059507</v>
      </c>
      <c r="X256">
        <f t="shared" si="69"/>
        <v>212.65780570647553</v>
      </c>
      <c r="Y256">
        <f t="shared" si="69"/>
        <v>1104.1429532632542</v>
      </c>
      <c r="Z256">
        <f t="shared" si="69"/>
        <v>2480.9515498921564</v>
      </c>
      <c r="AA256">
        <f t="shared" si="69"/>
        <v>327.25478303386342</v>
      </c>
      <c r="AB256">
        <f t="shared" si="69"/>
        <v>317.90462431169925</v>
      </c>
      <c r="AC256">
        <f t="shared" si="69"/>
        <v>14.246710892178955</v>
      </c>
      <c r="AD256">
        <f t="shared" si="69"/>
        <v>28.154188614658096</v>
      </c>
      <c r="AE256">
        <f t="shared" si="69"/>
        <v>317.56676256413488</v>
      </c>
      <c r="AF256">
        <f t="shared" si="69"/>
        <v>16.208739305634037</v>
      </c>
      <c r="AG256">
        <f t="shared" si="69"/>
        <v>222.81827213855942</v>
      </c>
      <c r="AH256">
        <f t="shared" si="69"/>
        <v>1106.4037029198028</v>
      </c>
      <c r="AI256">
        <f t="shared" si="69"/>
        <v>336.67493480631765</v>
      </c>
      <c r="AJ256">
        <f t="shared" si="69"/>
        <v>297.73504674682027</v>
      </c>
      <c r="AK256">
        <f t="shared" si="69"/>
        <v>92.571280159374666</v>
      </c>
      <c r="AL256">
        <f t="shared" si="69"/>
        <v>47.075798081264551</v>
      </c>
      <c r="AM256" t="e">
        <f t="shared" si="69"/>
        <v>#DIV/0!</v>
      </c>
      <c r="AN256">
        <f t="shared" si="69"/>
        <v>549.65402908966951</v>
      </c>
      <c r="AO256">
        <f t="shared" si="69"/>
        <v>2501.465859009887</v>
      </c>
      <c r="AP256">
        <f t="shared" si="69"/>
        <v>1612.4698390316257</v>
      </c>
      <c r="AQ256">
        <f t="shared" si="69"/>
        <v>190.72470860872886</v>
      </c>
      <c r="AR256">
        <f t="shared" si="69"/>
        <v>43.978651104943793</v>
      </c>
      <c r="AS256">
        <f t="shared" si="69"/>
        <v>22.927766515819588</v>
      </c>
      <c r="AT256">
        <f t="shared" si="69"/>
        <v>54.964527986630308</v>
      </c>
      <c r="AU256">
        <f t="shared" si="69"/>
        <v>102.14678839383792</v>
      </c>
      <c r="AV256">
        <f t="shared" si="69"/>
        <v>1.5110443987267976</v>
      </c>
      <c r="AW256">
        <f t="shared" si="69"/>
        <v>35.783825486386569</v>
      </c>
      <c r="AX256">
        <f t="shared" si="69"/>
        <v>11.491430788105522</v>
      </c>
      <c r="AY256">
        <f t="shared" si="69"/>
        <v>68.261899434159403</v>
      </c>
      <c r="AZ256">
        <f t="shared" si="69"/>
        <v>102.79960421504722</v>
      </c>
      <c r="BA256">
        <f t="shared" si="69"/>
        <v>7505.3263936372605</v>
      </c>
      <c r="BB256" t="e">
        <f t="shared" si="69"/>
        <v>#DIV/0!</v>
      </c>
      <c r="BC256">
        <f t="shared" si="69"/>
        <v>19.31705842817091</v>
      </c>
      <c r="BD256">
        <f t="shared" si="69"/>
        <v>13.514718764343826</v>
      </c>
      <c r="BE256">
        <f t="shared" si="69"/>
        <v>777.38993829930575</v>
      </c>
      <c r="BF256">
        <f t="shared" si="69"/>
        <v>1287.9832796367109</v>
      </c>
      <c r="BG256">
        <f t="shared" si="69"/>
        <v>360.6615194576363</v>
      </c>
      <c r="BH256">
        <f t="shared" si="69"/>
        <v>304.24358669593539</v>
      </c>
      <c r="BI256">
        <f t="shared" si="69"/>
        <v>1599.9240330120465</v>
      </c>
      <c r="BJ256">
        <f t="shared" si="69"/>
        <v>1688.2332023782947</v>
      </c>
      <c r="BK256" t="e">
        <f t="shared" si="69"/>
        <v>#DIV/0!</v>
      </c>
      <c r="BO256">
        <v>1007.3319761013573</v>
      </c>
      <c r="BP256">
        <v>102.63693990589833</v>
      </c>
      <c r="BQ256" s="86">
        <v>69.03039137100491</v>
      </c>
      <c r="BR256" t="e">
        <v>#DIV/0!</v>
      </c>
      <c r="BS256">
        <v>850.18917144977104</v>
      </c>
      <c r="BT256" s="86">
        <v>94.720121132087684</v>
      </c>
      <c r="BU256">
        <v>113.57106476696597</v>
      </c>
      <c r="BV256" s="86">
        <v>78.423003782930607</v>
      </c>
      <c r="BW256">
        <v>166.8297804268903</v>
      </c>
      <c r="BX256">
        <v>268.13939679198103</v>
      </c>
      <c r="BY256">
        <v>733.65207813562199</v>
      </c>
      <c r="BZ256">
        <v>512.31348728326418</v>
      </c>
      <c r="CA256">
        <v>200.26512468384124</v>
      </c>
      <c r="CB256">
        <v>3434.6297942954848</v>
      </c>
      <c r="CC256">
        <v>157.75548110119598</v>
      </c>
      <c r="CD256">
        <v>1970.3642817053358</v>
      </c>
      <c r="CE256">
        <v>1143.58615462845</v>
      </c>
      <c r="CF256">
        <v>908.59000173011225</v>
      </c>
      <c r="CG256">
        <v>7068.4899973004567</v>
      </c>
      <c r="CH256">
        <v>552.58867200578459</v>
      </c>
      <c r="CI256">
        <v>1170.9487444059507</v>
      </c>
      <c r="CJ256">
        <v>212.65780570647553</v>
      </c>
      <c r="CK256">
        <v>1104.1429532632542</v>
      </c>
      <c r="CL256">
        <v>2480.9515498921564</v>
      </c>
      <c r="CM256">
        <v>327.25478303386342</v>
      </c>
      <c r="CN256">
        <v>317.90462431169925</v>
      </c>
      <c r="CO256" s="86">
        <v>14.246710892178955</v>
      </c>
      <c r="CP256" s="86">
        <v>28.154188614658096</v>
      </c>
      <c r="CQ256">
        <v>317.56676256413488</v>
      </c>
      <c r="CR256" s="86">
        <v>16.208739305634037</v>
      </c>
      <c r="CS256">
        <v>222.81827213855942</v>
      </c>
      <c r="CT256">
        <v>1106.4037029198028</v>
      </c>
      <c r="CU256">
        <v>336.67493480631765</v>
      </c>
      <c r="CV256">
        <v>297.73504674682027</v>
      </c>
      <c r="CW256" s="86">
        <v>92.571280159374666</v>
      </c>
      <c r="CX256" s="86">
        <v>47.075798081264551</v>
      </c>
      <c r="CY256" t="e">
        <v>#DIV/0!</v>
      </c>
      <c r="CZ256">
        <v>549.65402908966951</v>
      </c>
      <c r="DA256">
        <v>2501.465859009887</v>
      </c>
      <c r="DB256">
        <v>1612.4698390316257</v>
      </c>
      <c r="DC256">
        <v>190.72470860872886</v>
      </c>
      <c r="DD256" s="86">
        <v>43.978651104943793</v>
      </c>
      <c r="DE256" s="86">
        <v>22.927766515819588</v>
      </c>
      <c r="DF256" s="86">
        <v>54.964527986630308</v>
      </c>
      <c r="DG256">
        <v>102.14678839383792</v>
      </c>
      <c r="DH256" s="86">
        <v>1.5110443987267976</v>
      </c>
      <c r="DI256" s="86">
        <v>35.783825486386569</v>
      </c>
      <c r="DJ256" s="86">
        <v>11.491430788105522</v>
      </c>
      <c r="DK256" s="86">
        <v>68.261899434159403</v>
      </c>
      <c r="DL256">
        <v>102.79960421504722</v>
      </c>
      <c r="DM256">
        <v>7505.3263936372605</v>
      </c>
      <c r="DN256" t="e">
        <v>#DIV/0!</v>
      </c>
      <c r="DO256" s="86">
        <v>19.31705842817091</v>
      </c>
      <c r="DP256" s="86">
        <v>13.514718764343826</v>
      </c>
      <c r="DQ256">
        <v>777.38993829930575</v>
      </c>
      <c r="DR256">
        <v>1287.9832796367109</v>
      </c>
      <c r="DS256">
        <v>360.6615194576363</v>
      </c>
      <c r="DT256">
        <v>304.24358669593539</v>
      </c>
      <c r="DU256">
        <v>1599.9240330120465</v>
      </c>
      <c r="DV256">
        <v>1688.2332023782947</v>
      </c>
      <c r="DW256" t="e">
        <v>#DIV/0!</v>
      </c>
    </row>
    <row r="257" spans="1:127">
      <c r="A257" s="34" t="s">
        <v>137</v>
      </c>
      <c r="B257" s="35" t="s">
        <v>138</v>
      </c>
      <c r="C257" s="86">
        <f t="shared" si="61"/>
        <v>38.751714243505461</v>
      </c>
      <c r="D257" s="78">
        <f t="shared" si="69"/>
        <v>4.250930992666734</v>
      </c>
      <c r="E257" s="78">
        <f t="shared" si="69"/>
        <v>21.8554386469253</v>
      </c>
      <c r="F257">
        <f t="shared" si="69"/>
        <v>226.48305827568151</v>
      </c>
      <c r="G257">
        <f t="shared" si="69"/>
        <v>416.22875977530924</v>
      </c>
      <c r="H257" s="78">
        <f t="shared" si="69"/>
        <v>61.817401238912986</v>
      </c>
      <c r="I257">
        <f t="shared" si="69"/>
        <v>526.55219483595363</v>
      </c>
      <c r="J257" s="78">
        <f t="shared" si="69"/>
        <v>91.939306102120554</v>
      </c>
      <c r="K257">
        <f t="shared" si="69"/>
        <v>392.33435046328378</v>
      </c>
      <c r="L257">
        <f t="shared" si="69"/>
        <v>243.245745456012</v>
      </c>
      <c r="M257">
        <f t="shared" si="69"/>
        <v>364.03784631100984</v>
      </c>
      <c r="N257">
        <f t="shared" si="69"/>
        <v>206.66346972786823</v>
      </c>
      <c r="O257">
        <f t="shared" si="69"/>
        <v>21.602890868242454</v>
      </c>
      <c r="P257">
        <f t="shared" si="69"/>
        <v>4497.1359256038158</v>
      </c>
      <c r="Q257">
        <f t="shared" si="69"/>
        <v>421.34873699327488</v>
      </c>
      <c r="R257">
        <f t="shared" si="69"/>
        <v>63.854068364167105</v>
      </c>
      <c r="S257">
        <f t="shared" si="69"/>
        <v>43.977437944175961</v>
      </c>
      <c r="T257">
        <f t="shared" si="69"/>
        <v>89.637815857745721</v>
      </c>
      <c r="U257">
        <f t="shared" si="69"/>
        <v>213.10633931257715</v>
      </c>
      <c r="V257">
        <f t="shared" si="69"/>
        <v>56.074674333273812</v>
      </c>
      <c r="W257">
        <f t="shared" si="69"/>
        <v>39.295593032411844</v>
      </c>
      <c r="X257">
        <f t="shared" si="69"/>
        <v>89.251107702163807</v>
      </c>
      <c r="Y257">
        <f t="shared" si="69"/>
        <v>24.331305095783829</v>
      </c>
      <c r="Z257">
        <f t="shared" si="69"/>
        <v>156.60082896713274</v>
      </c>
      <c r="AA257">
        <f t="shared" si="69"/>
        <v>20.91124403728389</v>
      </c>
      <c r="AB257">
        <f t="shared" si="69"/>
        <v>42.013669330112165</v>
      </c>
      <c r="AC257">
        <f t="shared" si="69"/>
        <v>10.623362138775034</v>
      </c>
      <c r="AD257">
        <f t="shared" si="69"/>
        <v>1.1441023130549404</v>
      </c>
      <c r="AE257">
        <f t="shared" si="69"/>
        <v>2.6979351806598277</v>
      </c>
      <c r="AF257">
        <f t="shared" si="69"/>
        <v>27.694232501809228</v>
      </c>
      <c r="AG257">
        <f t="shared" si="69"/>
        <v>94.566299437748896</v>
      </c>
      <c r="AH257">
        <f t="shared" si="69"/>
        <v>35.192136264246024</v>
      </c>
      <c r="AI257">
        <f t="shared" si="69"/>
        <v>39.799277751285459</v>
      </c>
      <c r="AJ257">
        <f t="shared" si="69"/>
        <v>73.723732674410442</v>
      </c>
      <c r="AK257">
        <f t="shared" si="69"/>
        <v>93.45641465521912</v>
      </c>
      <c r="AL257">
        <f t="shared" si="69"/>
        <v>48.703409000034682</v>
      </c>
      <c r="AM257" t="e">
        <f t="shared" si="69"/>
        <v>#DIV/0!</v>
      </c>
      <c r="AN257">
        <f t="shared" si="69"/>
        <v>345.75383202181308</v>
      </c>
      <c r="AO257">
        <f t="shared" si="69"/>
        <v>84.095452114947705</v>
      </c>
      <c r="AP257">
        <f t="shared" si="69"/>
        <v>157.63483094461051</v>
      </c>
      <c r="AQ257">
        <f t="shared" si="69"/>
        <v>12.467330236251104</v>
      </c>
      <c r="AR257">
        <f t="shared" si="69"/>
        <v>42.438057398325213</v>
      </c>
      <c r="AS257">
        <f t="shared" si="69"/>
        <v>194.28709724762416</v>
      </c>
      <c r="AT257">
        <f t="shared" si="69"/>
        <v>34.279370404578323</v>
      </c>
      <c r="AU257">
        <f t="shared" si="69"/>
        <v>153.37027180073852</v>
      </c>
      <c r="AV257">
        <f t="shared" si="69"/>
        <v>2238.0891168395879</v>
      </c>
      <c r="AW257" t="e">
        <f t="shared" si="69"/>
        <v>#DIV/0!</v>
      </c>
      <c r="AX257">
        <f t="shared" si="69"/>
        <v>749.88960863215311</v>
      </c>
      <c r="AY257" t="e">
        <f t="shared" si="69"/>
        <v>#DIV/0!</v>
      </c>
      <c r="AZ257">
        <f t="shared" si="69"/>
        <v>902.399659053611</v>
      </c>
      <c r="BA257">
        <f t="shared" si="69"/>
        <v>156.13122176063442</v>
      </c>
      <c r="BB257">
        <f t="shared" si="69"/>
        <v>4371.7990814591167</v>
      </c>
      <c r="BC257">
        <f t="shared" si="69"/>
        <v>72.860127982850472</v>
      </c>
      <c r="BD257">
        <f t="shared" si="69"/>
        <v>31.213669316073887</v>
      </c>
      <c r="BE257">
        <f t="shared" si="69"/>
        <v>273.22507142922558</v>
      </c>
      <c r="BF257">
        <f t="shared" si="69"/>
        <v>582.89110425865908</v>
      </c>
      <c r="BG257">
        <f t="shared" si="69"/>
        <v>3.3585405090136735</v>
      </c>
      <c r="BH257">
        <f t="shared" si="69"/>
        <v>499.18196551287082</v>
      </c>
      <c r="BI257">
        <f t="shared" si="69"/>
        <v>36.031087511259429</v>
      </c>
      <c r="BJ257">
        <f t="shared" si="69"/>
        <v>8742.8005456356423</v>
      </c>
      <c r="BK257" t="e">
        <f t="shared" si="69"/>
        <v>#DIV/0!</v>
      </c>
      <c r="BO257" s="86">
        <v>38.751714243505461</v>
      </c>
      <c r="BP257" s="86">
        <v>4.250930992666734</v>
      </c>
      <c r="BQ257" s="86">
        <v>21.8554386469253</v>
      </c>
      <c r="BR257">
        <v>226.48305827568151</v>
      </c>
      <c r="BS257">
        <v>416.22875977530924</v>
      </c>
      <c r="BT257" s="86">
        <v>61.817401238912986</v>
      </c>
      <c r="BU257">
        <v>526.55219483595363</v>
      </c>
      <c r="BV257" s="86">
        <v>91.939306102120554</v>
      </c>
      <c r="BW257">
        <v>392.33435046328378</v>
      </c>
      <c r="BX257">
        <v>243.245745456012</v>
      </c>
      <c r="BY257">
        <v>364.03784631100984</v>
      </c>
      <c r="BZ257">
        <v>206.66346972786823</v>
      </c>
      <c r="CA257" s="86">
        <v>21.602890868242454</v>
      </c>
      <c r="CB257">
        <v>4497.1359256038158</v>
      </c>
      <c r="CC257">
        <v>421.34873699327488</v>
      </c>
      <c r="CD257" s="86">
        <v>63.854068364167105</v>
      </c>
      <c r="CE257" s="86">
        <v>43.977437944175961</v>
      </c>
      <c r="CF257" s="86">
        <v>89.637815857745721</v>
      </c>
      <c r="CG257">
        <v>213.10633931257715</v>
      </c>
      <c r="CH257" s="86">
        <v>56.074674333273812</v>
      </c>
      <c r="CI257" s="86">
        <v>39.295593032411844</v>
      </c>
      <c r="CJ257" s="86">
        <v>89.251107702163807</v>
      </c>
      <c r="CK257" s="86">
        <v>24.331305095783829</v>
      </c>
      <c r="CL257">
        <v>156.60082896713274</v>
      </c>
      <c r="CM257" s="86">
        <v>20.91124403728389</v>
      </c>
      <c r="CN257" s="86">
        <v>42.013669330112165</v>
      </c>
      <c r="CO257" s="86">
        <v>10.623362138775034</v>
      </c>
      <c r="CP257" s="86">
        <v>1.1441023130549404</v>
      </c>
      <c r="CQ257" s="86">
        <v>2.6979351806598277</v>
      </c>
      <c r="CR257" s="86">
        <v>27.694232501809228</v>
      </c>
      <c r="CS257" s="86">
        <v>94.566299437748896</v>
      </c>
      <c r="CT257" s="86">
        <v>35.192136264246024</v>
      </c>
      <c r="CU257" s="86">
        <v>39.799277751285459</v>
      </c>
      <c r="CV257" s="86">
        <v>73.723732674410442</v>
      </c>
      <c r="CW257" s="86">
        <v>93.45641465521912</v>
      </c>
      <c r="CX257" s="86">
        <v>48.703409000034682</v>
      </c>
      <c r="CY257" t="e">
        <v>#DIV/0!</v>
      </c>
      <c r="CZ257">
        <v>345.75383202181308</v>
      </c>
      <c r="DA257" s="86">
        <v>84.095452114947705</v>
      </c>
      <c r="DB257">
        <v>157.63483094461051</v>
      </c>
      <c r="DC257" s="86">
        <v>12.467330236251104</v>
      </c>
      <c r="DD257" s="86">
        <v>42.438057398325213</v>
      </c>
      <c r="DE257">
        <v>194.28709724762416</v>
      </c>
      <c r="DF257" s="86">
        <v>34.279370404578323</v>
      </c>
      <c r="DG257">
        <v>153.37027180073852</v>
      </c>
      <c r="DH257">
        <v>2238.0891168395879</v>
      </c>
      <c r="DI257" t="e">
        <v>#DIV/0!</v>
      </c>
      <c r="DJ257">
        <v>749.88960863215311</v>
      </c>
      <c r="DK257" t="e">
        <v>#DIV/0!</v>
      </c>
      <c r="DL257">
        <v>902.399659053611</v>
      </c>
      <c r="DM257">
        <v>156.13122176063442</v>
      </c>
      <c r="DN257">
        <v>4371.7990814591167</v>
      </c>
      <c r="DO257" s="86">
        <v>72.860127982850472</v>
      </c>
      <c r="DP257" s="86">
        <v>31.213669316073887</v>
      </c>
      <c r="DQ257">
        <v>273.22507142922558</v>
      </c>
      <c r="DR257">
        <v>582.89110425865908</v>
      </c>
      <c r="DS257" s="86">
        <v>3.3585405090136735</v>
      </c>
      <c r="DT257">
        <v>499.18196551287082</v>
      </c>
      <c r="DU257" s="86">
        <v>36.031087511259429</v>
      </c>
      <c r="DV257">
        <v>8742.8005456356423</v>
      </c>
      <c r="DW257" t="e">
        <v>#DIV/0!</v>
      </c>
    </row>
    <row r="258" spans="1:127">
      <c r="A258" s="30" t="s">
        <v>139</v>
      </c>
      <c r="B258" s="31" t="s">
        <v>140</v>
      </c>
      <c r="C258">
        <f t="shared" si="61"/>
        <v>442.33055196265684</v>
      </c>
      <c r="D258" s="78">
        <f t="shared" si="69"/>
        <v>26.322242290039288</v>
      </c>
      <c r="E258">
        <f t="shared" si="69"/>
        <v>119.29593042663205</v>
      </c>
      <c r="F258" t="e">
        <f t="shared" si="69"/>
        <v>#DIV/0!</v>
      </c>
      <c r="G258" s="78">
        <f t="shared" si="69"/>
        <v>87.346788117791377</v>
      </c>
      <c r="H258">
        <f t="shared" si="69"/>
        <v>124.90371961740752</v>
      </c>
      <c r="I258" t="e">
        <f t="shared" si="69"/>
        <v>#DIV/0!</v>
      </c>
      <c r="J258" s="78">
        <f t="shared" si="69"/>
        <v>89.092557526439748</v>
      </c>
      <c r="K258">
        <f t="shared" si="69"/>
        <v>231.26340202904447</v>
      </c>
      <c r="L258">
        <f t="shared" si="69"/>
        <v>8.716771474167178</v>
      </c>
      <c r="M258">
        <f t="shared" si="69"/>
        <v>23.159726806577517</v>
      </c>
      <c r="N258">
        <f t="shared" si="69"/>
        <v>12.415942524229839</v>
      </c>
      <c r="O258">
        <f t="shared" si="69"/>
        <v>12.867308219431809</v>
      </c>
      <c r="P258">
        <f t="shared" si="69"/>
        <v>578.39590068988764</v>
      </c>
      <c r="Q258">
        <f t="shared" si="69"/>
        <v>69.047606587467129</v>
      </c>
      <c r="R258">
        <f t="shared" si="69"/>
        <v>28.575047360511451</v>
      </c>
      <c r="S258">
        <f t="shared" si="69"/>
        <v>32.283274928408304</v>
      </c>
      <c r="T258">
        <f t="shared" si="69"/>
        <v>10.707826694929892</v>
      </c>
      <c r="U258">
        <f t="shared" si="69"/>
        <v>985.34094084506012</v>
      </c>
      <c r="V258">
        <f t="shared" si="69"/>
        <v>270.6632514346681</v>
      </c>
      <c r="W258">
        <f t="shared" si="69"/>
        <v>180.43565222898556</v>
      </c>
      <c r="X258">
        <f t="shared" si="69"/>
        <v>32.979808207620472</v>
      </c>
      <c r="Y258">
        <f t="shared" si="69"/>
        <v>212.13089430593271</v>
      </c>
      <c r="Z258">
        <f t="shared" si="69"/>
        <v>83.94671014763172</v>
      </c>
      <c r="AA258">
        <f t="shared" si="69"/>
        <v>15.194343641088278</v>
      </c>
      <c r="AB258">
        <f t="shared" si="69"/>
        <v>101.06093797809241</v>
      </c>
      <c r="AC258">
        <f t="shared" si="69"/>
        <v>135.63624078407054</v>
      </c>
      <c r="AD258">
        <f t="shared" si="69"/>
        <v>5.4159933734730465</v>
      </c>
      <c r="AE258">
        <f t="shared" si="69"/>
        <v>9.3023942351248543</v>
      </c>
      <c r="AF258">
        <f t="shared" si="69"/>
        <v>59.353157836668231</v>
      </c>
      <c r="AG258">
        <f t="shared" si="69"/>
        <v>76.731712470465098</v>
      </c>
      <c r="AH258">
        <f t="shared" si="69"/>
        <v>43.449840765831432</v>
      </c>
      <c r="AI258">
        <f t="shared" si="69"/>
        <v>10.573787662546701</v>
      </c>
      <c r="AJ258">
        <f t="shared" si="69"/>
        <v>43.763810519189192</v>
      </c>
      <c r="AK258">
        <f t="shared" si="69"/>
        <v>43.164666524426863</v>
      </c>
      <c r="AL258">
        <f t="shared" si="69"/>
        <v>78.687565839733054</v>
      </c>
      <c r="AM258" t="e">
        <f t="shared" si="69"/>
        <v>#DIV/0!</v>
      </c>
      <c r="AN258">
        <f t="shared" si="69"/>
        <v>37.089176690807371</v>
      </c>
      <c r="AO258" t="e">
        <f t="shared" si="69"/>
        <v>#DIV/0!</v>
      </c>
      <c r="AP258">
        <f t="shared" si="69"/>
        <v>3788.9035218089161</v>
      </c>
      <c r="AQ258">
        <f t="shared" si="69"/>
        <v>4.449961850385197</v>
      </c>
      <c r="AR258">
        <f t="shared" si="69"/>
        <v>3.7121252763709025</v>
      </c>
      <c r="AS258">
        <f t="shared" si="69"/>
        <v>5.2616231263195647</v>
      </c>
      <c r="AT258">
        <f t="shared" si="69"/>
        <v>77.989320528103889</v>
      </c>
      <c r="AU258">
        <f t="shared" si="69"/>
        <v>110.96740828590414</v>
      </c>
      <c r="AV258">
        <f t="shared" si="69"/>
        <v>3.6970608012071207</v>
      </c>
      <c r="AW258" t="e">
        <f t="shared" si="69"/>
        <v>#DIV/0!</v>
      </c>
      <c r="AX258">
        <f t="shared" si="69"/>
        <v>27.130039087898556</v>
      </c>
      <c r="AY258">
        <f t="shared" si="69"/>
        <v>3943.3618108171868</v>
      </c>
      <c r="AZ258">
        <f t="shared" si="69"/>
        <v>195.28203579009923</v>
      </c>
      <c r="BA258">
        <f t="shared" si="69"/>
        <v>442.16045533945783</v>
      </c>
      <c r="BB258">
        <f t="shared" si="69"/>
        <v>1971.7184910803892</v>
      </c>
      <c r="BC258">
        <f t="shared" si="69"/>
        <v>27.621000917069871</v>
      </c>
      <c r="BD258">
        <f t="shared" si="69"/>
        <v>79.649767343539267</v>
      </c>
      <c r="BE258" t="e">
        <f t="shared" si="69"/>
        <v>#DIV/0!</v>
      </c>
      <c r="BF258">
        <f t="shared" si="69"/>
        <v>1971.6975454730255</v>
      </c>
      <c r="BG258">
        <f t="shared" si="69"/>
        <v>169.3462428737873</v>
      </c>
      <c r="BH258">
        <f t="shared" si="69"/>
        <v>477.45999886225894</v>
      </c>
      <c r="BI258">
        <f t="shared" si="69"/>
        <v>17.305910291359357</v>
      </c>
      <c r="BJ258">
        <f t="shared" si="69"/>
        <v>497.97638187627859</v>
      </c>
      <c r="BK258" t="e">
        <f t="shared" si="69"/>
        <v>#DIV/0!</v>
      </c>
      <c r="BO258">
        <v>442.33055196265684</v>
      </c>
      <c r="BP258" s="86">
        <v>26.322242290039288</v>
      </c>
      <c r="BQ258">
        <v>119.29593042663205</v>
      </c>
      <c r="BR258" t="e">
        <v>#DIV/0!</v>
      </c>
      <c r="BS258" s="86">
        <v>87.346788117791377</v>
      </c>
      <c r="BT258">
        <v>124.90371961740752</v>
      </c>
      <c r="BU258" t="e">
        <v>#DIV/0!</v>
      </c>
      <c r="BV258" s="86">
        <v>89.092557526439748</v>
      </c>
      <c r="BW258">
        <v>231.26340202904447</v>
      </c>
      <c r="BX258" s="86">
        <v>8.716771474167178</v>
      </c>
      <c r="BY258" s="86">
        <v>23.159726806577517</v>
      </c>
      <c r="BZ258" s="86">
        <v>12.415942524229839</v>
      </c>
      <c r="CA258" s="86">
        <v>12.867308219431809</v>
      </c>
      <c r="CB258">
        <v>578.39590068988764</v>
      </c>
      <c r="CC258" s="86">
        <v>69.047606587467129</v>
      </c>
      <c r="CD258" s="86">
        <v>28.575047360511451</v>
      </c>
      <c r="CE258" s="86">
        <v>32.283274928408304</v>
      </c>
      <c r="CF258" s="86">
        <v>10.707826694929892</v>
      </c>
      <c r="CG258">
        <v>985.34094084506012</v>
      </c>
      <c r="CH258">
        <v>270.6632514346681</v>
      </c>
      <c r="CI258">
        <v>180.43565222898556</v>
      </c>
      <c r="CJ258" s="86">
        <v>32.979808207620472</v>
      </c>
      <c r="CK258">
        <v>212.13089430593271</v>
      </c>
      <c r="CL258">
        <v>83.94671014763172</v>
      </c>
      <c r="CM258" s="86">
        <v>15.194343641088278</v>
      </c>
      <c r="CN258">
        <v>101.06093797809241</v>
      </c>
      <c r="CO258">
        <v>135.63624078407054</v>
      </c>
      <c r="CP258" s="86">
        <v>5.4159933734730465</v>
      </c>
      <c r="CQ258" s="86">
        <v>9.3023942351248543</v>
      </c>
      <c r="CR258" s="86">
        <v>59.353157836668231</v>
      </c>
      <c r="CS258" s="86">
        <v>76.731712470465098</v>
      </c>
      <c r="CT258" s="86">
        <v>43.449840765831432</v>
      </c>
      <c r="CU258" s="86">
        <v>10.573787662546701</v>
      </c>
      <c r="CV258" s="86">
        <v>43.763810519189192</v>
      </c>
      <c r="CW258" s="86">
        <v>43.164666524426863</v>
      </c>
      <c r="CX258" s="86">
        <v>78.687565839733054</v>
      </c>
      <c r="CY258" t="e">
        <v>#DIV/0!</v>
      </c>
      <c r="CZ258" s="86">
        <v>37.089176690807371</v>
      </c>
      <c r="DA258" t="e">
        <v>#DIV/0!</v>
      </c>
      <c r="DB258">
        <v>3788.9035218089161</v>
      </c>
      <c r="DC258" s="86">
        <v>4.449961850385197</v>
      </c>
      <c r="DD258" s="86">
        <v>3.7121252763709025</v>
      </c>
      <c r="DE258" s="86">
        <v>5.2616231263195647</v>
      </c>
      <c r="DF258" s="86">
        <v>77.989320528103889</v>
      </c>
      <c r="DG258">
        <v>110.96740828590414</v>
      </c>
      <c r="DH258" s="86">
        <v>3.6970608012071207</v>
      </c>
      <c r="DI258" t="e">
        <v>#DIV/0!</v>
      </c>
      <c r="DJ258" s="86">
        <v>27.130039087898556</v>
      </c>
      <c r="DK258">
        <v>3943.3618108171868</v>
      </c>
      <c r="DL258">
        <v>195.28203579009923</v>
      </c>
      <c r="DM258">
        <v>442.16045533945783</v>
      </c>
      <c r="DN258">
        <v>1971.7184910803892</v>
      </c>
      <c r="DO258" s="86">
        <v>27.621000917069871</v>
      </c>
      <c r="DP258" s="86">
        <v>79.649767343539267</v>
      </c>
      <c r="DQ258" t="e">
        <v>#DIV/0!</v>
      </c>
      <c r="DR258">
        <v>1971.6975454730255</v>
      </c>
      <c r="DS258">
        <v>169.3462428737873</v>
      </c>
      <c r="DT258">
        <v>477.45999886225894</v>
      </c>
      <c r="DU258" s="86">
        <v>17.305910291359357</v>
      </c>
      <c r="DV258">
        <v>497.97638187627859</v>
      </c>
      <c r="DW258" t="e">
        <v>#DIV/0!</v>
      </c>
    </row>
    <row r="259" spans="1:127">
      <c r="A259" s="34" t="s">
        <v>141</v>
      </c>
      <c r="B259" s="35" t="s">
        <v>142</v>
      </c>
      <c r="C259">
        <f t="shared" si="61"/>
        <v>3457.7759176301024</v>
      </c>
      <c r="D259">
        <f t="shared" si="69"/>
        <v>227.79872132641708</v>
      </c>
      <c r="E259">
        <f t="shared" si="69"/>
        <v>244.58442900545873</v>
      </c>
      <c r="F259" t="e">
        <f t="shared" si="69"/>
        <v>#DIV/0!</v>
      </c>
      <c r="G259">
        <f t="shared" si="69"/>
        <v>2832.7024937847059</v>
      </c>
      <c r="H259" t="e">
        <f t="shared" si="69"/>
        <v>#DIV/0!</v>
      </c>
      <c r="I259">
        <f t="shared" si="69"/>
        <v>1009.8080148665221</v>
      </c>
      <c r="J259" t="e">
        <f t="shared" si="69"/>
        <v>#DIV/0!</v>
      </c>
      <c r="K259">
        <f t="shared" si="69"/>
        <v>504.89072820883769</v>
      </c>
      <c r="L259" t="e">
        <f t="shared" si="69"/>
        <v>#DIV/0!</v>
      </c>
      <c r="M259" t="e">
        <f t="shared" si="69"/>
        <v>#DIV/0!</v>
      </c>
      <c r="N259">
        <f t="shared" si="69"/>
        <v>631.12077855455163</v>
      </c>
      <c r="O259">
        <f t="shared" si="69"/>
        <v>5048.9969255043025</v>
      </c>
      <c r="P259">
        <f t="shared" si="69"/>
        <v>841.49956342899031</v>
      </c>
      <c r="Q259">
        <f t="shared" si="69"/>
        <v>692.13744701098437</v>
      </c>
      <c r="R259" t="e">
        <f t="shared" si="69"/>
        <v>#DIV/0!</v>
      </c>
      <c r="S259">
        <f t="shared" si="69"/>
        <v>219.51375428137757</v>
      </c>
      <c r="T259">
        <f t="shared" si="69"/>
        <v>16.128002706015351</v>
      </c>
      <c r="U259" t="e">
        <f t="shared" si="69"/>
        <v>#DIV/0!</v>
      </c>
      <c r="V259" t="e">
        <f t="shared" si="69"/>
        <v>#DIV/0!</v>
      </c>
      <c r="W259">
        <f t="shared" si="69"/>
        <v>5048.9906050487834</v>
      </c>
      <c r="X259" t="e">
        <f t="shared" si="69"/>
        <v>#DIV/0!</v>
      </c>
      <c r="Y259">
        <f t="shared" si="69"/>
        <v>5478.2848043009699</v>
      </c>
      <c r="Z259">
        <f t="shared" si="69"/>
        <v>5049.0045690752559</v>
      </c>
      <c r="AA259">
        <f t="shared" si="69"/>
        <v>5478.2866396130248</v>
      </c>
      <c r="AB259" t="e">
        <f t="shared" si="69"/>
        <v>#DIV/0!</v>
      </c>
      <c r="AC259">
        <f t="shared" si="69"/>
        <v>5049.0352171217628</v>
      </c>
      <c r="AD259">
        <f t="shared" si="69"/>
        <v>43.304330857439759</v>
      </c>
      <c r="AE259">
        <f t="shared" si="69"/>
        <v>296.99261550519975</v>
      </c>
      <c r="AF259">
        <f t="shared" si="69"/>
        <v>4.2096153649163739</v>
      </c>
      <c r="AG259">
        <f t="shared" si="69"/>
        <v>140.04936177812024</v>
      </c>
      <c r="AH259">
        <f t="shared" si="69"/>
        <v>129.71492822518724</v>
      </c>
      <c r="AI259">
        <f t="shared" si="69"/>
        <v>86.70221639649472</v>
      </c>
      <c r="AJ259">
        <f t="shared" si="69"/>
        <v>76.522359683314463</v>
      </c>
      <c r="AK259">
        <f t="shared" si="69"/>
        <v>296.9926768034083</v>
      </c>
      <c r="AL259">
        <f t="shared" si="69"/>
        <v>1682.9926634577153</v>
      </c>
      <c r="AM259" t="e">
        <f t="shared" si="69"/>
        <v>#DIV/0!</v>
      </c>
      <c r="AN259">
        <f t="shared" si="69"/>
        <v>5473.7451700466199</v>
      </c>
      <c r="AO259" t="e">
        <f t="shared" si="69"/>
        <v>#DIV/0!</v>
      </c>
      <c r="AP259">
        <f t="shared" si="69"/>
        <v>1113.4657299640523</v>
      </c>
      <c r="AQ259">
        <f t="shared" si="69"/>
        <v>0.9519309373183894</v>
      </c>
      <c r="AR259">
        <f t="shared" si="69"/>
        <v>1.2596591922195395</v>
      </c>
      <c r="AS259" t="e">
        <f t="shared" si="69"/>
        <v>#DIV/0!</v>
      </c>
      <c r="AT259">
        <f t="shared" si="69"/>
        <v>42.785549182121166</v>
      </c>
      <c r="AU259">
        <f t="shared" si="69"/>
        <v>68.252898750004732</v>
      </c>
      <c r="AV259" t="e">
        <f t="shared" si="69"/>
        <v>#DIV/0!</v>
      </c>
      <c r="AW259" t="e">
        <f t="shared" si="69"/>
        <v>#DIV/0!</v>
      </c>
      <c r="AX259" t="e">
        <f t="shared" si="69"/>
        <v>#DIV/0!</v>
      </c>
      <c r="AY259" t="e">
        <f t="shared" si="69"/>
        <v>#DIV/0!</v>
      </c>
      <c r="AZ259">
        <f t="shared" si="69"/>
        <v>1009.80133923415</v>
      </c>
      <c r="BA259" t="e">
        <f t="shared" si="69"/>
        <v>#DIV/0!</v>
      </c>
      <c r="BB259" t="e">
        <f t="shared" si="69"/>
        <v>#DIV/0!</v>
      </c>
      <c r="BC259" t="e">
        <f t="shared" si="69"/>
        <v>#DIV/0!</v>
      </c>
      <c r="BD259">
        <f t="shared" si="69"/>
        <v>157.28405823947003</v>
      </c>
      <c r="BE259" t="e">
        <f t="shared" si="69"/>
        <v>#DIV/0!</v>
      </c>
      <c r="BF259" t="e">
        <f t="shared" si="69"/>
        <v>#DIV/0!</v>
      </c>
      <c r="BG259" t="e">
        <f t="shared" si="69"/>
        <v>#DIV/0!</v>
      </c>
      <c r="BH259">
        <f t="shared" si="69"/>
        <v>1368.4099322143036</v>
      </c>
      <c r="BI259" t="e">
        <f t="shared" si="69"/>
        <v>#DIV/0!</v>
      </c>
      <c r="BJ259" t="e">
        <f t="shared" si="69"/>
        <v>#DIV/0!</v>
      </c>
      <c r="BK259" t="e">
        <f t="shared" si="69"/>
        <v>#DIV/0!</v>
      </c>
      <c r="BO259">
        <v>3457.7759176301024</v>
      </c>
      <c r="BP259">
        <v>227.79872132641708</v>
      </c>
      <c r="BQ259">
        <v>244.58442900545873</v>
      </c>
      <c r="BR259" t="e">
        <v>#DIV/0!</v>
      </c>
      <c r="BS259">
        <v>2832.7024937847059</v>
      </c>
      <c r="BT259" t="e">
        <v>#DIV/0!</v>
      </c>
      <c r="BU259">
        <v>1009.8080148665221</v>
      </c>
      <c r="BV259" t="e">
        <v>#DIV/0!</v>
      </c>
      <c r="BW259">
        <v>504.89072820883769</v>
      </c>
      <c r="BX259" t="e">
        <v>#DIV/0!</v>
      </c>
      <c r="BY259" t="e">
        <v>#DIV/0!</v>
      </c>
      <c r="BZ259">
        <v>631.12077855455163</v>
      </c>
      <c r="CA259">
        <v>5048.9969255043025</v>
      </c>
      <c r="CB259">
        <v>841.49956342899031</v>
      </c>
      <c r="CC259">
        <v>692.13744701098437</v>
      </c>
      <c r="CD259" t="e">
        <v>#DIV/0!</v>
      </c>
      <c r="CE259">
        <v>219.51375428137757</v>
      </c>
      <c r="CF259" s="86">
        <v>16.128002706015351</v>
      </c>
      <c r="CG259" t="e">
        <v>#DIV/0!</v>
      </c>
      <c r="CH259" t="e">
        <v>#DIV/0!</v>
      </c>
      <c r="CI259">
        <v>5048.9906050487834</v>
      </c>
      <c r="CJ259" t="e">
        <v>#DIV/0!</v>
      </c>
      <c r="CK259">
        <v>5478.2848043009699</v>
      </c>
      <c r="CL259">
        <v>5049.0045690752559</v>
      </c>
      <c r="CM259">
        <v>5478.2866396130248</v>
      </c>
      <c r="CN259" t="e">
        <v>#DIV/0!</v>
      </c>
      <c r="CO259">
        <v>5049.0352171217628</v>
      </c>
      <c r="CP259" s="86">
        <v>43.304330857439759</v>
      </c>
      <c r="CQ259">
        <v>296.99261550519975</v>
      </c>
      <c r="CR259" s="86">
        <v>4.2096153649163739</v>
      </c>
      <c r="CS259">
        <v>140.04936177812024</v>
      </c>
      <c r="CT259">
        <v>129.71492822518724</v>
      </c>
      <c r="CU259" s="86">
        <v>86.70221639649472</v>
      </c>
      <c r="CV259" s="86">
        <v>76.522359683314463</v>
      </c>
      <c r="CW259">
        <v>296.9926768034083</v>
      </c>
      <c r="CX259">
        <v>1682.9926634577153</v>
      </c>
      <c r="CY259" t="e">
        <v>#DIV/0!</v>
      </c>
      <c r="CZ259">
        <v>5473.7451700466199</v>
      </c>
      <c r="DA259" t="e">
        <v>#DIV/0!</v>
      </c>
      <c r="DB259">
        <v>1113.4657299640523</v>
      </c>
      <c r="DC259" s="86">
        <v>0.9519309373183894</v>
      </c>
      <c r="DD259" s="86">
        <v>1.2596591922195395</v>
      </c>
      <c r="DE259" t="e">
        <v>#DIV/0!</v>
      </c>
      <c r="DF259" s="86">
        <v>42.785549182121166</v>
      </c>
      <c r="DG259" s="86">
        <v>68.252898750004732</v>
      </c>
      <c r="DH259" t="e">
        <v>#DIV/0!</v>
      </c>
      <c r="DI259" t="e">
        <v>#DIV/0!</v>
      </c>
      <c r="DJ259" t="e">
        <v>#DIV/0!</v>
      </c>
      <c r="DK259" t="e">
        <v>#DIV/0!</v>
      </c>
      <c r="DL259">
        <v>1009.80133923415</v>
      </c>
      <c r="DM259" t="e">
        <v>#DIV/0!</v>
      </c>
      <c r="DN259" t="e">
        <v>#DIV/0!</v>
      </c>
      <c r="DO259" t="e">
        <v>#DIV/0!</v>
      </c>
      <c r="DP259">
        <v>157.28405823947003</v>
      </c>
      <c r="DQ259" t="e">
        <v>#DIV/0!</v>
      </c>
      <c r="DR259" t="e">
        <v>#DIV/0!</v>
      </c>
      <c r="DS259" t="e">
        <v>#DIV/0!</v>
      </c>
      <c r="DT259">
        <v>1368.4099322143036</v>
      </c>
      <c r="DU259" t="e">
        <v>#DIV/0!</v>
      </c>
      <c r="DV259" t="e">
        <v>#DIV/0!</v>
      </c>
      <c r="DW259" t="e">
        <v>#DIV/0!</v>
      </c>
    </row>
    <row r="260" spans="1:127" ht="24">
      <c r="A260" s="30" t="s">
        <v>143</v>
      </c>
      <c r="B260" s="31" t="s">
        <v>144</v>
      </c>
      <c r="C260">
        <f t="shared" si="61"/>
        <v>274.15088988963208</v>
      </c>
      <c r="D260">
        <f t="shared" ref="D260:BK264" si="70">(100*0.5)/D187</f>
        <v>107.41495765656316</v>
      </c>
      <c r="E260">
        <f t="shared" si="70"/>
        <v>146.69856578578816</v>
      </c>
      <c r="F260">
        <f t="shared" si="70"/>
        <v>180.67171363172429</v>
      </c>
      <c r="G260">
        <f t="shared" si="70"/>
        <v>378.64630651224115</v>
      </c>
      <c r="H260" t="e">
        <f t="shared" si="70"/>
        <v>#DIV/0!</v>
      </c>
      <c r="I260" t="e">
        <f t="shared" si="70"/>
        <v>#DIV/0!</v>
      </c>
      <c r="J260" s="78">
        <f t="shared" si="70"/>
        <v>46.462080267126247</v>
      </c>
      <c r="K260">
        <f t="shared" si="70"/>
        <v>166.05901411511047</v>
      </c>
      <c r="L260">
        <f t="shared" si="70"/>
        <v>39.467963154213869</v>
      </c>
      <c r="M260">
        <f t="shared" si="70"/>
        <v>1589.500196676446</v>
      </c>
      <c r="N260">
        <f t="shared" si="70"/>
        <v>151.50369637024397</v>
      </c>
      <c r="O260">
        <f t="shared" si="70"/>
        <v>215.12612928594999</v>
      </c>
      <c r="P260">
        <f t="shared" si="70"/>
        <v>3232.7582548243331</v>
      </c>
      <c r="Q260" t="e">
        <f t="shared" si="70"/>
        <v>#DIV/0!</v>
      </c>
      <c r="R260">
        <f t="shared" si="70"/>
        <v>424.78755015438003</v>
      </c>
      <c r="S260">
        <f t="shared" si="70"/>
        <v>92.57518301362893</v>
      </c>
      <c r="T260">
        <f t="shared" si="70"/>
        <v>18.63790899100885</v>
      </c>
      <c r="U260">
        <f t="shared" si="70"/>
        <v>1271.5335660332555</v>
      </c>
      <c r="V260" t="e">
        <f t="shared" si="70"/>
        <v>#DIV/0!</v>
      </c>
      <c r="W260">
        <f t="shared" si="70"/>
        <v>1593.1516727895737</v>
      </c>
      <c r="X260">
        <f t="shared" si="70"/>
        <v>463.43923557435784</v>
      </c>
      <c r="Y260">
        <f t="shared" si="70"/>
        <v>588.16060471814569</v>
      </c>
      <c r="Z260">
        <f t="shared" si="70"/>
        <v>131.10765001149579</v>
      </c>
      <c r="AA260">
        <f t="shared" si="70"/>
        <v>637.91195894395969</v>
      </c>
      <c r="AB260">
        <f t="shared" si="70"/>
        <v>466.96549995280691</v>
      </c>
      <c r="AC260">
        <f t="shared" si="70"/>
        <v>649.74904640677801</v>
      </c>
      <c r="AD260">
        <f t="shared" si="70"/>
        <v>35.795408141111722</v>
      </c>
      <c r="AE260">
        <f t="shared" si="70"/>
        <v>328.72744879611696</v>
      </c>
      <c r="AF260">
        <f t="shared" si="70"/>
        <v>71.461869638441712</v>
      </c>
      <c r="AG260">
        <f t="shared" si="70"/>
        <v>1.5690552597563028</v>
      </c>
      <c r="AH260">
        <f t="shared" si="70"/>
        <v>6.0382328017818487</v>
      </c>
      <c r="AI260">
        <f t="shared" si="70"/>
        <v>8.6543282077160768</v>
      </c>
      <c r="AJ260">
        <f t="shared" si="70"/>
        <v>18.378813465961287</v>
      </c>
      <c r="AK260">
        <f t="shared" si="70"/>
        <v>66.023822864682913</v>
      </c>
      <c r="AL260">
        <f t="shared" si="70"/>
        <v>14.538837787187436</v>
      </c>
      <c r="AM260" t="e">
        <f t="shared" si="70"/>
        <v>#DIV/0!</v>
      </c>
      <c r="AN260" t="e">
        <f t="shared" si="70"/>
        <v>#DIV/0!</v>
      </c>
      <c r="AO260" t="e">
        <f t="shared" si="70"/>
        <v>#DIV/0!</v>
      </c>
      <c r="AP260" t="e">
        <f t="shared" si="70"/>
        <v>#DIV/0!</v>
      </c>
      <c r="AQ260">
        <f t="shared" si="70"/>
        <v>1.6778670385258994</v>
      </c>
      <c r="AR260">
        <f t="shared" si="70"/>
        <v>1.7834047518232323</v>
      </c>
      <c r="AS260" t="e">
        <f t="shared" si="70"/>
        <v>#DIV/0!</v>
      </c>
      <c r="AT260">
        <f t="shared" si="70"/>
        <v>26.872302483107198</v>
      </c>
      <c r="AU260">
        <f t="shared" si="70"/>
        <v>52.858367693383464</v>
      </c>
      <c r="AV260">
        <f t="shared" si="70"/>
        <v>631.08240407873086</v>
      </c>
      <c r="AW260" t="e">
        <f t="shared" si="70"/>
        <v>#DIV/0!</v>
      </c>
      <c r="AX260" t="e">
        <f t="shared" si="70"/>
        <v>#DIV/0!</v>
      </c>
      <c r="AY260" t="e">
        <f t="shared" si="70"/>
        <v>#DIV/0!</v>
      </c>
      <c r="AZ260">
        <f t="shared" si="70"/>
        <v>6310.9782132614691</v>
      </c>
      <c r="BA260">
        <f t="shared" si="70"/>
        <v>302.6647698170882</v>
      </c>
      <c r="BB260" t="e">
        <f t="shared" si="70"/>
        <v>#DIV/0!</v>
      </c>
      <c r="BC260" t="e">
        <f t="shared" si="70"/>
        <v>#DIV/0!</v>
      </c>
      <c r="BD260">
        <f t="shared" si="70"/>
        <v>76.033136685063369</v>
      </c>
      <c r="BE260">
        <f t="shared" si="70"/>
        <v>590.40092778795838</v>
      </c>
      <c r="BF260" t="e">
        <f t="shared" si="70"/>
        <v>#DIV/0!</v>
      </c>
      <c r="BG260">
        <f t="shared" si="70"/>
        <v>2103.5796500957581</v>
      </c>
      <c r="BH260" t="e">
        <f t="shared" si="70"/>
        <v>#DIV/0!</v>
      </c>
      <c r="BI260" t="e">
        <f t="shared" si="70"/>
        <v>#DIV/0!</v>
      </c>
      <c r="BJ260">
        <f t="shared" si="70"/>
        <v>3155.362176739226</v>
      </c>
      <c r="BK260" t="e">
        <f t="shared" si="70"/>
        <v>#DIV/0!</v>
      </c>
      <c r="BO260">
        <v>274.15088988963208</v>
      </c>
      <c r="BP260">
        <v>107.41495765656316</v>
      </c>
      <c r="BQ260">
        <v>146.69856578578816</v>
      </c>
      <c r="BR260">
        <v>180.67171363172429</v>
      </c>
      <c r="BS260">
        <v>378.64630651224115</v>
      </c>
      <c r="BT260" t="e">
        <v>#DIV/0!</v>
      </c>
      <c r="BU260" t="e">
        <v>#DIV/0!</v>
      </c>
      <c r="BV260" s="86">
        <v>46.462080267126247</v>
      </c>
      <c r="BW260">
        <v>166.05901411511047</v>
      </c>
      <c r="BX260" s="86">
        <v>39.467963154213869</v>
      </c>
      <c r="BY260">
        <v>1589.500196676446</v>
      </c>
      <c r="BZ260">
        <v>151.50369637024397</v>
      </c>
      <c r="CA260">
        <v>215.12612928594999</v>
      </c>
      <c r="CB260">
        <v>3232.7582548243331</v>
      </c>
      <c r="CC260" t="e">
        <v>#DIV/0!</v>
      </c>
      <c r="CD260">
        <v>424.78755015438003</v>
      </c>
      <c r="CE260" s="86">
        <v>92.57518301362893</v>
      </c>
      <c r="CF260" s="86">
        <v>18.63790899100885</v>
      </c>
      <c r="CG260">
        <v>1271.5335660332555</v>
      </c>
      <c r="CH260" t="e">
        <v>#DIV/0!</v>
      </c>
      <c r="CI260">
        <v>1593.1516727895737</v>
      </c>
      <c r="CJ260">
        <v>463.43923557435784</v>
      </c>
      <c r="CK260">
        <v>588.16060471814569</v>
      </c>
      <c r="CL260">
        <v>131.10765001149579</v>
      </c>
      <c r="CM260">
        <v>637.91195894395969</v>
      </c>
      <c r="CN260">
        <v>466.96549995280691</v>
      </c>
      <c r="CO260">
        <v>649.74904640677801</v>
      </c>
      <c r="CP260" s="86">
        <v>35.795408141111722</v>
      </c>
      <c r="CQ260">
        <v>328.72744879611696</v>
      </c>
      <c r="CR260" s="86">
        <v>71.461869638441712</v>
      </c>
      <c r="CS260" s="86">
        <v>1.5690552597563028</v>
      </c>
      <c r="CT260" s="86">
        <v>6.0382328017818487</v>
      </c>
      <c r="CU260" s="86">
        <v>8.6543282077160768</v>
      </c>
      <c r="CV260" s="86">
        <v>18.378813465961287</v>
      </c>
      <c r="CW260" s="86">
        <v>66.023822864682913</v>
      </c>
      <c r="CX260" s="86">
        <v>14.538837787187436</v>
      </c>
      <c r="CY260" t="e">
        <v>#DIV/0!</v>
      </c>
      <c r="CZ260" t="e">
        <v>#DIV/0!</v>
      </c>
      <c r="DA260" t="e">
        <v>#DIV/0!</v>
      </c>
      <c r="DB260" t="e">
        <v>#DIV/0!</v>
      </c>
      <c r="DC260" s="86">
        <v>1.6778670385258994</v>
      </c>
      <c r="DD260" s="86">
        <v>1.7834047518232323</v>
      </c>
      <c r="DE260" t="e">
        <v>#DIV/0!</v>
      </c>
      <c r="DF260" s="86">
        <v>26.872302483107198</v>
      </c>
      <c r="DG260" s="86">
        <v>52.858367693383464</v>
      </c>
      <c r="DH260">
        <v>631.08240407873086</v>
      </c>
      <c r="DI260" t="e">
        <v>#DIV/0!</v>
      </c>
      <c r="DJ260" t="e">
        <v>#DIV/0!</v>
      </c>
      <c r="DK260" t="e">
        <v>#DIV/0!</v>
      </c>
      <c r="DL260">
        <v>6310.9782132614691</v>
      </c>
      <c r="DM260">
        <v>302.6647698170882</v>
      </c>
      <c r="DN260" t="e">
        <v>#DIV/0!</v>
      </c>
      <c r="DO260" t="e">
        <v>#DIV/0!</v>
      </c>
      <c r="DP260" s="86">
        <v>76.033136685063369</v>
      </c>
      <c r="DQ260">
        <v>590.40092778795838</v>
      </c>
      <c r="DR260" t="e">
        <v>#DIV/0!</v>
      </c>
      <c r="DS260">
        <v>2103.5796500957581</v>
      </c>
      <c r="DT260" t="e">
        <v>#DIV/0!</v>
      </c>
      <c r="DU260" t="e">
        <v>#DIV/0!</v>
      </c>
      <c r="DV260">
        <v>3155.362176739226</v>
      </c>
      <c r="DW260" t="e">
        <v>#DIV/0!</v>
      </c>
    </row>
    <row r="261" spans="1:127">
      <c r="A261" s="34" t="s">
        <v>145</v>
      </c>
      <c r="B261" s="35" t="s">
        <v>146</v>
      </c>
      <c r="C261" t="e">
        <f t="shared" si="61"/>
        <v>#DIV/0!</v>
      </c>
      <c r="D261">
        <f t="shared" si="70"/>
        <v>2165.5165252864808</v>
      </c>
      <c r="E261" s="78">
        <f t="shared" si="70"/>
        <v>44.193553117659391</v>
      </c>
      <c r="F261">
        <f t="shared" si="70"/>
        <v>541.36995337595192</v>
      </c>
      <c r="G261" s="78">
        <f t="shared" si="70"/>
        <v>80.194122369404781</v>
      </c>
      <c r="H261" s="78">
        <f t="shared" si="70"/>
        <v>41.643152628885026</v>
      </c>
      <c r="I261" s="78">
        <f t="shared" si="70"/>
        <v>39.372974291700103</v>
      </c>
      <c r="J261">
        <f t="shared" si="70"/>
        <v>360.91420633761334</v>
      </c>
      <c r="K261">
        <f t="shared" si="70"/>
        <v>42.456012895693945</v>
      </c>
      <c r="L261">
        <f t="shared" si="70"/>
        <v>83.286792851383794</v>
      </c>
      <c r="M261">
        <f t="shared" si="70"/>
        <v>103.1156685175615</v>
      </c>
      <c r="N261">
        <f t="shared" si="70"/>
        <v>113.97134382684622</v>
      </c>
      <c r="O261">
        <f t="shared" si="70"/>
        <v>54.136697282002991</v>
      </c>
      <c r="P261">
        <f t="shared" si="70"/>
        <v>1082.7627896646031</v>
      </c>
      <c r="Q261">
        <f t="shared" si="70"/>
        <v>86.617233412500866</v>
      </c>
      <c r="R261">
        <f t="shared" si="70"/>
        <v>196.85592285715441</v>
      </c>
      <c r="S261">
        <f t="shared" si="70"/>
        <v>90.225423701745001</v>
      </c>
      <c r="T261">
        <f t="shared" si="70"/>
        <v>44.192341467755519</v>
      </c>
      <c r="U261">
        <f t="shared" si="70"/>
        <v>1082.7262759341461</v>
      </c>
      <c r="V261">
        <f t="shared" si="70"/>
        <v>113.96788161793147</v>
      </c>
      <c r="W261">
        <f t="shared" si="70"/>
        <v>309.35014838018031</v>
      </c>
      <c r="X261">
        <f t="shared" si="70"/>
        <v>30.934490073125438</v>
      </c>
      <c r="Y261">
        <f t="shared" si="70"/>
        <v>309.35094672741661</v>
      </c>
      <c r="Z261">
        <f t="shared" si="70"/>
        <v>309.35175398394097</v>
      </c>
      <c r="AA261">
        <f t="shared" si="70"/>
        <v>46.072110879646459</v>
      </c>
      <c r="AB261">
        <f t="shared" si="70"/>
        <v>94.149214843317196</v>
      </c>
      <c r="AC261">
        <f t="shared" si="70"/>
        <v>98.43211336582084</v>
      </c>
      <c r="AD261">
        <f t="shared" si="70"/>
        <v>18.196810855184399</v>
      </c>
      <c r="AE261">
        <f t="shared" si="70"/>
        <v>39.370588916266477</v>
      </c>
      <c r="AF261">
        <f t="shared" si="70"/>
        <v>16.15922889063766</v>
      </c>
      <c r="AG261">
        <f t="shared" si="70"/>
        <v>32.320107179332688</v>
      </c>
      <c r="AH261">
        <f t="shared" si="70"/>
        <v>5.5509124516070036</v>
      </c>
      <c r="AI261">
        <f t="shared" si="70"/>
        <v>90.225472980995789</v>
      </c>
      <c r="AJ261">
        <f t="shared" si="70"/>
        <v>8.325379978187053</v>
      </c>
      <c r="AK261">
        <f t="shared" si="70"/>
        <v>47.072533918933907</v>
      </c>
      <c r="AL261">
        <f t="shared" si="70"/>
        <v>113.97015188589751</v>
      </c>
      <c r="AM261" t="e">
        <f t="shared" si="70"/>
        <v>#DIV/0!</v>
      </c>
      <c r="AN261">
        <f t="shared" si="70"/>
        <v>541.38095035100116</v>
      </c>
      <c r="AO261" t="e">
        <f t="shared" si="70"/>
        <v>#DIV/0!</v>
      </c>
      <c r="AP261" t="e">
        <f t="shared" si="70"/>
        <v>#DIV/0!</v>
      </c>
      <c r="AQ261">
        <f t="shared" si="70"/>
        <v>7.4668936587342003</v>
      </c>
      <c r="AR261">
        <f t="shared" si="70"/>
        <v>4.6367211549281988</v>
      </c>
      <c r="AS261">
        <f t="shared" si="70"/>
        <v>721.83466092975686</v>
      </c>
      <c r="AT261">
        <f t="shared" si="70"/>
        <v>3.0619452123475273</v>
      </c>
      <c r="AU261" t="e">
        <f t="shared" si="70"/>
        <v>#DIV/0!</v>
      </c>
      <c r="AV261">
        <f t="shared" si="70"/>
        <v>19.162832105953687</v>
      </c>
      <c r="AW261">
        <f t="shared" si="70"/>
        <v>47.061250862603984</v>
      </c>
      <c r="AX261">
        <f t="shared" si="70"/>
        <v>83.284547390743356</v>
      </c>
      <c r="AY261">
        <f t="shared" si="70"/>
        <v>33.313914126418197</v>
      </c>
      <c r="AZ261">
        <f t="shared" si="70"/>
        <v>15.691623288542099</v>
      </c>
      <c r="BA261" t="e">
        <f t="shared" si="70"/>
        <v>#DIV/0!</v>
      </c>
      <c r="BB261" t="e">
        <f t="shared" si="70"/>
        <v>#DIV/0!</v>
      </c>
      <c r="BC261" t="e">
        <f t="shared" si="70"/>
        <v>#DIV/0!</v>
      </c>
      <c r="BD261">
        <f t="shared" si="70"/>
        <v>3.22705798852853</v>
      </c>
      <c r="BE261" t="e">
        <f t="shared" si="70"/>
        <v>#DIV/0!</v>
      </c>
      <c r="BF261">
        <f t="shared" si="70"/>
        <v>1082.765465140855</v>
      </c>
      <c r="BG261" t="e">
        <f t="shared" si="70"/>
        <v>#DIV/0!</v>
      </c>
      <c r="BH261" t="e">
        <f t="shared" si="70"/>
        <v>#DIV/0!</v>
      </c>
      <c r="BI261">
        <f t="shared" si="70"/>
        <v>1082.756914422225</v>
      </c>
      <c r="BJ261">
        <f t="shared" si="70"/>
        <v>216.54570100219507</v>
      </c>
      <c r="BK261" t="e">
        <f t="shared" si="70"/>
        <v>#DIV/0!</v>
      </c>
      <c r="BO261" t="e">
        <v>#DIV/0!</v>
      </c>
      <c r="BP261">
        <v>2165.5165252864808</v>
      </c>
      <c r="BQ261" s="86">
        <v>44.193553117659391</v>
      </c>
      <c r="BR261">
        <v>541.36995337595192</v>
      </c>
      <c r="BS261" s="86">
        <v>80.194122369404781</v>
      </c>
      <c r="BT261" s="86">
        <v>41.643152628885026</v>
      </c>
      <c r="BU261" s="86">
        <v>39.372974291700103</v>
      </c>
      <c r="BV261">
        <v>360.91420633761334</v>
      </c>
      <c r="BW261" s="86">
        <v>42.456012895693945</v>
      </c>
      <c r="BX261" s="86">
        <v>83.286792851383794</v>
      </c>
      <c r="BY261">
        <v>103.1156685175615</v>
      </c>
      <c r="BZ261">
        <v>113.97134382684622</v>
      </c>
      <c r="CA261" s="86">
        <v>54.136697282002991</v>
      </c>
      <c r="CB261">
        <v>1082.7627896646031</v>
      </c>
      <c r="CC261" s="86">
        <v>86.617233412500866</v>
      </c>
      <c r="CD261">
        <v>196.85592285715441</v>
      </c>
      <c r="CE261" s="86">
        <v>90.225423701745001</v>
      </c>
      <c r="CF261" s="86">
        <v>44.192341467755519</v>
      </c>
      <c r="CG261">
        <v>1082.7262759341461</v>
      </c>
      <c r="CH261">
        <v>113.96788161793147</v>
      </c>
      <c r="CI261">
        <v>309.35014838018031</v>
      </c>
      <c r="CJ261" s="86">
        <v>30.934490073125438</v>
      </c>
      <c r="CK261">
        <v>309.35094672741661</v>
      </c>
      <c r="CL261">
        <v>309.35175398394097</v>
      </c>
      <c r="CM261" s="86">
        <v>46.072110879646459</v>
      </c>
      <c r="CN261" s="86">
        <v>94.149214843317196</v>
      </c>
      <c r="CO261" s="86">
        <v>98.43211336582084</v>
      </c>
      <c r="CP261" s="86">
        <v>18.196810855184399</v>
      </c>
      <c r="CQ261">
        <v>39.370588916266477</v>
      </c>
      <c r="CR261" s="86">
        <v>16.15922889063766</v>
      </c>
      <c r="CS261" s="86">
        <v>32.320107179332688</v>
      </c>
      <c r="CT261" s="86">
        <v>5.5509124516070036</v>
      </c>
      <c r="CU261" s="86">
        <v>90.225472980995789</v>
      </c>
      <c r="CV261" s="86">
        <v>8.325379978187053</v>
      </c>
      <c r="CW261" s="86">
        <v>47.072533918933907</v>
      </c>
      <c r="CX261">
        <v>113.97015188589751</v>
      </c>
      <c r="CY261" t="e">
        <v>#DIV/0!</v>
      </c>
      <c r="CZ261">
        <v>541.38095035100116</v>
      </c>
      <c r="DA261" t="e">
        <v>#DIV/0!</v>
      </c>
      <c r="DB261" t="e">
        <v>#DIV/0!</v>
      </c>
      <c r="DC261" s="86">
        <v>7.4668936587342003</v>
      </c>
      <c r="DD261" s="86">
        <v>4.6367211549281988</v>
      </c>
      <c r="DE261">
        <v>721.83466092975686</v>
      </c>
      <c r="DF261" s="86">
        <v>3.0619452123475273</v>
      </c>
      <c r="DG261" t="e">
        <v>#DIV/0!</v>
      </c>
      <c r="DH261" s="86">
        <v>19.162832105953687</v>
      </c>
      <c r="DI261" s="86">
        <v>47.061250862603984</v>
      </c>
      <c r="DJ261" s="86">
        <v>83.284547390743356</v>
      </c>
      <c r="DK261" s="86">
        <v>33.313914126418197</v>
      </c>
      <c r="DL261" s="86">
        <v>15.691623288542099</v>
      </c>
      <c r="DM261" t="e">
        <v>#DIV/0!</v>
      </c>
      <c r="DN261" t="e">
        <v>#DIV/0!</v>
      </c>
      <c r="DO261" t="e">
        <v>#DIV/0!</v>
      </c>
      <c r="DP261" s="86">
        <v>3.22705798852853</v>
      </c>
      <c r="DQ261" t="e">
        <v>#DIV/0!</v>
      </c>
      <c r="DR261">
        <v>1082.765465140855</v>
      </c>
      <c r="DS261" t="e">
        <v>#DIV/0!</v>
      </c>
      <c r="DT261" t="e">
        <v>#DIV/0!</v>
      </c>
      <c r="DU261">
        <v>1082.756914422225</v>
      </c>
      <c r="DV261">
        <v>216.54570100219507</v>
      </c>
      <c r="DW261" t="e">
        <v>#DIV/0!</v>
      </c>
    </row>
    <row r="262" spans="1:127">
      <c r="A262" s="30" t="s">
        <v>147</v>
      </c>
      <c r="B262" s="31" t="s">
        <v>148</v>
      </c>
      <c r="C262" t="e">
        <f t="shared" ref="C262:C290" si="71">(100*0.5)/C189</f>
        <v>#DIV/0!</v>
      </c>
      <c r="D262" t="e">
        <f t="shared" si="70"/>
        <v>#DIV/0!</v>
      </c>
      <c r="E262" t="e">
        <f t="shared" si="70"/>
        <v>#DIV/0!</v>
      </c>
      <c r="F262" t="e">
        <f t="shared" si="70"/>
        <v>#DIV/0!</v>
      </c>
      <c r="G262" t="e">
        <f t="shared" si="70"/>
        <v>#DIV/0!</v>
      </c>
      <c r="H262" t="e">
        <f t="shared" si="70"/>
        <v>#DIV/0!</v>
      </c>
      <c r="I262" t="e">
        <f t="shared" si="70"/>
        <v>#DIV/0!</v>
      </c>
      <c r="J262" s="78">
        <f t="shared" si="70"/>
        <v>96.507099349291281</v>
      </c>
      <c r="K262" t="e">
        <f t="shared" si="70"/>
        <v>#DIV/0!</v>
      </c>
      <c r="L262">
        <f t="shared" si="70"/>
        <v>168.89006823919416</v>
      </c>
      <c r="M262">
        <f t="shared" si="70"/>
        <v>337.777627772259</v>
      </c>
      <c r="N262">
        <f t="shared" si="70"/>
        <v>405.33560191656363</v>
      </c>
      <c r="O262">
        <f t="shared" si="70"/>
        <v>168.88970731954169</v>
      </c>
      <c r="P262" t="e">
        <f t="shared" si="70"/>
        <v>#DIV/0!</v>
      </c>
      <c r="Q262">
        <f t="shared" si="70"/>
        <v>337.77884132461065</v>
      </c>
      <c r="R262">
        <f t="shared" si="70"/>
        <v>675.55050866869965</v>
      </c>
      <c r="S262">
        <f t="shared" si="70"/>
        <v>337.77523087273335</v>
      </c>
      <c r="T262">
        <f t="shared" si="70"/>
        <v>225.18498495706399</v>
      </c>
      <c r="U262" t="e">
        <f t="shared" si="70"/>
        <v>#DIV/0!</v>
      </c>
      <c r="V262">
        <f t="shared" si="70"/>
        <v>405.32963144675722</v>
      </c>
      <c r="W262">
        <f t="shared" si="70"/>
        <v>2026.6753384081626</v>
      </c>
      <c r="X262">
        <f t="shared" si="70"/>
        <v>289.52452209868295</v>
      </c>
      <c r="Y262">
        <f t="shared" si="70"/>
        <v>1013.335587362187</v>
      </c>
      <c r="Z262">
        <f t="shared" si="70"/>
        <v>1013.3382745025164</v>
      </c>
      <c r="AA262">
        <f t="shared" si="70"/>
        <v>126.66443092511537</v>
      </c>
      <c r="AB262">
        <f t="shared" si="70"/>
        <v>92.119240699670698</v>
      </c>
      <c r="AC262">
        <f t="shared" si="70"/>
        <v>289.52979462219071</v>
      </c>
      <c r="AD262">
        <f t="shared" si="70"/>
        <v>27.407223497871499</v>
      </c>
      <c r="AE262">
        <f t="shared" si="70"/>
        <v>96.772534713213858</v>
      </c>
      <c r="AF262">
        <f t="shared" si="70"/>
        <v>78.632797043841066</v>
      </c>
      <c r="AG262">
        <f t="shared" si="70"/>
        <v>62.422762156560005</v>
      </c>
      <c r="AH262">
        <f t="shared" si="70"/>
        <v>8.2602778129945076</v>
      </c>
      <c r="AI262">
        <f t="shared" si="70"/>
        <v>4.8125226547936757</v>
      </c>
      <c r="AJ262">
        <f t="shared" si="70"/>
        <v>20.456076960094727</v>
      </c>
      <c r="AK262">
        <f t="shared" si="70"/>
        <v>291.09132563901392</v>
      </c>
      <c r="AL262">
        <f t="shared" si="70"/>
        <v>405.33343027832962</v>
      </c>
      <c r="AM262" t="e">
        <f t="shared" si="70"/>
        <v>#DIV/0!</v>
      </c>
      <c r="AN262">
        <f t="shared" si="70"/>
        <v>9.1255349120684954</v>
      </c>
      <c r="AO262">
        <f t="shared" si="70"/>
        <v>72.378192365399812</v>
      </c>
      <c r="AP262">
        <f t="shared" si="70"/>
        <v>77.946962736364114</v>
      </c>
      <c r="AQ262">
        <f t="shared" si="70"/>
        <v>2.38345966681683</v>
      </c>
      <c r="AR262">
        <f t="shared" si="70"/>
        <v>2.6786715282221616</v>
      </c>
      <c r="AS262">
        <f t="shared" si="70"/>
        <v>9.8174840489569757</v>
      </c>
      <c r="AT262">
        <f t="shared" si="70"/>
        <v>10.226498760684109</v>
      </c>
      <c r="AU262" t="e">
        <f t="shared" si="70"/>
        <v>#DIV/0!</v>
      </c>
      <c r="AV262">
        <f t="shared" si="70"/>
        <v>10.219140558317442</v>
      </c>
      <c r="AW262" t="e">
        <f t="shared" si="70"/>
        <v>#DIV/0!</v>
      </c>
      <c r="AX262">
        <f t="shared" si="70"/>
        <v>119.21397870161975</v>
      </c>
      <c r="AY262">
        <f t="shared" si="70"/>
        <v>168.88854030866187</v>
      </c>
      <c r="AZ262">
        <f t="shared" si="70"/>
        <v>9.3267881034712374</v>
      </c>
      <c r="BA262">
        <f t="shared" si="70"/>
        <v>11.984628779086371</v>
      </c>
      <c r="BB262" t="e">
        <f t="shared" si="70"/>
        <v>#DIV/0!</v>
      </c>
      <c r="BC262">
        <f t="shared" si="70"/>
        <v>15.590643459229392</v>
      </c>
      <c r="BD262">
        <f t="shared" si="70"/>
        <v>15.909915758097199</v>
      </c>
      <c r="BE262">
        <f t="shared" si="70"/>
        <v>16.045281342403552</v>
      </c>
      <c r="BF262">
        <f t="shared" si="70"/>
        <v>14.838499527545347</v>
      </c>
      <c r="BG262">
        <f t="shared" si="70"/>
        <v>2.2093411671789331</v>
      </c>
      <c r="BH262">
        <f t="shared" si="70"/>
        <v>405.33448939758443</v>
      </c>
      <c r="BI262">
        <f t="shared" si="70"/>
        <v>7.7558312257885476</v>
      </c>
      <c r="BJ262">
        <f t="shared" si="70"/>
        <v>506.66194853989128</v>
      </c>
      <c r="BK262" t="e">
        <f t="shared" si="70"/>
        <v>#DIV/0!</v>
      </c>
      <c r="BO262" t="e">
        <v>#DIV/0!</v>
      </c>
      <c r="BP262" t="e">
        <v>#DIV/0!</v>
      </c>
      <c r="BQ262" t="e">
        <v>#DIV/0!</v>
      </c>
      <c r="BR262" t="e">
        <v>#DIV/0!</v>
      </c>
      <c r="BS262" t="e">
        <v>#DIV/0!</v>
      </c>
      <c r="BT262" t="e">
        <v>#DIV/0!</v>
      </c>
      <c r="BU262" t="e">
        <v>#DIV/0!</v>
      </c>
      <c r="BV262" s="86">
        <v>96.507099349291281</v>
      </c>
      <c r="BW262" t="e">
        <v>#DIV/0!</v>
      </c>
      <c r="BX262">
        <v>168.89006823919416</v>
      </c>
      <c r="BY262">
        <v>337.777627772259</v>
      </c>
      <c r="BZ262">
        <v>405.33560191656363</v>
      </c>
      <c r="CA262">
        <v>168.88970731954169</v>
      </c>
      <c r="CB262" t="e">
        <v>#DIV/0!</v>
      </c>
      <c r="CC262">
        <v>337.77884132461065</v>
      </c>
      <c r="CD262">
        <v>675.55050866869965</v>
      </c>
      <c r="CE262">
        <v>337.77523087273335</v>
      </c>
      <c r="CF262">
        <v>225.18498495706399</v>
      </c>
      <c r="CG262" t="e">
        <v>#DIV/0!</v>
      </c>
      <c r="CH262">
        <v>405.32963144675722</v>
      </c>
      <c r="CI262">
        <v>2026.6753384081626</v>
      </c>
      <c r="CJ262">
        <v>289.52452209868295</v>
      </c>
      <c r="CK262">
        <v>1013.335587362187</v>
      </c>
      <c r="CL262">
        <v>1013.3382745025164</v>
      </c>
      <c r="CM262">
        <v>126.66443092511537</v>
      </c>
      <c r="CN262" s="86">
        <v>92.119240699670698</v>
      </c>
      <c r="CO262">
        <v>289.52979462219071</v>
      </c>
      <c r="CP262" s="86">
        <v>27.407223497871499</v>
      </c>
      <c r="CQ262">
        <v>96.772534713213858</v>
      </c>
      <c r="CR262" s="86">
        <v>78.632797043841066</v>
      </c>
      <c r="CS262" s="86">
        <v>62.422762156560005</v>
      </c>
      <c r="CT262" s="86">
        <v>8.2602778129945076</v>
      </c>
      <c r="CU262" s="86">
        <v>4.8125226547936757</v>
      </c>
      <c r="CV262" s="86">
        <v>20.456076960094727</v>
      </c>
      <c r="CW262">
        <v>291.09132563901392</v>
      </c>
      <c r="CX262">
        <v>405.33343027832962</v>
      </c>
      <c r="CY262" t="e">
        <v>#DIV/0!</v>
      </c>
      <c r="CZ262" s="86">
        <v>9.1255349120684954</v>
      </c>
      <c r="DA262" s="86">
        <v>72.378192365399812</v>
      </c>
      <c r="DB262">
        <v>77.946962736364114</v>
      </c>
      <c r="DC262" s="86">
        <v>2.38345966681683</v>
      </c>
      <c r="DD262" s="86">
        <v>2.6786715282221616</v>
      </c>
      <c r="DE262" s="86">
        <v>9.8174840489569757</v>
      </c>
      <c r="DF262" s="86">
        <v>10.226498760684109</v>
      </c>
      <c r="DG262" t="e">
        <v>#DIV/0!</v>
      </c>
      <c r="DH262" s="86">
        <v>10.219140558317442</v>
      </c>
      <c r="DI262" t="e">
        <v>#DIV/0!</v>
      </c>
      <c r="DJ262">
        <v>119.21397870161975</v>
      </c>
      <c r="DK262">
        <v>168.88854030866187</v>
      </c>
      <c r="DL262" s="86">
        <v>9.3267881034712374</v>
      </c>
      <c r="DM262" s="86">
        <v>11.984628779086371</v>
      </c>
      <c r="DN262" t="e">
        <v>#DIV/0!</v>
      </c>
      <c r="DO262" s="86">
        <v>15.590643459229392</v>
      </c>
      <c r="DP262" s="86">
        <v>15.909915758097199</v>
      </c>
      <c r="DQ262" s="86">
        <v>16.045281342403552</v>
      </c>
      <c r="DR262" s="86">
        <v>14.838499527545347</v>
      </c>
      <c r="DS262" s="86">
        <v>2.2093411671789331</v>
      </c>
      <c r="DT262">
        <v>405.33448939758443</v>
      </c>
      <c r="DU262" s="86">
        <v>7.7558312257885476</v>
      </c>
      <c r="DV262">
        <v>506.66194853989128</v>
      </c>
      <c r="DW262" t="e">
        <v>#DIV/0!</v>
      </c>
    </row>
    <row r="263" spans="1:127">
      <c r="A263" s="34" t="s">
        <v>149</v>
      </c>
      <c r="B263" s="35" t="s">
        <v>150</v>
      </c>
      <c r="C263" t="e">
        <f t="shared" si="71"/>
        <v>#DIV/0!</v>
      </c>
      <c r="D263" s="78">
        <f t="shared" si="70"/>
        <v>71.72367810495092</v>
      </c>
      <c r="E263" t="e">
        <f t="shared" si="70"/>
        <v>#DIV/0!</v>
      </c>
      <c r="F263" t="e">
        <f t="shared" si="70"/>
        <v>#DIV/0!</v>
      </c>
      <c r="G263" t="e">
        <f t="shared" si="70"/>
        <v>#DIV/0!</v>
      </c>
      <c r="H263" t="e">
        <f t="shared" si="70"/>
        <v>#DIV/0!</v>
      </c>
      <c r="I263" t="e">
        <f t="shared" si="70"/>
        <v>#DIV/0!</v>
      </c>
      <c r="J263">
        <f t="shared" si="70"/>
        <v>206.6203600146431</v>
      </c>
      <c r="K263" t="e">
        <f t="shared" si="70"/>
        <v>#DIV/0!</v>
      </c>
      <c r="L263">
        <f t="shared" si="70"/>
        <v>612.6602416803928</v>
      </c>
      <c r="M263">
        <f t="shared" si="70"/>
        <v>1785.508123769521</v>
      </c>
      <c r="N263">
        <f t="shared" si="70"/>
        <v>1785.5132577244055</v>
      </c>
      <c r="O263">
        <f t="shared" si="70"/>
        <v>444.02966452934555</v>
      </c>
      <c r="P263" t="e">
        <f t="shared" si="70"/>
        <v>#DIV/0!</v>
      </c>
      <c r="Q263">
        <f t="shared" si="70"/>
        <v>1785.4793967485759</v>
      </c>
      <c r="R263">
        <f t="shared" si="70"/>
        <v>1785.4893076585076</v>
      </c>
      <c r="S263">
        <f t="shared" si="70"/>
        <v>1785.495545015372</v>
      </c>
      <c r="T263">
        <f t="shared" si="70"/>
        <v>892.74648852705684</v>
      </c>
      <c r="U263" t="e">
        <f t="shared" si="70"/>
        <v>#DIV/0!</v>
      </c>
      <c r="V263">
        <f t="shared" si="70"/>
        <v>1785.498165783345</v>
      </c>
      <c r="W263" t="e">
        <f t="shared" si="70"/>
        <v>#DIV/0!</v>
      </c>
      <c r="X263">
        <f t="shared" si="70"/>
        <v>587.86935994944531</v>
      </c>
      <c r="Y263" t="e">
        <f t="shared" si="70"/>
        <v>#DIV/0!</v>
      </c>
      <c r="Z263" t="e">
        <f t="shared" si="70"/>
        <v>#DIV/0!</v>
      </c>
      <c r="AA263">
        <f t="shared" si="70"/>
        <v>595.16198688610689</v>
      </c>
      <c r="AB263">
        <f t="shared" si="70"/>
        <v>1785.5054150626818</v>
      </c>
      <c r="AC263">
        <f t="shared" si="70"/>
        <v>1785.5359788542028</v>
      </c>
      <c r="AD263">
        <f t="shared" si="70"/>
        <v>256.43672205880654</v>
      </c>
      <c r="AE263">
        <f t="shared" si="70"/>
        <v>595.16215924795699</v>
      </c>
      <c r="AF263">
        <f t="shared" si="70"/>
        <v>256.43624577440676</v>
      </c>
      <c r="AG263">
        <f t="shared" si="70"/>
        <v>354.45865631644858</v>
      </c>
      <c r="AH263">
        <f t="shared" si="70"/>
        <v>142.38650926071378</v>
      </c>
      <c r="AI263">
        <f t="shared" si="70"/>
        <v>900.00373459175705</v>
      </c>
      <c r="AJ263">
        <f t="shared" si="70"/>
        <v>0.71264620096783426</v>
      </c>
      <c r="AK263">
        <f t="shared" si="70"/>
        <v>352.38351719528919</v>
      </c>
      <c r="AL263">
        <f t="shared" si="70"/>
        <v>1785.5171064178928</v>
      </c>
      <c r="AM263" t="e">
        <f t="shared" si="70"/>
        <v>#DIV/0!</v>
      </c>
      <c r="AN263">
        <f t="shared" si="70"/>
        <v>907.40218389379152</v>
      </c>
      <c r="AO263" t="e">
        <f t="shared" si="70"/>
        <v>#DIV/0!</v>
      </c>
      <c r="AP263">
        <f t="shared" si="70"/>
        <v>907.39970923285375</v>
      </c>
      <c r="AQ263" t="e">
        <f t="shared" si="70"/>
        <v>#DIV/0!</v>
      </c>
      <c r="AR263" t="e">
        <f t="shared" si="70"/>
        <v>#DIV/0!</v>
      </c>
      <c r="AS263">
        <f t="shared" si="70"/>
        <v>9.8055878009723259</v>
      </c>
      <c r="AT263">
        <f t="shared" si="70"/>
        <v>1.353966729485609</v>
      </c>
      <c r="AU263" t="e">
        <f t="shared" si="70"/>
        <v>#DIV/0!</v>
      </c>
      <c r="AV263">
        <f t="shared" si="70"/>
        <v>4.1174418916652078</v>
      </c>
      <c r="AW263">
        <f t="shared" si="70"/>
        <v>27.306589553356535</v>
      </c>
      <c r="AX263">
        <f t="shared" si="70"/>
        <v>7.5084608041833514</v>
      </c>
      <c r="AY263" t="e">
        <f t="shared" si="70"/>
        <v>#DIV/0!</v>
      </c>
      <c r="AZ263">
        <f t="shared" si="70"/>
        <v>95.631377690992295</v>
      </c>
      <c r="BA263">
        <f t="shared" si="70"/>
        <v>430.34787090757527</v>
      </c>
      <c r="BB263" t="e">
        <f t="shared" si="70"/>
        <v>#DIV/0!</v>
      </c>
      <c r="BC263" t="e">
        <f t="shared" si="70"/>
        <v>#DIV/0!</v>
      </c>
      <c r="BD263">
        <f t="shared" si="70"/>
        <v>4.4391913609751308</v>
      </c>
      <c r="BE263" t="e">
        <f t="shared" si="70"/>
        <v>#DIV/0!</v>
      </c>
      <c r="BF263" t="e">
        <f t="shared" si="70"/>
        <v>#DIV/0!</v>
      </c>
      <c r="BG263">
        <f t="shared" si="70"/>
        <v>430.34326487390177</v>
      </c>
      <c r="BH263">
        <f t="shared" si="70"/>
        <v>109.18731822384616</v>
      </c>
      <c r="BI263" t="e">
        <f t="shared" si="70"/>
        <v>#DIV/0!</v>
      </c>
      <c r="BJ263">
        <f t="shared" si="70"/>
        <v>860.6773181004628</v>
      </c>
      <c r="BK263" t="e">
        <f t="shared" si="70"/>
        <v>#DIV/0!</v>
      </c>
      <c r="BO263" t="e">
        <v>#DIV/0!</v>
      </c>
      <c r="BP263" s="86">
        <v>71.72367810495092</v>
      </c>
      <c r="BQ263" t="e">
        <v>#DIV/0!</v>
      </c>
      <c r="BR263" t="e">
        <v>#DIV/0!</v>
      </c>
      <c r="BS263" t="e">
        <v>#DIV/0!</v>
      </c>
      <c r="BT263" t="e">
        <v>#DIV/0!</v>
      </c>
      <c r="BU263" t="e">
        <v>#DIV/0!</v>
      </c>
      <c r="BV263">
        <v>206.6203600146431</v>
      </c>
      <c r="BW263" t="e">
        <v>#DIV/0!</v>
      </c>
      <c r="BX263">
        <v>612.6602416803928</v>
      </c>
      <c r="BY263">
        <v>1785.508123769521</v>
      </c>
      <c r="BZ263">
        <v>1785.5132577244055</v>
      </c>
      <c r="CA263">
        <v>444.02966452934555</v>
      </c>
      <c r="CB263" t="e">
        <v>#DIV/0!</v>
      </c>
      <c r="CC263">
        <v>1785.4793967485759</v>
      </c>
      <c r="CD263">
        <v>1785.4893076585076</v>
      </c>
      <c r="CE263">
        <v>1785.495545015372</v>
      </c>
      <c r="CF263">
        <v>892.74648852705684</v>
      </c>
      <c r="CG263" t="e">
        <v>#DIV/0!</v>
      </c>
      <c r="CH263">
        <v>1785.498165783345</v>
      </c>
      <c r="CI263" t="e">
        <v>#DIV/0!</v>
      </c>
      <c r="CJ263">
        <v>587.86935994944531</v>
      </c>
      <c r="CK263" t="e">
        <v>#DIV/0!</v>
      </c>
      <c r="CL263" t="e">
        <v>#DIV/0!</v>
      </c>
      <c r="CM263">
        <v>595.16198688610689</v>
      </c>
      <c r="CN263">
        <v>1785.5054150626818</v>
      </c>
      <c r="CO263">
        <v>1785.5359788542028</v>
      </c>
      <c r="CP263">
        <v>256.43672205880654</v>
      </c>
      <c r="CQ263">
        <v>595.16215924795699</v>
      </c>
      <c r="CR263">
        <v>256.43624577440676</v>
      </c>
      <c r="CS263">
        <v>354.45865631644858</v>
      </c>
      <c r="CT263">
        <v>142.38650926071378</v>
      </c>
      <c r="CU263">
        <v>900.00373459175705</v>
      </c>
      <c r="CV263" s="86">
        <v>0.71264620096783426</v>
      </c>
      <c r="CW263">
        <v>352.38351719528919</v>
      </c>
      <c r="CX263">
        <v>1785.5171064178928</v>
      </c>
      <c r="CY263" t="e">
        <v>#DIV/0!</v>
      </c>
      <c r="CZ263">
        <v>907.40218389379152</v>
      </c>
      <c r="DA263" t="e">
        <v>#DIV/0!</v>
      </c>
      <c r="DB263">
        <v>907.39970923285375</v>
      </c>
      <c r="DC263" t="e">
        <v>#DIV/0!</v>
      </c>
      <c r="DD263" t="e">
        <v>#DIV/0!</v>
      </c>
      <c r="DE263" s="86">
        <v>9.8055878009723259</v>
      </c>
      <c r="DF263" s="86">
        <v>1.353966729485609</v>
      </c>
      <c r="DG263" t="e">
        <v>#DIV/0!</v>
      </c>
      <c r="DH263" s="86">
        <v>4.1174418916652078</v>
      </c>
      <c r="DI263" s="86">
        <v>27.306589553356535</v>
      </c>
      <c r="DJ263" s="86">
        <v>7.5084608041833514</v>
      </c>
      <c r="DK263" t="e">
        <v>#DIV/0!</v>
      </c>
      <c r="DL263" s="86">
        <v>95.631377690992295</v>
      </c>
      <c r="DM263">
        <v>430.34787090757527</v>
      </c>
      <c r="DN263" t="e">
        <v>#DIV/0!</v>
      </c>
      <c r="DO263" t="e">
        <v>#DIV/0!</v>
      </c>
      <c r="DP263" s="86">
        <v>4.4391913609751308</v>
      </c>
      <c r="DQ263" t="e">
        <v>#DIV/0!</v>
      </c>
      <c r="DR263" t="e">
        <v>#DIV/0!</v>
      </c>
      <c r="DS263">
        <v>430.34326487390177</v>
      </c>
      <c r="DT263">
        <v>109.18731822384616</v>
      </c>
      <c r="DU263" t="e">
        <v>#DIV/0!</v>
      </c>
      <c r="DV263">
        <v>860.6773181004628</v>
      </c>
      <c r="DW263" t="e">
        <v>#DIV/0!</v>
      </c>
    </row>
    <row r="264" spans="1:127">
      <c r="A264" s="30" t="s">
        <v>151</v>
      </c>
      <c r="B264" s="31" t="s">
        <v>152</v>
      </c>
      <c r="C264" t="e">
        <f t="shared" si="71"/>
        <v>#DIV/0!</v>
      </c>
      <c r="D264">
        <f t="shared" si="70"/>
        <v>306.55229581261699</v>
      </c>
      <c r="E264" t="e">
        <f t="shared" si="70"/>
        <v>#DIV/0!</v>
      </c>
      <c r="F264" t="e">
        <f t="shared" si="70"/>
        <v>#DIV/0!</v>
      </c>
      <c r="G264" t="e">
        <f t="shared" si="70"/>
        <v>#DIV/0!</v>
      </c>
      <c r="H264" t="e">
        <f t="shared" si="70"/>
        <v>#DIV/0!</v>
      </c>
      <c r="I264" t="e">
        <f t="shared" si="70"/>
        <v>#DIV/0!</v>
      </c>
      <c r="J264" t="e">
        <f t="shared" si="70"/>
        <v>#DIV/0!</v>
      </c>
      <c r="K264" t="e">
        <f t="shared" si="70"/>
        <v>#DIV/0!</v>
      </c>
      <c r="L264" t="e">
        <f t="shared" si="70"/>
        <v>#DIV/0!</v>
      </c>
      <c r="M264" t="e">
        <f t="shared" si="70"/>
        <v>#DIV/0!</v>
      </c>
      <c r="N264" t="e">
        <f t="shared" si="70"/>
        <v>#DIV/0!</v>
      </c>
      <c r="O264" t="e">
        <f t="shared" si="70"/>
        <v>#DIV/0!</v>
      </c>
      <c r="P264" t="e">
        <f t="shared" si="70"/>
        <v>#DIV/0!</v>
      </c>
      <c r="Q264" t="e">
        <f t="shared" si="70"/>
        <v>#DIV/0!</v>
      </c>
      <c r="R264" t="e">
        <f t="shared" si="70"/>
        <v>#DIV/0!</v>
      </c>
      <c r="S264" t="e">
        <f t="shared" ref="D264:BK268" si="72">(100*0.5)/S191</f>
        <v>#DIV/0!</v>
      </c>
      <c r="T264" t="e">
        <f t="shared" si="72"/>
        <v>#DIV/0!</v>
      </c>
      <c r="U264" t="e">
        <f t="shared" si="72"/>
        <v>#DIV/0!</v>
      </c>
      <c r="V264" t="e">
        <f t="shared" si="72"/>
        <v>#DIV/0!</v>
      </c>
      <c r="W264" t="e">
        <f t="shared" si="72"/>
        <v>#DIV/0!</v>
      </c>
      <c r="X264" t="e">
        <f t="shared" si="72"/>
        <v>#DIV/0!</v>
      </c>
      <c r="Y264" t="e">
        <f t="shared" si="72"/>
        <v>#DIV/0!</v>
      </c>
      <c r="Z264">
        <f t="shared" si="72"/>
        <v>368.14327609070727</v>
      </c>
      <c r="AA264" t="e">
        <f t="shared" si="72"/>
        <v>#DIV/0!</v>
      </c>
      <c r="AB264" t="e">
        <f t="shared" si="72"/>
        <v>#DIV/0!</v>
      </c>
      <c r="AC264" t="e">
        <f t="shared" si="72"/>
        <v>#DIV/0!</v>
      </c>
      <c r="AD264" t="e">
        <f t="shared" si="72"/>
        <v>#DIV/0!</v>
      </c>
      <c r="AE264">
        <f t="shared" si="72"/>
        <v>1832.2374367006364</v>
      </c>
      <c r="AF264" t="e">
        <f t="shared" si="72"/>
        <v>#DIV/0!</v>
      </c>
      <c r="AG264" t="e">
        <f t="shared" si="72"/>
        <v>#DIV/0!</v>
      </c>
      <c r="AH264" t="e">
        <f t="shared" si="72"/>
        <v>#DIV/0!</v>
      </c>
      <c r="AI264" t="e">
        <f t="shared" si="72"/>
        <v>#DIV/0!</v>
      </c>
      <c r="AJ264">
        <f t="shared" si="72"/>
        <v>23.754651636976075</v>
      </c>
      <c r="AK264">
        <f t="shared" si="72"/>
        <v>6.8119013167715012</v>
      </c>
      <c r="AL264">
        <f t="shared" si="72"/>
        <v>610.74353338522485</v>
      </c>
      <c r="AM264" t="e">
        <f t="shared" si="72"/>
        <v>#DIV/0!</v>
      </c>
      <c r="AN264" t="e">
        <f t="shared" si="72"/>
        <v>#DIV/0!</v>
      </c>
      <c r="AO264" t="e">
        <f t="shared" si="72"/>
        <v>#DIV/0!</v>
      </c>
      <c r="AP264" t="e">
        <f t="shared" si="72"/>
        <v>#DIV/0!</v>
      </c>
      <c r="AQ264">
        <f t="shared" si="72"/>
        <v>2.7589730007381008</v>
      </c>
      <c r="AR264" t="e">
        <f t="shared" si="72"/>
        <v>#DIV/0!</v>
      </c>
      <c r="AS264" t="e">
        <f t="shared" si="72"/>
        <v>#DIV/0!</v>
      </c>
      <c r="AT264">
        <f t="shared" si="72"/>
        <v>141.44151993649174</v>
      </c>
      <c r="AU264" t="e">
        <f t="shared" si="72"/>
        <v>#DIV/0!</v>
      </c>
      <c r="AV264" t="e">
        <f t="shared" si="72"/>
        <v>#DIV/0!</v>
      </c>
      <c r="AW264" t="e">
        <f t="shared" si="72"/>
        <v>#DIV/0!</v>
      </c>
      <c r="AX264" t="e">
        <f t="shared" si="72"/>
        <v>#DIV/0!</v>
      </c>
      <c r="AY264" t="e">
        <f t="shared" si="72"/>
        <v>#DIV/0!</v>
      </c>
      <c r="AZ264">
        <f t="shared" si="72"/>
        <v>204.10520617224631</v>
      </c>
      <c r="BA264">
        <f t="shared" si="72"/>
        <v>119.39283509009691</v>
      </c>
      <c r="BB264" t="e">
        <f t="shared" si="72"/>
        <v>#DIV/0!</v>
      </c>
      <c r="BC264" t="e">
        <f t="shared" si="72"/>
        <v>#DIV/0!</v>
      </c>
      <c r="BD264" t="e">
        <f t="shared" si="72"/>
        <v>#DIV/0!</v>
      </c>
      <c r="BE264" t="e">
        <f t="shared" si="72"/>
        <v>#DIV/0!</v>
      </c>
      <c r="BF264" t="e">
        <f t="shared" si="72"/>
        <v>#DIV/0!</v>
      </c>
      <c r="BG264" t="e">
        <f t="shared" si="72"/>
        <v>#DIV/0!</v>
      </c>
      <c r="BH264" t="e">
        <f t="shared" si="72"/>
        <v>#DIV/0!</v>
      </c>
      <c r="BI264" t="e">
        <f t="shared" si="72"/>
        <v>#DIV/0!</v>
      </c>
      <c r="BJ264" t="e">
        <f t="shared" si="72"/>
        <v>#DIV/0!</v>
      </c>
      <c r="BK264" t="e">
        <f t="shared" si="72"/>
        <v>#DIV/0!</v>
      </c>
      <c r="BO264" t="e">
        <v>#DIV/0!</v>
      </c>
      <c r="BP264">
        <v>306.55229581261699</v>
      </c>
      <c r="BQ264" t="e">
        <v>#DIV/0!</v>
      </c>
      <c r="BR264" t="e">
        <v>#DIV/0!</v>
      </c>
      <c r="BS264" t="e">
        <v>#DIV/0!</v>
      </c>
      <c r="BT264" t="e">
        <v>#DIV/0!</v>
      </c>
      <c r="BU264" t="e">
        <v>#DIV/0!</v>
      </c>
      <c r="BV264" t="e">
        <v>#DIV/0!</v>
      </c>
      <c r="BW264" t="e">
        <v>#DIV/0!</v>
      </c>
      <c r="BX264" t="e">
        <v>#DIV/0!</v>
      </c>
      <c r="BY264" t="e">
        <v>#DIV/0!</v>
      </c>
      <c r="BZ264" t="e">
        <v>#DIV/0!</v>
      </c>
      <c r="CA264" t="e">
        <v>#DIV/0!</v>
      </c>
      <c r="CB264" t="e">
        <v>#DIV/0!</v>
      </c>
      <c r="CC264" t="e">
        <v>#DIV/0!</v>
      </c>
      <c r="CD264" t="e">
        <v>#DIV/0!</v>
      </c>
      <c r="CE264" t="e">
        <v>#DIV/0!</v>
      </c>
      <c r="CF264" t="e">
        <v>#DIV/0!</v>
      </c>
      <c r="CG264" t="e">
        <v>#DIV/0!</v>
      </c>
      <c r="CH264" t="e">
        <v>#DIV/0!</v>
      </c>
      <c r="CI264" t="e">
        <v>#DIV/0!</v>
      </c>
      <c r="CJ264" t="e">
        <v>#DIV/0!</v>
      </c>
      <c r="CK264" t="e">
        <v>#DIV/0!</v>
      </c>
      <c r="CL264">
        <v>368.14327609070727</v>
      </c>
      <c r="CM264" t="e">
        <v>#DIV/0!</v>
      </c>
      <c r="CN264" t="e">
        <v>#DIV/0!</v>
      </c>
      <c r="CO264" t="e">
        <v>#DIV/0!</v>
      </c>
      <c r="CP264" t="e">
        <v>#DIV/0!</v>
      </c>
      <c r="CQ264">
        <v>1832.2374367006364</v>
      </c>
      <c r="CR264" t="e">
        <v>#DIV/0!</v>
      </c>
      <c r="CS264" t="e">
        <v>#DIV/0!</v>
      </c>
      <c r="CT264" t="e">
        <v>#DIV/0!</v>
      </c>
      <c r="CU264" t="e">
        <v>#DIV/0!</v>
      </c>
      <c r="CV264" s="86">
        <v>23.754651636976075</v>
      </c>
      <c r="CW264" s="86">
        <v>6.8119013167715012</v>
      </c>
      <c r="CX264">
        <v>610.74353338522485</v>
      </c>
      <c r="CY264" t="e">
        <v>#DIV/0!</v>
      </c>
      <c r="CZ264" t="e">
        <v>#DIV/0!</v>
      </c>
      <c r="DA264" t="e">
        <v>#DIV/0!</v>
      </c>
      <c r="DB264" t="e">
        <v>#DIV/0!</v>
      </c>
      <c r="DC264" s="86">
        <v>2.7589730007381008</v>
      </c>
      <c r="DD264" t="e">
        <v>#DIV/0!</v>
      </c>
      <c r="DE264" t="e">
        <v>#DIV/0!</v>
      </c>
      <c r="DF264">
        <v>141.44151993649174</v>
      </c>
      <c r="DG264" t="e">
        <v>#DIV/0!</v>
      </c>
      <c r="DH264" t="e">
        <v>#DIV/0!</v>
      </c>
      <c r="DI264" t="e">
        <v>#DIV/0!</v>
      </c>
      <c r="DJ264" t="e">
        <v>#DIV/0!</v>
      </c>
      <c r="DK264" t="e">
        <v>#DIV/0!</v>
      </c>
      <c r="DL264">
        <v>204.10520617224631</v>
      </c>
      <c r="DM264">
        <v>119.39283509009691</v>
      </c>
      <c r="DN264" t="e">
        <v>#DIV/0!</v>
      </c>
      <c r="DO264" t="e">
        <v>#DIV/0!</v>
      </c>
      <c r="DP264" t="e">
        <v>#DIV/0!</v>
      </c>
      <c r="DQ264" t="e">
        <v>#DIV/0!</v>
      </c>
      <c r="DR264" t="e">
        <v>#DIV/0!</v>
      </c>
      <c r="DS264" t="e">
        <v>#DIV/0!</v>
      </c>
      <c r="DT264" t="e">
        <v>#DIV/0!</v>
      </c>
      <c r="DU264" t="e">
        <v>#DIV/0!</v>
      </c>
      <c r="DV264" t="e">
        <v>#DIV/0!</v>
      </c>
      <c r="DW264" t="e">
        <v>#DIV/0!</v>
      </c>
    </row>
    <row r="265" spans="1:127">
      <c r="A265" s="34" t="s">
        <v>153</v>
      </c>
      <c r="B265" s="39" t="s">
        <v>116</v>
      </c>
      <c r="C265" t="e">
        <f t="shared" si="71"/>
        <v>#DIV/0!</v>
      </c>
      <c r="D265" t="e">
        <f t="shared" si="72"/>
        <v>#DIV/0!</v>
      </c>
      <c r="E265" t="e">
        <f t="shared" si="72"/>
        <v>#DIV/0!</v>
      </c>
      <c r="F265" t="e">
        <f t="shared" si="72"/>
        <v>#DIV/0!</v>
      </c>
      <c r="G265" t="e">
        <f t="shared" si="72"/>
        <v>#DIV/0!</v>
      </c>
      <c r="H265" t="e">
        <f t="shared" si="72"/>
        <v>#DIV/0!</v>
      </c>
      <c r="I265" t="e">
        <f t="shared" si="72"/>
        <v>#DIV/0!</v>
      </c>
      <c r="J265" s="78">
        <f t="shared" si="72"/>
        <v>42.783436904006997</v>
      </c>
      <c r="K265" t="e">
        <f t="shared" si="72"/>
        <v>#DIV/0!</v>
      </c>
      <c r="L265" t="e">
        <f t="shared" si="72"/>
        <v>#DIV/0!</v>
      </c>
      <c r="M265" t="e">
        <f t="shared" si="72"/>
        <v>#DIV/0!</v>
      </c>
      <c r="N265">
        <f t="shared" si="72"/>
        <v>278.10101557087711</v>
      </c>
      <c r="O265" t="e">
        <f t="shared" si="72"/>
        <v>#DIV/0!</v>
      </c>
      <c r="P265" t="e">
        <f t="shared" si="72"/>
        <v>#DIV/0!</v>
      </c>
      <c r="Q265" t="e">
        <f t="shared" si="72"/>
        <v>#DIV/0!</v>
      </c>
      <c r="R265" t="e">
        <f t="shared" si="72"/>
        <v>#DIV/0!</v>
      </c>
      <c r="S265" t="e">
        <f t="shared" si="72"/>
        <v>#DIV/0!</v>
      </c>
      <c r="T265" t="e">
        <f t="shared" si="72"/>
        <v>#DIV/0!</v>
      </c>
      <c r="U265">
        <f t="shared" si="72"/>
        <v>1668.5964839767209</v>
      </c>
      <c r="V265" t="e">
        <f t="shared" si="72"/>
        <v>#DIV/0!</v>
      </c>
      <c r="W265">
        <f t="shared" si="72"/>
        <v>1668.6098725958198</v>
      </c>
      <c r="X265">
        <f t="shared" si="72"/>
        <v>27.353488811300991</v>
      </c>
      <c r="Y265">
        <f t="shared" si="72"/>
        <v>1668.6110543299249</v>
      </c>
      <c r="Z265" t="e">
        <f t="shared" si="72"/>
        <v>#DIV/0!</v>
      </c>
      <c r="AA265" t="e">
        <f t="shared" si="72"/>
        <v>#DIV/0!</v>
      </c>
      <c r="AB265">
        <f t="shared" si="72"/>
        <v>278.10042046260151</v>
      </c>
      <c r="AC265" t="e">
        <f t="shared" si="72"/>
        <v>#DIV/0!</v>
      </c>
      <c r="AD265">
        <f t="shared" si="72"/>
        <v>166.86062567634457</v>
      </c>
      <c r="AE265">
        <f t="shared" si="72"/>
        <v>1668.6094792185897</v>
      </c>
      <c r="AF265" t="e">
        <f t="shared" si="72"/>
        <v>#DIV/0!</v>
      </c>
      <c r="AG265" t="e">
        <f t="shared" si="72"/>
        <v>#DIV/0!</v>
      </c>
      <c r="AH265" t="e">
        <f t="shared" si="72"/>
        <v>#DIV/0!</v>
      </c>
      <c r="AI265">
        <f t="shared" si="72"/>
        <v>151.68984007960307</v>
      </c>
      <c r="AJ265" t="e">
        <f t="shared" si="72"/>
        <v>#DIV/0!</v>
      </c>
      <c r="AK265" t="e">
        <f t="shared" si="72"/>
        <v>#DIV/0!</v>
      </c>
      <c r="AL265">
        <f t="shared" si="72"/>
        <v>19.870403081837779</v>
      </c>
      <c r="AM265" t="e">
        <f t="shared" si="72"/>
        <v>#DIV/0!</v>
      </c>
      <c r="AN265" t="e">
        <f t="shared" si="72"/>
        <v>#DIV/0!</v>
      </c>
      <c r="AO265" t="e">
        <f t="shared" si="72"/>
        <v>#DIV/0!</v>
      </c>
      <c r="AP265" t="e">
        <f t="shared" si="72"/>
        <v>#DIV/0!</v>
      </c>
      <c r="AQ265">
        <f t="shared" si="72"/>
        <v>67.201439162838142</v>
      </c>
      <c r="AR265" t="e">
        <f t="shared" si="72"/>
        <v>#DIV/0!</v>
      </c>
      <c r="AS265" t="e">
        <f t="shared" si="72"/>
        <v>#DIV/0!</v>
      </c>
      <c r="AT265" t="e">
        <f t="shared" si="72"/>
        <v>#DIV/0!</v>
      </c>
      <c r="AU265" t="e">
        <f t="shared" si="72"/>
        <v>#DIV/0!</v>
      </c>
      <c r="AV265">
        <f t="shared" si="72"/>
        <v>1668.615075143141</v>
      </c>
      <c r="AW265" t="e">
        <f t="shared" si="72"/>
        <v>#DIV/0!</v>
      </c>
      <c r="AX265" t="e">
        <f t="shared" si="72"/>
        <v>#DIV/0!</v>
      </c>
      <c r="AY265" t="e">
        <f t="shared" si="72"/>
        <v>#DIV/0!</v>
      </c>
      <c r="AZ265" t="e">
        <f t="shared" si="72"/>
        <v>#DIV/0!</v>
      </c>
      <c r="BA265">
        <f t="shared" si="72"/>
        <v>1668.6163121121672</v>
      </c>
      <c r="BB265" t="e">
        <f t="shared" si="72"/>
        <v>#DIV/0!</v>
      </c>
      <c r="BC265" t="e">
        <f t="shared" si="72"/>
        <v>#DIV/0!</v>
      </c>
      <c r="BD265">
        <f t="shared" si="72"/>
        <v>54.560070623877117</v>
      </c>
      <c r="BE265">
        <f t="shared" si="72"/>
        <v>10.5128313976588</v>
      </c>
      <c r="BF265">
        <f t="shared" si="72"/>
        <v>15.143130495428196</v>
      </c>
      <c r="BG265">
        <f t="shared" si="72"/>
        <v>1768.8725231965304</v>
      </c>
      <c r="BH265" t="e">
        <f t="shared" si="72"/>
        <v>#DIV/0!</v>
      </c>
      <c r="BI265">
        <f t="shared" si="72"/>
        <v>4.4825604145288889</v>
      </c>
      <c r="BJ265" t="e">
        <f t="shared" si="72"/>
        <v>#DIV/0!</v>
      </c>
      <c r="BK265" t="e">
        <f t="shared" si="72"/>
        <v>#DIV/0!</v>
      </c>
      <c r="BO265" t="e">
        <v>#DIV/0!</v>
      </c>
      <c r="BP265" t="e">
        <v>#DIV/0!</v>
      </c>
      <c r="BQ265" t="e">
        <v>#DIV/0!</v>
      </c>
      <c r="BR265" t="e">
        <v>#DIV/0!</v>
      </c>
      <c r="BS265" t="e">
        <v>#DIV/0!</v>
      </c>
      <c r="BT265" t="e">
        <v>#DIV/0!</v>
      </c>
      <c r="BU265" t="e">
        <v>#DIV/0!</v>
      </c>
      <c r="BV265" s="86">
        <v>42.783436904006997</v>
      </c>
      <c r="BW265" t="e">
        <v>#DIV/0!</v>
      </c>
      <c r="BX265" t="e">
        <v>#DIV/0!</v>
      </c>
      <c r="BY265" t="e">
        <v>#DIV/0!</v>
      </c>
      <c r="BZ265">
        <v>278.10101557087711</v>
      </c>
      <c r="CA265" t="e">
        <v>#DIV/0!</v>
      </c>
      <c r="CB265" t="e">
        <v>#DIV/0!</v>
      </c>
      <c r="CC265" t="e">
        <v>#DIV/0!</v>
      </c>
      <c r="CD265" t="e">
        <v>#DIV/0!</v>
      </c>
      <c r="CE265" t="e">
        <v>#DIV/0!</v>
      </c>
      <c r="CF265" t="e">
        <v>#DIV/0!</v>
      </c>
      <c r="CG265">
        <v>1668.5964839767209</v>
      </c>
      <c r="CH265" t="e">
        <v>#DIV/0!</v>
      </c>
      <c r="CI265">
        <v>1668.6098725958198</v>
      </c>
      <c r="CJ265" s="86">
        <v>27.353488811300991</v>
      </c>
      <c r="CK265">
        <v>1668.6110543299249</v>
      </c>
      <c r="CL265" t="e">
        <v>#DIV/0!</v>
      </c>
      <c r="CM265" t="e">
        <v>#DIV/0!</v>
      </c>
      <c r="CN265">
        <v>278.10042046260151</v>
      </c>
      <c r="CO265" t="e">
        <v>#DIV/0!</v>
      </c>
      <c r="CP265">
        <v>166.86062567634457</v>
      </c>
      <c r="CQ265">
        <v>1668.6094792185897</v>
      </c>
      <c r="CR265" t="e">
        <v>#DIV/0!</v>
      </c>
      <c r="CS265" t="e">
        <v>#DIV/0!</v>
      </c>
      <c r="CT265" t="e">
        <v>#DIV/0!</v>
      </c>
      <c r="CU265">
        <v>151.68984007960307</v>
      </c>
      <c r="CV265" t="e">
        <v>#DIV/0!</v>
      </c>
      <c r="CW265" t="e">
        <v>#DIV/0!</v>
      </c>
      <c r="CX265" s="86">
        <v>19.870403081837779</v>
      </c>
      <c r="CY265" t="e">
        <v>#DIV/0!</v>
      </c>
      <c r="CZ265" t="e">
        <v>#DIV/0!</v>
      </c>
      <c r="DA265" t="e">
        <v>#DIV/0!</v>
      </c>
      <c r="DB265" t="e">
        <v>#DIV/0!</v>
      </c>
      <c r="DC265" s="86">
        <v>67.201439162838142</v>
      </c>
      <c r="DD265" t="e">
        <v>#DIV/0!</v>
      </c>
      <c r="DE265" t="e">
        <v>#DIV/0!</v>
      </c>
      <c r="DF265" t="e">
        <v>#DIV/0!</v>
      </c>
      <c r="DG265" t="e">
        <v>#DIV/0!</v>
      </c>
      <c r="DH265">
        <v>1668.615075143141</v>
      </c>
      <c r="DI265" t="e">
        <v>#DIV/0!</v>
      </c>
      <c r="DJ265" t="e">
        <v>#DIV/0!</v>
      </c>
      <c r="DK265" t="e">
        <v>#DIV/0!</v>
      </c>
      <c r="DL265" t="e">
        <v>#DIV/0!</v>
      </c>
      <c r="DM265">
        <v>1668.6163121121672</v>
      </c>
      <c r="DN265" t="e">
        <v>#DIV/0!</v>
      </c>
      <c r="DO265" t="e">
        <v>#DIV/0!</v>
      </c>
      <c r="DP265" s="86">
        <v>54.560070623877117</v>
      </c>
      <c r="DQ265" s="86">
        <v>10.5128313976588</v>
      </c>
      <c r="DR265" s="86">
        <v>15.143130495428196</v>
      </c>
      <c r="DS265">
        <v>1768.8725231965304</v>
      </c>
      <c r="DT265" t="e">
        <v>#DIV/0!</v>
      </c>
      <c r="DU265" s="86">
        <v>4.4825604145288889</v>
      </c>
      <c r="DV265" t="e">
        <v>#DIV/0!</v>
      </c>
      <c r="DW265" t="e">
        <v>#DIV/0!</v>
      </c>
    </row>
    <row r="266" spans="1:127">
      <c r="A266" s="30" t="s">
        <v>154</v>
      </c>
      <c r="B266" s="31" t="s">
        <v>155</v>
      </c>
      <c r="C266" t="e">
        <f t="shared" si="71"/>
        <v>#DIV/0!</v>
      </c>
      <c r="D266" t="e">
        <f t="shared" si="72"/>
        <v>#DIV/0!</v>
      </c>
      <c r="E266" t="e">
        <f t="shared" si="72"/>
        <v>#DIV/0!</v>
      </c>
      <c r="F266" t="e">
        <f t="shared" si="72"/>
        <v>#DIV/0!</v>
      </c>
      <c r="G266" t="e">
        <f t="shared" si="72"/>
        <v>#DIV/0!</v>
      </c>
      <c r="H266" t="e">
        <f t="shared" si="72"/>
        <v>#DIV/0!</v>
      </c>
      <c r="I266" t="e">
        <f t="shared" si="72"/>
        <v>#DIV/0!</v>
      </c>
      <c r="J266" t="e">
        <f t="shared" si="72"/>
        <v>#DIV/0!</v>
      </c>
      <c r="K266" t="e">
        <f t="shared" si="72"/>
        <v>#DIV/0!</v>
      </c>
      <c r="L266" t="e">
        <f t="shared" si="72"/>
        <v>#DIV/0!</v>
      </c>
      <c r="M266">
        <f t="shared" si="72"/>
        <v>524.49100160275941</v>
      </c>
      <c r="N266" t="e">
        <f t="shared" si="72"/>
        <v>#DIV/0!</v>
      </c>
      <c r="O266">
        <f t="shared" si="72"/>
        <v>524.49238685858222</v>
      </c>
      <c r="P266" t="e">
        <f t="shared" si="72"/>
        <v>#DIV/0!</v>
      </c>
      <c r="Q266">
        <f t="shared" si="72"/>
        <v>10.702792793425271</v>
      </c>
      <c r="R266" t="e">
        <f t="shared" si="72"/>
        <v>#DIV/0!</v>
      </c>
      <c r="S266" t="e">
        <f t="shared" si="72"/>
        <v>#DIV/0!</v>
      </c>
      <c r="T266" t="e">
        <f t="shared" si="72"/>
        <v>#DIV/0!</v>
      </c>
      <c r="U266" t="e">
        <f t="shared" si="72"/>
        <v>#DIV/0!</v>
      </c>
      <c r="V266">
        <f t="shared" si="72"/>
        <v>1048.9849456222751</v>
      </c>
      <c r="W266">
        <f t="shared" si="72"/>
        <v>262.2445588538522</v>
      </c>
      <c r="X266" t="e">
        <f t="shared" si="72"/>
        <v>#DIV/0!</v>
      </c>
      <c r="Y266">
        <f t="shared" si="72"/>
        <v>1048.9835379438121</v>
      </c>
      <c r="Z266">
        <f t="shared" si="72"/>
        <v>1048.9761028967289</v>
      </c>
      <c r="AA266">
        <f t="shared" si="72"/>
        <v>2.1054395579320069</v>
      </c>
      <c r="AB266" t="e">
        <f t="shared" si="72"/>
        <v>#DIV/0!</v>
      </c>
      <c r="AC266" t="e">
        <f t="shared" si="72"/>
        <v>#DIV/0!</v>
      </c>
      <c r="AD266">
        <f t="shared" si="72"/>
        <v>38.850773631253475</v>
      </c>
      <c r="AE266">
        <f t="shared" si="72"/>
        <v>37.462719765833526</v>
      </c>
      <c r="AF266">
        <f t="shared" si="72"/>
        <v>16.137687275674267</v>
      </c>
      <c r="AG266">
        <f t="shared" si="72"/>
        <v>1.1755881656547307</v>
      </c>
      <c r="AH266">
        <f t="shared" si="72"/>
        <v>23.307519530803866</v>
      </c>
      <c r="AI266">
        <f t="shared" si="72"/>
        <v>23.837639448312657</v>
      </c>
      <c r="AJ266">
        <f t="shared" si="72"/>
        <v>209.78580227924948</v>
      </c>
      <c r="AK266">
        <f t="shared" si="72"/>
        <v>524.48453049510567</v>
      </c>
      <c r="AL266">
        <f t="shared" si="72"/>
        <v>349.64441757642356</v>
      </c>
      <c r="AM266" t="e">
        <f t="shared" si="72"/>
        <v>#DIV/0!</v>
      </c>
      <c r="AN266" t="e">
        <f t="shared" si="72"/>
        <v>#DIV/0!</v>
      </c>
      <c r="AO266" t="e">
        <f t="shared" si="72"/>
        <v>#DIV/0!</v>
      </c>
      <c r="AP266" t="e">
        <f t="shared" si="72"/>
        <v>#DIV/0!</v>
      </c>
      <c r="AQ266" t="e">
        <f t="shared" si="72"/>
        <v>#DIV/0!</v>
      </c>
      <c r="AR266" t="e">
        <f t="shared" si="72"/>
        <v>#DIV/0!</v>
      </c>
      <c r="AS266" t="e">
        <f t="shared" si="72"/>
        <v>#DIV/0!</v>
      </c>
      <c r="AT266" t="e">
        <f t="shared" si="72"/>
        <v>#DIV/0!</v>
      </c>
      <c r="AU266" t="e">
        <f t="shared" si="72"/>
        <v>#DIV/0!</v>
      </c>
      <c r="AV266" t="e">
        <f t="shared" si="72"/>
        <v>#DIV/0!</v>
      </c>
      <c r="AW266" t="e">
        <f t="shared" si="72"/>
        <v>#DIV/0!</v>
      </c>
      <c r="AX266" t="e">
        <f t="shared" si="72"/>
        <v>#DIV/0!</v>
      </c>
      <c r="AY266" t="e">
        <f t="shared" si="72"/>
        <v>#DIV/0!</v>
      </c>
      <c r="AZ266" t="e">
        <f t="shared" si="72"/>
        <v>#DIV/0!</v>
      </c>
      <c r="BA266">
        <f t="shared" si="72"/>
        <v>1048.9933333326765</v>
      </c>
      <c r="BB266" t="e">
        <f t="shared" si="72"/>
        <v>#DIV/0!</v>
      </c>
      <c r="BC266" t="e">
        <f t="shared" si="72"/>
        <v>#DIV/0!</v>
      </c>
      <c r="BD266" t="e">
        <f t="shared" si="72"/>
        <v>#DIV/0!</v>
      </c>
      <c r="BE266" t="e">
        <f t="shared" si="72"/>
        <v>#DIV/0!</v>
      </c>
      <c r="BF266" t="e">
        <f t="shared" si="72"/>
        <v>#DIV/0!</v>
      </c>
      <c r="BG266">
        <f t="shared" si="72"/>
        <v>149.85482786736119</v>
      </c>
      <c r="BH266" t="e">
        <f t="shared" si="72"/>
        <v>#DIV/0!</v>
      </c>
      <c r="BI266" t="e">
        <f t="shared" si="72"/>
        <v>#DIV/0!</v>
      </c>
      <c r="BJ266" t="e">
        <f t="shared" si="72"/>
        <v>#DIV/0!</v>
      </c>
      <c r="BK266" t="e">
        <f t="shared" si="72"/>
        <v>#DIV/0!</v>
      </c>
      <c r="BO266" t="e">
        <v>#DIV/0!</v>
      </c>
      <c r="BP266" t="e">
        <v>#DIV/0!</v>
      </c>
      <c r="BQ266" t="e">
        <v>#DIV/0!</v>
      </c>
      <c r="BR266" t="e">
        <v>#DIV/0!</v>
      </c>
      <c r="BS266" t="e">
        <v>#DIV/0!</v>
      </c>
      <c r="BT266" t="e">
        <v>#DIV/0!</v>
      </c>
      <c r="BU266" t="e">
        <v>#DIV/0!</v>
      </c>
      <c r="BV266" t="e">
        <v>#DIV/0!</v>
      </c>
      <c r="BW266" t="e">
        <v>#DIV/0!</v>
      </c>
      <c r="BX266" t="e">
        <v>#DIV/0!</v>
      </c>
      <c r="BY266">
        <v>524.49100160275941</v>
      </c>
      <c r="BZ266" t="e">
        <v>#DIV/0!</v>
      </c>
      <c r="CA266">
        <v>524.49238685858222</v>
      </c>
      <c r="CB266" t="e">
        <v>#DIV/0!</v>
      </c>
      <c r="CC266" s="86">
        <v>10.702792793425271</v>
      </c>
      <c r="CD266" t="e">
        <v>#DIV/0!</v>
      </c>
      <c r="CE266" t="e">
        <v>#DIV/0!</v>
      </c>
      <c r="CF266" t="e">
        <v>#DIV/0!</v>
      </c>
      <c r="CG266" t="e">
        <v>#DIV/0!</v>
      </c>
      <c r="CH266">
        <v>1048.9849456222751</v>
      </c>
      <c r="CI266">
        <v>262.2445588538522</v>
      </c>
      <c r="CJ266" t="e">
        <v>#DIV/0!</v>
      </c>
      <c r="CK266">
        <v>1048.9835379438121</v>
      </c>
      <c r="CL266">
        <v>1048.9761028967289</v>
      </c>
      <c r="CM266" s="86">
        <v>2.1054395579320069</v>
      </c>
      <c r="CN266" t="e">
        <v>#DIV/0!</v>
      </c>
      <c r="CO266" t="e">
        <v>#DIV/0!</v>
      </c>
      <c r="CP266" s="86">
        <v>38.850773631253475</v>
      </c>
      <c r="CQ266" s="86">
        <v>37.462719765833526</v>
      </c>
      <c r="CR266" s="86">
        <v>16.137687275674267</v>
      </c>
      <c r="CS266" s="86">
        <v>1.1755881656547307</v>
      </c>
      <c r="CT266" s="86">
        <v>23.307519530803866</v>
      </c>
      <c r="CU266" s="86">
        <v>23.837639448312657</v>
      </c>
      <c r="CV266">
        <v>209.78580227924948</v>
      </c>
      <c r="CW266">
        <v>524.48453049510567</v>
      </c>
      <c r="CX266">
        <v>349.64441757642356</v>
      </c>
      <c r="CY266" t="e">
        <v>#DIV/0!</v>
      </c>
      <c r="CZ266" t="e">
        <v>#DIV/0!</v>
      </c>
      <c r="DA266" t="e">
        <v>#DIV/0!</v>
      </c>
      <c r="DB266" t="e">
        <v>#DIV/0!</v>
      </c>
      <c r="DC266" t="e">
        <v>#DIV/0!</v>
      </c>
      <c r="DD266" t="e">
        <v>#DIV/0!</v>
      </c>
      <c r="DE266" t="e">
        <v>#DIV/0!</v>
      </c>
      <c r="DF266" t="e">
        <v>#DIV/0!</v>
      </c>
      <c r="DG266" t="e">
        <v>#DIV/0!</v>
      </c>
      <c r="DH266" t="e">
        <v>#DIV/0!</v>
      </c>
      <c r="DI266" t="e">
        <v>#DIV/0!</v>
      </c>
      <c r="DJ266" t="e">
        <v>#DIV/0!</v>
      </c>
      <c r="DK266" t="e">
        <v>#DIV/0!</v>
      </c>
      <c r="DL266" t="e">
        <v>#DIV/0!</v>
      </c>
      <c r="DM266">
        <v>1048.9933333326765</v>
      </c>
      <c r="DN266" t="e">
        <v>#DIV/0!</v>
      </c>
      <c r="DO266" t="e">
        <v>#DIV/0!</v>
      </c>
      <c r="DP266" t="e">
        <v>#DIV/0!</v>
      </c>
      <c r="DQ266" t="e">
        <v>#DIV/0!</v>
      </c>
      <c r="DR266" t="e">
        <v>#DIV/0!</v>
      </c>
      <c r="DS266">
        <v>149.85482786736119</v>
      </c>
      <c r="DT266" t="e">
        <v>#DIV/0!</v>
      </c>
      <c r="DU266" t="e">
        <v>#DIV/0!</v>
      </c>
      <c r="DV266" t="e">
        <v>#DIV/0!</v>
      </c>
      <c r="DW266" t="e">
        <v>#DIV/0!</v>
      </c>
    </row>
    <row r="267" spans="1:127">
      <c r="A267" s="34" t="s">
        <v>156</v>
      </c>
      <c r="B267" s="35" t="s">
        <v>157</v>
      </c>
      <c r="C267">
        <f t="shared" si="71"/>
        <v>4189.5483745358561</v>
      </c>
      <c r="D267">
        <f t="shared" si="72"/>
        <v>1209.526306784122</v>
      </c>
      <c r="E267">
        <f t="shared" si="72"/>
        <v>136.61518910060627</v>
      </c>
      <c r="F267" t="e">
        <f t="shared" si="72"/>
        <v>#DIV/0!</v>
      </c>
      <c r="G267">
        <f t="shared" si="72"/>
        <v>686.17443898414319</v>
      </c>
      <c r="H267">
        <f t="shared" si="72"/>
        <v>171.49276376423512</v>
      </c>
      <c r="I267">
        <f t="shared" si="72"/>
        <v>374.32290472361194</v>
      </c>
      <c r="J267" s="78">
        <f t="shared" si="72"/>
        <v>35.483209199488158</v>
      </c>
      <c r="K267">
        <f t="shared" si="72"/>
        <v>228.94043277495976</v>
      </c>
      <c r="L267">
        <f t="shared" si="72"/>
        <v>66.365327783058802</v>
      </c>
      <c r="M267">
        <f t="shared" si="72"/>
        <v>175.1856134724691</v>
      </c>
      <c r="N267">
        <f t="shared" si="72"/>
        <v>103.12077258507473</v>
      </c>
      <c r="O267">
        <f t="shared" si="72"/>
        <v>35.643234358637301</v>
      </c>
      <c r="P267">
        <f t="shared" si="72"/>
        <v>2058.7275143323964</v>
      </c>
      <c r="Q267">
        <f t="shared" si="72"/>
        <v>97.197350762087979</v>
      </c>
      <c r="R267">
        <f t="shared" si="72"/>
        <v>456.98090606382402</v>
      </c>
      <c r="S267">
        <f t="shared" si="72"/>
        <v>174.98751487132589</v>
      </c>
      <c r="T267">
        <f t="shared" si="72"/>
        <v>60.045618884211883</v>
      </c>
      <c r="U267">
        <f t="shared" si="72"/>
        <v>2058.4643341057431</v>
      </c>
      <c r="V267">
        <f t="shared" si="72"/>
        <v>103.54767384011643</v>
      </c>
      <c r="W267">
        <f t="shared" si="72"/>
        <v>217.25329369716883</v>
      </c>
      <c r="X267">
        <f t="shared" si="72"/>
        <v>63.800263030846637</v>
      </c>
      <c r="Y267">
        <f t="shared" si="72"/>
        <v>205.5692105699213</v>
      </c>
      <c r="Z267">
        <f t="shared" si="72"/>
        <v>205.48299995388584</v>
      </c>
      <c r="AA267">
        <f t="shared" si="72"/>
        <v>25.452089253335117</v>
      </c>
      <c r="AB267">
        <f t="shared" si="72"/>
        <v>108.2060832315945</v>
      </c>
      <c r="AC267">
        <f t="shared" si="72"/>
        <v>156.59495936264511</v>
      </c>
      <c r="AD267">
        <f t="shared" si="72"/>
        <v>20.768862148205077</v>
      </c>
      <c r="AE267">
        <f t="shared" si="72"/>
        <v>28.790930421846948</v>
      </c>
      <c r="AF267">
        <f t="shared" si="72"/>
        <v>18.441516220511929</v>
      </c>
      <c r="AG267">
        <f t="shared" si="72"/>
        <v>36.418487240013874</v>
      </c>
      <c r="AH267">
        <f t="shared" si="72"/>
        <v>152.27591160239135</v>
      </c>
      <c r="AI267">
        <f t="shared" si="72"/>
        <v>195.87259229709747</v>
      </c>
      <c r="AJ267">
        <f t="shared" si="72"/>
        <v>1540.8028293806983</v>
      </c>
      <c r="AK267">
        <f t="shared" si="72"/>
        <v>210.8368532168264</v>
      </c>
      <c r="AL267">
        <f t="shared" si="72"/>
        <v>235.13615547112175</v>
      </c>
      <c r="AM267" t="e">
        <f t="shared" si="72"/>
        <v>#DIV/0!</v>
      </c>
      <c r="AN267">
        <f t="shared" si="72"/>
        <v>1.0389284033943025</v>
      </c>
      <c r="AO267">
        <f t="shared" si="72"/>
        <v>747.43040756424216</v>
      </c>
      <c r="AP267">
        <f t="shared" si="72"/>
        <v>48.732230620081367</v>
      </c>
      <c r="AQ267">
        <f t="shared" si="72"/>
        <v>8234.2374798931614</v>
      </c>
      <c r="AR267">
        <f t="shared" si="72"/>
        <v>130.70224399979</v>
      </c>
      <c r="AS267">
        <f t="shared" si="72"/>
        <v>9.3998893131974626</v>
      </c>
      <c r="AT267">
        <f t="shared" si="72"/>
        <v>31.317917908832086</v>
      </c>
      <c r="AU267">
        <f t="shared" si="72"/>
        <v>27.27927860401369</v>
      </c>
      <c r="AV267">
        <f t="shared" si="72"/>
        <v>126.68383699300678</v>
      </c>
      <c r="AW267" t="e">
        <f t="shared" si="72"/>
        <v>#DIV/0!</v>
      </c>
      <c r="AX267">
        <f t="shared" si="72"/>
        <v>823.42349085793705</v>
      </c>
      <c r="AY267">
        <f t="shared" si="72"/>
        <v>23.432233327795164</v>
      </c>
      <c r="AZ267">
        <f t="shared" si="72"/>
        <v>12.884230313202693</v>
      </c>
      <c r="BA267">
        <f t="shared" si="72"/>
        <v>20.849063439174415</v>
      </c>
      <c r="BB267">
        <f t="shared" si="72"/>
        <v>588.22157650679753</v>
      </c>
      <c r="BC267">
        <f t="shared" si="72"/>
        <v>30.455728077749168</v>
      </c>
      <c r="BD267">
        <f t="shared" si="72"/>
        <v>6.7317478108795674</v>
      </c>
      <c r="BE267">
        <f t="shared" si="72"/>
        <v>155.37254234159732</v>
      </c>
      <c r="BF267">
        <f t="shared" si="72"/>
        <v>60.981427509963865</v>
      </c>
      <c r="BG267">
        <f t="shared" si="72"/>
        <v>23.731472741452343</v>
      </c>
      <c r="BH267">
        <f t="shared" si="72"/>
        <v>547.71818464998842</v>
      </c>
      <c r="BI267">
        <f t="shared" si="72"/>
        <v>82.314964854089325</v>
      </c>
      <c r="BJ267">
        <f t="shared" si="72"/>
        <v>386.71741904988113</v>
      </c>
      <c r="BK267" t="e">
        <f t="shared" si="72"/>
        <v>#DIV/0!</v>
      </c>
      <c r="BO267">
        <v>4189.5483745358561</v>
      </c>
      <c r="BP267">
        <v>1209.526306784122</v>
      </c>
      <c r="BQ267">
        <v>136.61518910060627</v>
      </c>
      <c r="BR267" t="e">
        <v>#DIV/0!</v>
      </c>
      <c r="BS267">
        <v>686.17443898414319</v>
      </c>
      <c r="BT267">
        <v>171.49276376423512</v>
      </c>
      <c r="BU267">
        <v>374.32290472361194</v>
      </c>
      <c r="BV267" s="86">
        <v>35.483209199488158</v>
      </c>
      <c r="BW267">
        <v>228.94043277495976</v>
      </c>
      <c r="BX267" s="86">
        <v>66.365327783058802</v>
      </c>
      <c r="BY267">
        <v>175.1856134724691</v>
      </c>
      <c r="BZ267">
        <v>103.12077258507473</v>
      </c>
      <c r="CA267" s="86">
        <v>35.643234358637301</v>
      </c>
      <c r="CB267">
        <v>2058.7275143323964</v>
      </c>
      <c r="CC267" s="86">
        <v>97.197350762087979</v>
      </c>
      <c r="CD267">
        <v>456.98090606382402</v>
      </c>
      <c r="CE267">
        <v>174.98751487132589</v>
      </c>
      <c r="CF267" s="86">
        <v>60.045618884211883</v>
      </c>
      <c r="CG267">
        <v>2058.4643341057431</v>
      </c>
      <c r="CH267">
        <v>103.54767384011643</v>
      </c>
      <c r="CI267">
        <v>217.25329369716883</v>
      </c>
      <c r="CJ267" s="86">
        <v>63.800263030846637</v>
      </c>
      <c r="CK267">
        <v>205.5692105699213</v>
      </c>
      <c r="CL267">
        <v>205.48299995388584</v>
      </c>
      <c r="CM267" s="86">
        <v>25.452089253335117</v>
      </c>
      <c r="CN267">
        <v>108.2060832315945</v>
      </c>
      <c r="CO267">
        <v>156.59495936264511</v>
      </c>
      <c r="CP267" s="86">
        <v>20.768862148205077</v>
      </c>
      <c r="CQ267" s="86">
        <v>28.790930421846948</v>
      </c>
      <c r="CR267" s="86">
        <v>18.441516220511929</v>
      </c>
      <c r="CS267" s="86">
        <v>36.418487240013874</v>
      </c>
      <c r="CT267">
        <v>152.27591160239135</v>
      </c>
      <c r="CU267">
        <v>195.87259229709747</v>
      </c>
      <c r="CV267">
        <v>1540.8028293806983</v>
      </c>
      <c r="CW267">
        <v>210.8368532168264</v>
      </c>
      <c r="CX267">
        <v>235.13615547112175</v>
      </c>
      <c r="CY267" t="e">
        <v>#DIV/0!</v>
      </c>
      <c r="CZ267" s="86">
        <v>1.0389284033943025</v>
      </c>
      <c r="DA267">
        <v>747.43040756424216</v>
      </c>
      <c r="DB267" s="86">
        <v>48.732230620081367</v>
      </c>
      <c r="DC267">
        <v>8234.2374798931614</v>
      </c>
      <c r="DD267">
        <v>130.70224399979</v>
      </c>
      <c r="DE267" s="86">
        <v>9.3998893131974626</v>
      </c>
      <c r="DF267" s="86">
        <v>31.317917908832086</v>
      </c>
      <c r="DG267" s="86">
        <v>27.27927860401369</v>
      </c>
      <c r="DH267">
        <v>126.68383699300678</v>
      </c>
      <c r="DI267" t="e">
        <v>#DIV/0!</v>
      </c>
      <c r="DJ267">
        <v>823.42349085793705</v>
      </c>
      <c r="DK267" s="86">
        <v>23.432233327795164</v>
      </c>
      <c r="DL267" s="86">
        <v>12.884230313202693</v>
      </c>
      <c r="DM267" s="86">
        <v>20.849063439174415</v>
      </c>
      <c r="DN267">
        <v>588.22157650679753</v>
      </c>
      <c r="DO267" s="86">
        <v>30.455728077749168</v>
      </c>
      <c r="DP267" s="86">
        <v>6.7317478108795674</v>
      </c>
      <c r="DQ267">
        <v>155.37254234159732</v>
      </c>
      <c r="DR267" s="86">
        <v>60.981427509963865</v>
      </c>
      <c r="DS267" s="86">
        <v>23.731472741452343</v>
      </c>
      <c r="DT267">
        <v>547.71818464998842</v>
      </c>
      <c r="DU267" s="86">
        <v>82.314964854089325</v>
      </c>
      <c r="DV267">
        <v>386.71741904988113</v>
      </c>
      <c r="DW267" t="e">
        <v>#DIV/0!</v>
      </c>
    </row>
    <row r="268" spans="1:127">
      <c r="A268" s="30" t="s">
        <v>158</v>
      </c>
      <c r="B268" s="31" t="s">
        <v>159</v>
      </c>
      <c r="C268" t="e">
        <f t="shared" si="71"/>
        <v>#DIV/0!</v>
      </c>
      <c r="D268" t="e">
        <f t="shared" si="72"/>
        <v>#DIV/0!</v>
      </c>
      <c r="E268" t="e">
        <f t="shared" si="72"/>
        <v>#DIV/0!</v>
      </c>
      <c r="F268">
        <f t="shared" si="72"/>
        <v>1799.7264359584983</v>
      </c>
      <c r="G268" t="e">
        <f t="shared" si="72"/>
        <v>#DIV/0!</v>
      </c>
      <c r="H268" t="e">
        <f t="shared" si="72"/>
        <v>#DIV/0!</v>
      </c>
      <c r="I268" t="e">
        <f t="shared" si="72"/>
        <v>#DIV/0!</v>
      </c>
      <c r="J268" t="e">
        <f t="shared" si="72"/>
        <v>#DIV/0!</v>
      </c>
      <c r="K268" t="e">
        <f t="shared" si="72"/>
        <v>#DIV/0!</v>
      </c>
      <c r="L268">
        <f t="shared" si="72"/>
        <v>64.275187840790622</v>
      </c>
      <c r="M268">
        <f t="shared" si="72"/>
        <v>81.80293966771923</v>
      </c>
      <c r="N268">
        <f t="shared" si="72"/>
        <v>81.751578489276795</v>
      </c>
      <c r="O268">
        <f t="shared" si="72"/>
        <v>25.352642189203504</v>
      </c>
      <c r="P268">
        <f t="shared" si="72"/>
        <v>449.93159735039779</v>
      </c>
      <c r="Q268" t="e">
        <f t="shared" si="72"/>
        <v>#DIV/0!</v>
      </c>
      <c r="R268">
        <f t="shared" si="72"/>
        <v>200.12119945231822</v>
      </c>
      <c r="S268">
        <f t="shared" si="72"/>
        <v>94.648676513370717</v>
      </c>
      <c r="T268">
        <f t="shared" si="72"/>
        <v>39.117336319803854</v>
      </c>
      <c r="U268" t="e">
        <f t="shared" si="72"/>
        <v>#DIV/0!</v>
      </c>
      <c r="V268">
        <f t="shared" si="72"/>
        <v>112.47821967136782</v>
      </c>
      <c r="W268">
        <f t="shared" si="72"/>
        <v>257.35824125625442</v>
      </c>
      <c r="X268">
        <f t="shared" si="72"/>
        <v>94.721158812846269</v>
      </c>
      <c r="Y268">
        <f t="shared" si="72"/>
        <v>599.90013687541978</v>
      </c>
      <c r="Z268">
        <f t="shared" si="72"/>
        <v>299.95027387447777</v>
      </c>
      <c r="AA268">
        <f t="shared" si="72"/>
        <v>26.083939742646287</v>
      </c>
      <c r="AB268" t="e">
        <f t="shared" si="72"/>
        <v>#DIV/0!</v>
      </c>
      <c r="AC268" t="e">
        <f t="shared" si="72"/>
        <v>#DIV/0!</v>
      </c>
      <c r="AD268">
        <f t="shared" si="72"/>
        <v>9.6244248787376865</v>
      </c>
      <c r="AE268">
        <f t="shared" si="72"/>
        <v>74.985862884629427</v>
      </c>
      <c r="AF268">
        <f t="shared" si="72"/>
        <v>8.4886832369950351</v>
      </c>
      <c r="AG268">
        <f t="shared" si="72"/>
        <v>35.283281296529552</v>
      </c>
      <c r="AH268">
        <f t="shared" ref="D268:BK272" si="73">(100*0.5)/AH195</f>
        <v>299.95032996674087</v>
      </c>
      <c r="AI268">
        <f t="shared" si="73"/>
        <v>224.9616967965824</v>
      </c>
      <c r="AJ268">
        <f t="shared" si="73"/>
        <v>599.9028825441344</v>
      </c>
      <c r="AK268">
        <f t="shared" si="73"/>
        <v>599.90250645422987</v>
      </c>
      <c r="AL268">
        <f t="shared" si="73"/>
        <v>299.95095750869535</v>
      </c>
      <c r="AM268" t="e">
        <f t="shared" si="73"/>
        <v>#DIV/0!</v>
      </c>
      <c r="AN268">
        <f t="shared" si="73"/>
        <v>1799.736522640766</v>
      </c>
      <c r="AO268">
        <f t="shared" si="73"/>
        <v>895.3863799588172</v>
      </c>
      <c r="AP268">
        <f t="shared" si="73"/>
        <v>1799.7331018507173</v>
      </c>
      <c r="AQ268" t="e">
        <f t="shared" si="73"/>
        <v>#DIV/0!</v>
      </c>
      <c r="AR268" t="e">
        <f t="shared" si="73"/>
        <v>#DIV/0!</v>
      </c>
      <c r="AS268">
        <f t="shared" si="73"/>
        <v>138.44092589877906</v>
      </c>
      <c r="AT268">
        <f t="shared" si="73"/>
        <v>899.86248389655202</v>
      </c>
      <c r="AU268">
        <f t="shared" si="73"/>
        <v>8.9092908797915396</v>
      </c>
      <c r="AV268" t="e">
        <f t="shared" si="73"/>
        <v>#DIV/0!</v>
      </c>
      <c r="AW268" t="e">
        <f t="shared" si="73"/>
        <v>#DIV/0!</v>
      </c>
      <c r="AX268" t="e">
        <f t="shared" si="73"/>
        <v>#DIV/0!</v>
      </c>
      <c r="AY268">
        <f t="shared" si="73"/>
        <v>33.357752046241913</v>
      </c>
      <c r="AZ268">
        <f t="shared" si="73"/>
        <v>29.027546353127363</v>
      </c>
      <c r="BA268">
        <f t="shared" si="73"/>
        <v>112.48332305879512</v>
      </c>
      <c r="BB268" t="e">
        <f t="shared" si="73"/>
        <v>#DIV/0!</v>
      </c>
      <c r="BC268" t="e">
        <f t="shared" si="73"/>
        <v>#DIV/0!</v>
      </c>
      <c r="BD268">
        <f t="shared" si="73"/>
        <v>7.3139187698863006</v>
      </c>
      <c r="BE268">
        <f t="shared" si="73"/>
        <v>138.44056476758587</v>
      </c>
      <c r="BF268">
        <f t="shared" si="73"/>
        <v>62.059369884030666</v>
      </c>
      <c r="BG268">
        <f t="shared" si="73"/>
        <v>78.248306488312565</v>
      </c>
      <c r="BH268" t="e">
        <f t="shared" si="73"/>
        <v>#DIV/0!</v>
      </c>
      <c r="BI268">
        <f t="shared" si="73"/>
        <v>64.275510868112633</v>
      </c>
      <c r="BJ268">
        <f t="shared" si="73"/>
        <v>299.95113572353557</v>
      </c>
      <c r="BK268" t="e">
        <f t="shared" si="73"/>
        <v>#DIV/0!</v>
      </c>
      <c r="BO268" t="e">
        <v>#DIV/0!</v>
      </c>
      <c r="BP268" t="e">
        <v>#DIV/0!</v>
      </c>
      <c r="BQ268" t="e">
        <v>#DIV/0!</v>
      </c>
      <c r="BR268">
        <v>1799.7264359584983</v>
      </c>
      <c r="BS268" t="e">
        <v>#DIV/0!</v>
      </c>
      <c r="BT268" t="e">
        <v>#DIV/0!</v>
      </c>
      <c r="BU268" t="e">
        <v>#DIV/0!</v>
      </c>
      <c r="BV268" t="e">
        <v>#DIV/0!</v>
      </c>
      <c r="BW268" t="e">
        <v>#DIV/0!</v>
      </c>
      <c r="BX268" s="86">
        <v>64.275187840790622</v>
      </c>
      <c r="BY268" s="86">
        <v>81.80293966771923</v>
      </c>
      <c r="BZ268" s="86">
        <v>81.751578489276795</v>
      </c>
      <c r="CA268" s="86">
        <v>25.352642189203504</v>
      </c>
      <c r="CB268">
        <v>449.93159735039779</v>
      </c>
      <c r="CC268" t="e">
        <v>#DIV/0!</v>
      </c>
      <c r="CD268">
        <v>200.12119945231822</v>
      </c>
      <c r="CE268" s="86">
        <v>94.648676513370717</v>
      </c>
      <c r="CF268" s="86">
        <v>39.117336319803854</v>
      </c>
      <c r="CG268" t="e">
        <v>#DIV/0!</v>
      </c>
      <c r="CH268">
        <v>112.47821967136782</v>
      </c>
      <c r="CI268">
        <v>257.35824125625442</v>
      </c>
      <c r="CJ268" s="86">
        <v>94.721158812846269</v>
      </c>
      <c r="CK268">
        <v>599.90013687541978</v>
      </c>
      <c r="CL268">
        <v>299.95027387447777</v>
      </c>
      <c r="CM268" s="86">
        <v>26.083939742646287</v>
      </c>
      <c r="CN268" t="e">
        <v>#DIV/0!</v>
      </c>
      <c r="CO268" t="e">
        <v>#DIV/0!</v>
      </c>
      <c r="CP268" s="86">
        <v>9.6244248787376865</v>
      </c>
      <c r="CQ268" s="86">
        <v>74.985862884629427</v>
      </c>
      <c r="CR268" s="86">
        <v>8.4886832369950351</v>
      </c>
      <c r="CS268" s="86">
        <v>35.283281296529552</v>
      </c>
      <c r="CT268">
        <v>299.95032996674087</v>
      </c>
      <c r="CU268">
        <v>224.9616967965824</v>
      </c>
      <c r="CV268">
        <v>599.9028825441344</v>
      </c>
      <c r="CW268">
        <v>599.90250645422987</v>
      </c>
      <c r="CX268">
        <v>299.95095750869535</v>
      </c>
      <c r="CY268" t="e">
        <v>#DIV/0!</v>
      </c>
      <c r="CZ268">
        <v>1799.736522640766</v>
      </c>
      <c r="DA268">
        <v>895.3863799588172</v>
      </c>
      <c r="DB268">
        <v>1799.7331018507173</v>
      </c>
      <c r="DC268" t="e">
        <v>#DIV/0!</v>
      </c>
      <c r="DD268" t="e">
        <v>#DIV/0!</v>
      </c>
      <c r="DE268">
        <v>138.44092589877906</v>
      </c>
      <c r="DF268">
        <v>899.86248389655202</v>
      </c>
      <c r="DG268" s="86">
        <v>8.9092908797915396</v>
      </c>
      <c r="DH268" t="e">
        <v>#DIV/0!</v>
      </c>
      <c r="DI268" t="e">
        <v>#DIV/0!</v>
      </c>
      <c r="DJ268" t="e">
        <v>#DIV/0!</v>
      </c>
      <c r="DK268" s="86">
        <v>33.357752046241913</v>
      </c>
      <c r="DL268" s="86">
        <v>29.027546353127363</v>
      </c>
      <c r="DM268">
        <v>112.48332305879512</v>
      </c>
      <c r="DN268" t="e">
        <v>#DIV/0!</v>
      </c>
      <c r="DO268" t="e">
        <v>#DIV/0!</v>
      </c>
      <c r="DP268" s="86">
        <v>7.3139187698863006</v>
      </c>
      <c r="DQ268">
        <v>138.44056476758587</v>
      </c>
      <c r="DR268" s="86">
        <v>62.059369884030666</v>
      </c>
      <c r="DS268" s="86">
        <v>78.248306488312565</v>
      </c>
      <c r="DT268" t="e">
        <v>#DIV/0!</v>
      </c>
      <c r="DU268" s="86">
        <v>64.275510868112633</v>
      </c>
      <c r="DV268">
        <v>299.95113572353557</v>
      </c>
      <c r="DW268" t="e">
        <v>#DIV/0!</v>
      </c>
    </row>
    <row r="269" spans="1:127">
      <c r="A269" s="34" t="s">
        <v>160</v>
      </c>
      <c r="B269" s="35" t="s">
        <v>161</v>
      </c>
      <c r="C269">
        <f t="shared" si="71"/>
        <v>983.03811540435424</v>
      </c>
      <c r="D269" s="78">
        <f t="shared" si="73"/>
        <v>45.722280047653868</v>
      </c>
      <c r="E269" t="e">
        <f t="shared" si="73"/>
        <v>#DIV/0!</v>
      </c>
      <c r="F269" t="e">
        <f t="shared" si="73"/>
        <v>#DIV/0!</v>
      </c>
      <c r="G269">
        <f t="shared" si="73"/>
        <v>983.02993745704043</v>
      </c>
      <c r="H269" t="e">
        <f t="shared" si="73"/>
        <v>#DIV/0!</v>
      </c>
      <c r="I269">
        <f t="shared" si="73"/>
        <v>393.21607996058958</v>
      </c>
      <c r="J269">
        <f t="shared" si="73"/>
        <v>1966.0711095949632</v>
      </c>
      <c r="K269">
        <f t="shared" si="73"/>
        <v>491.51533018104527</v>
      </c>
      <c r="L269">
        <f t="shared" si="73"/>
        <v>151.23567865670185</v>
      </c>
      <c r="M269">
        <f t="shared" si="73"/>
        <v>655.35275950076061</v>
      </c>
      <c r="N269">
        <f t="shared" si="73"/>
        <v>280.8661228435372</v>
      </c>
      <c r="O269">
        <f t="shared" si="73"/>
        <v>140.43269894921596</v>
      </c>
      <c r="P269">
        <f t="shared" si="73"/>
        <v>1966.0741637023339</v>
      </c>
      <c r="Q269">
        <f t="shared" si="73"/>
        <v>983.03239732722682</v>
      </c>
      <c r="R269">
        <f t="shared" si="73"/>
        <v>983.02839098942377</v>
      </c>
      <c r="S269">
        <f t="shared" si="73"/>
        <v>245.75571965870947</v>
      </c>
      <c r="T269">
        <f t="shared" si="73"/>
        <v>78.641804527035262</v>
      </c>
      <c r="U269" t="e">
        <f t="shared" si="73"/>
        <v>#DIV/0!</v>
      </c>
      <c r="V269">
        <f t="shared" si="73"/>
        <v>218.44714056282356</v>
      </c>
      <c r="W269">
        <f t="shared" si="73"/>
        <v>983.02922635216692</v>
      </c>
      <c r="X269">
        <f t="shared" si="73"/>
        <v>89.365603448184913</v>
      </c>
      <c r="Y269">
        <f t="shared" si="73"/>
        <v>393.20996722091047</v>
      </c>
      <c r="Z269">
        <f t="shared" si="73"/>
        <v>983.03202117215164</v>
      </c>
      <c r="AA269">
        <f t="shared" si="73"/>
        <v>280.86539805380272</v>
      </c>
      <c r="AB269">
        <f t="shared" si="73"/>
        <v>280.8651306308123</v>
      </c>
      <c r="AC269">
        <f t="shared" si="73"/>
        <v>655.35965120149228</v>
      </c>
      <c r="AD269">
        <f t="shared" si="73"/>
        <v>109.22561414657314</v>
      </c>
      <c r="AE269">
        <f t="shared" si="73"/>
        <v>327.67661945981956</v>
      </c>
      <c r="AF269">
        <f t="shared" si="73"/>
        <v>327.67812667957043</v>
      </c>
      <c r="AG269">
        <f t="shared" si="73"/>
        <v>218.45199941399477</v>
      </c>
      <c r="AH269">
        <f t="shared" si="73"/>
        <v>655.3549331049519</v>
      </c>
      <c r="AI269">
        <f t="shared" si="73"/>
        <v>655.35451249038852</v>
      </c>
      <c r="AJ269">
        <f t="shared" si="73"/>
        <v>655.35313766353897</v>
      </c>
      <c r="AK269">
        <f t="shared" si="73"/>
        <v>491.51433224702686</v>
      </c>
      <c r="AL269">
        <f t="shared" si="73"/>
        <v>491.51548266617891</v>
      </c>
      <c r="AM269" t="e">
        <f t="shared" si="73"/>
        <v>#DIV/0!</v>
      </c>
      <c r="AN269">
        <f t="shared" si="73"/>
        <v>163.83934253356028</v>
      </c>
      <c r="AO269">
        <f t="shared" si="73"/>
        <v>327.6764381879172</v>
      </c>
      <c r="AP269">
        <f t="shared" si="73"/>
        <v>75.239703808922712</v>
      </c>
      <c r="AQ269">
        <f t="shared" si="73"/>
        <v>491.51851923177963</v>
      </c>
      <c r="AR269">
        <f t="shared" si="73"/>
        <v>122.87941816033579</v>
      </c>
      <c r="AS269">
        <f t="shared" si="73"/>
        <v>21.140435065123551</v>
      </c>
      <c r="AT269">
        <f t="shared" si="73"/>
        <v>78.642179190042043</v>
      </c>
      <c r="AU269">
        <f t="shared" si="73"/>
        <v>15.876074926509592</v>
      </c>
      <c r="AV269">
        <f t="shared" si="73"/>
        <v>983.03433938139926</v>
      </c>
      <c r="AW269" t="e">
        <f t="shared" si="73"/>
        <v>#DIV/0!</v>
      </c>
      <c r="AX269">
        <f t="shared" si="73"/>
        <v>280.86369492930305</v>
      </c>
      <c r="AY269">
        <f t="shared" si="73"/>
        <v>22.597055382581615</v>
      </c>
      <c r="AZ269">
        <f t="shared" si="73"/>
        <v>49.151434777085143</v>
      </c>
      <c r="BA269">
        <f t="shared" si="73"/>
        <v>109.22629811886077</v>
      </c>
      <c r="BB269">
        <f t="shared" si="73"/>
        <v>1966.0814278485136</v>
      </c>
      <c r="BC269">
        <f t="shared" si="73"/>
        <v>28.935903484112508</v>
      </c>
      <c r="BD269">
        <f t="shared" si="73"/>
        <v>49.15169454074892</v>
      </c>
      <c r="BE269">
        <f t="shared" si="73"/>
        <v>59.577406950527589</v>
      </c>
      <c r="BF269">
        <f t="shared" si="73"/>
        <v>67.731663660645623</v>
      </c>
      <c r="BG269">
        <f t="shared" si="73"/>
        <v>33.897342068979164</v>
      </c>
      <c r="BH269">
        <f t="shared" si="73"/>
        <v>196.60439902729595</v>
      </c>
      <c r="BI269">
        <f t="shared" si="73"/>
        <v>35.728446997423831</v>
      </c>
      <c r="BJ269">
        <f t="shared" si="73"/>
        <v>1689.8946003060462</v>
      </c>
      <c r="BK269" t="e">
        <f t="shared" si="73"/>
        <v>#DIV/0!</v>
      </c>
      <c r="BO269">
        <v>983.03811540435424</v>
      </c>
      <c r="BP269" s="86">
        <v>45.722280047653868</v>
      </c>
      <c r="BQ269" t="e">
        <v>#DIV/0!</v>
      </c>
      <c r="BR269" t="e">
        <v>#DIV/0!</v>
      </c>
      <c r="BS269">
        <v>983.02993745704043</v>
      </c>
      <c r="BT269" t="e">
        <v>#DIV/0!</v>
      </c>
      <c r="BU269">
        <v>393.21607996058958</v>
      </c>
      <c r="BV269">
        <v>1966.0711095949632</v>
      </c>
      <c r="BW269">
        <v>491.51533018104527</v>
      </c>
      <c r="BX269">
        <v>151.23567865670185</v>
      </c>
      <c r="BY269">
        <v>655.35275950076061</v>
      </c>
      <c r="BZ269">
        <v>280.8661228435372</v>
      </c>
      <c r="CA269">
        <v>140.43269894921596</v>
      </c>
      <c r="CB269">
        <v>1966.0741637023339</v>
      </c>
      <c r="CC269">
        <v>983.03239732722682</v>
      </c>
      <c r="CD269">
        <v>983.02839098942377</v>
      </c>
      <c r="CE269">
        <v>245.75571965870947</v>
      </c>
      <c r="CF269" s="86">
        <v>78.641804527035262</v>
      </c>
      <c r="CG269" t="e">
        <v>#DIV/0!</v>
      </c>
      <c r="CH269">
        <v>218.44714056282356</v>
      </c>
      <c r="CI269">
        <v>983.02922635216692</v>
      </c>
      <c r="CJ269" s="86">
        <v>89.365603448184913</v>
      </c>
      <c r="CK269">
        <v>393.20996722091047</v>
      </c>
      <c r="CL269">
        <v>983.03202117215164</v>
      </c>
      <c r="CM269">
        <v>280.86539805380272</v>
      </c>
      <c r="CN269">
        <v>280.8651306308123</v>
      </c>
      <c r="CO269">
        <v>655.35965120149228</v>
      </c>
      <c r="CP269">
        <v>109.22561414657314</v>
      </c>
      <c r="CQ269">
        <v>327.67661945981956</v>
      </c>
      <c r="CR269">
        <v>327.67812667957043</v>
      </c>
      <c r="CS269">
        <v>218.45199941399477</v>
      </c>
      <c r="CT269">
        <v>655.3549331049519</v>
      </c>
      <c r="CU269">
        <v>655.35451249038852</v>
      </c>
      <c r="CV269">
        <v>655.35313766353897</v>
      </c>
      <c r="CW269">
        <v>491.51433224702686</v>
      </c>
      <c r="CX269">
        <v>491.51548266617891</v>
      </c>
      <c r="CY269" t="e">
        <v>#DIV/0!</v>
      </c>
      <c r="CZ269">
        <v>163.83934253356028</v>
      </c>
      <c r="DA269">
        <v>327.6764381879172</v>
      </c>
      <c r="DB269" s="86">
        <v>75.239703808922712</v>
      </c>
      <c r="DC269">
        <v>491.51851923177963</v>
      </c>
      <c r="DD269">
        <v>122.87941816033579</v>
      </c>
      <c r="DE269">
        <v>21.140435065123551</v>
      </c>
      <c r="DF269" s="86">
        <v>78.642179190042043</v>
      </c>
      <c r="DG269" s="86">
        <v>15.876074926509592</v>
      </c>
      <c r="DH269">
        <v>983.03433938139926</v>
      </c>
      <c r="DI269" t="e">
        <v>#DIV/0!</v>
      </c>
      <c r="DJ269">
        <v>280.86369492930305</v>
      </c>
      <c r="DK269" s="86">
        <v>22.597055382581615</v>
      </c>
      <c r="DL269" s="86">
        <v>49.151434777085143</v>
      </c>
      <c r="DM269">
        <v>109.22629811886077</v>
      </c>
      <c r="DN269">
        <v>1966.0814278485136</v>
      </c>
      <c r="DO269" s="86">
        <v>28.935903484112508</v>
      </c>
      <c r="DP269" s="86">
        <v>49.15169454074892</v>
      </c>
      <c r="DQ269" s="86">
        <v>59.577406950527589</v>
      </c>
      <c r="DR269" s="86">
        <v>67.731663660645623</v>
      </c>
      <c r="DS269" s="86">
        <v>33.897342068979164</v>
      </c>
      <c r="DT269">
        <v>196.60439902729595</v>
      </c>
      <c r="DU269" s="86">
        <v>35.728446997423831</v>
      </c>
      <c r="DV269">
        <v>1689.8946003060462</v>
      </c>
      <c r="DW269" t="e">
        <v>#DIV/0!</v>
      </c>
    </row>
    <row r="270" spans="1:127" ht="36">
      <c r="A270" s="30" t="s">
        <v>162</v>
      </c>
      <c r="B270" s="31" t="s">
        <v>163</v>
      </c>
      <c r="C270" t="e">
        <f t="shared" si="71"/>
        <v>#DIV/0!</v>
      </c>
      <c r="D270">
        <f t="shared" si="73"/>
        <v>4250.3902488118019</v>
      </c>
      <c r="E270" t="e">
        <f t="shared" si="73"/>
        <v>#DIV/0!</v>
      </c>
      <c r="F270" t="e">
        <f t="shared" si="73"/>
        <v>#DIV/0!</v>
      </c>
      <c r="G270" t="e">
        <f t="shared" si="73"/>
        <v>#DIV/0!</v>
      </c>
      <c r="H270">
        <f t="shared" si="73"/>
        <v>21251.971037925807</v>
      </c>
      <c r="I270" t="e">
        <f t="shared" si="73"/>
        <v>#DIV/0!</v>
      </c>
      <c r="J270" t="e">
        <f t="shared" si="73"/>
        <v>#DIV/0!</v>
      </c>
      <c r="K270">
        <f t="shared" si="73"/>
        <v>21251.940254475918</v>
      </c>
      <c r="L270">
        <f t="shared" si="73"/>
        <v>10625.961573676836</v>
      </c>
      <c r="M270">
        <f t="shared" si="73"/>
        <v>10625.931363128171</v>
      </c>
      <c r="N270">
        <f t="shared" si="73"/>
        <v>21251.921192334848</v>
      </c>
      <c r="O270">
        <f t="shared" si="73"/>
        <v>7083.9634313603301</v>
      </c>
      <c r="P270" t="e">
        <f t="shared" si="73"/>
        <v>#DIV/0!</v>
      </c>
      <c r="Q270" t="e">
        <f t="shared" si="73"/>
        <v>#DIV/0!</v>
      </c>
      <c r="R270" t="e">
        <f t="shared" si="73"/>
        <v>#DIV/0!</v>
      </c>
      <c r="S270">
        <f t="shared" si="73"/>
        <v>7083.9339514080793</v>
      </c>
      <c r="T270">
        <f t="shared" si="73"/>
        <v>5312.9701001291432</v>
      </c>
      <c r="U270" t="e">
        <f t="shared" si="73"/>
        <v>#DIV/0!</v>
      </c>
      <c r="V270">
        <f t="shared" si="73"/>
        <v>21251.839254264596</v>
      </c>
      <c r="W270" t="e">
        <f t="shared" si="73"/>
        <v>#DIV/0!</v>
      </c>
      <c r="X270">
        <f t="shared" si="73"/>
        <v>4250.3590330091456</v>
      </c>
      <c r="Y270">
        <f t="shared" si="73"/>
        <v>21251.841435393042</v>
      </c>
      <c r="Z270">
        <f t="shared" si="73"/>
        <v>21251.889413525703</v>
      </c>
      <c r="AA270">
        <f t="shared" si="73"/>
        <v>21251.866346558683</v>
      </c>
      <c r="AB270">
        <f t="shared" si="73"/>
        <v>7083.9282992670896</v>
      </c>
      <c r="AC270">
        <f t="shared" si="73"/>
        <v>21251.999282773209</v>
      </c>
      <c r="AD270">
        <f t="shared" si="73"/>
        <v>1517.987269040259</v>
      </c>
      <c r="AE270">
        <f t="shared" si="73"/>
        <v>10625.915082115855</v>
      </c>
      <c r="AF270">
        <f t="shared" si="73"/>
        <v>1517.9852250819447</v>
      </c>
      <c r="AG270">
        <f t="shared" si="73"/>
        <v>5312.9776808982888</v>
      </c>
      <c r="AH270">
        <f t="shared" si="73"/>
        <v>7083.9456739439429</v>
      </c>
      <c r="AI270">
        <f t="shared" si="73"/>
        <v>21251.865638414936</v>
      </c>
      <c r="AJ270">
        <f t="shared" si="73"/>
        <v>21251.848223497109</v>
      </c>
      <c r="AK270">
        <f t="shared" si="73"/>
        <v>21251.860484320066</v>
      </c>
      <c r="AL270">
        <f t="shared" si="73"/>
        <v>5312.9465362354185</v>
      </c>
      <c r="AM270" t="e">
        <f t="shared" si="73"/>
        <v>#DIV/0!</v>
      </c>
      <c r="AN270">
        <f t="shared" si="73"/>
        <v>1062.5922546498459</v>
      </c>
      <c r="AO270">
        <f t="shared" si="73"/>
        <v>1634.7333608567658</v>
      </c>
      <c r="AP270">
        <f t="shared" si="73"/>
        <v>3541.9656721558244</v>
      </c>
      <c r="AQ270">
        <f t="shared" si="73"/>
        <v>90.437663822259381</v>
      </c>
      <c r="AR270">
        <f t="shared" si="73"/>
        <v>7083.9724362071511</v>
      </c>
      <c r="AS270">
        <f t="shared" si="73"/>
        <v>3035.976953685215</v>
      </c>
      <c r="AT270">
        <f t="shared" si="73"/>
        <v>2361.311756681192</v>
      </c>
      <c r="AU270">
        <f t="shared" si="73"/>
        <v>220.86480922350512</v>
      </c>
      <c r="AV270" t="e">
        <f t="shared" si="73"/>
        <v>#DIV/0!</v>
      </c>
      <c r="AW270">
        <f t="shared" si="73"/>
        <v>21251.833002582902</v>
      </c>
      <c r="AX270">
        <f t="shared" si="73"/>
        <v>3035.9662000557496</v>
      </c>
      <c r="AY270">
        <f t="shared" si="73"/>
        <v>1517.9738008182339</v>
      </c>
      <c r="AZ270">
        <f t="shared" si="73"/>
        <v>885.48834100717272</v>
      </c>
      <c r="BA270">
        <f t="shared" si="73"/>
        <v>159.78591816624538</v>
      </c>
      <c r="BB270">
        <f t="shared" si="73"/>
        <v>21.603066254049285</v>
      </c>
      <c r="BC270">
        <f t="shared" si="73"/>
        <v>232.97249850478573</v>
      </c>
      <c r="BD270">
        <f t="shared" si="73"/>
        <v>35.397835336138328</v>
      </c>
      <c r="BE270">
        <f t="shared" si="73"/>
        <v>115.49215410452101</v>
      </c>
      <c r="BF270">
        <f t="shared" si="73"/>
        <v>66.833707651795692</v>
      </c>
      <c r="BG270">
        <f t="shared" si="73"/>
        <v>574.3711933836405</v>
      </c>
      <c r="BH270">
        <f t="shared" si="73"/>
        <v>3035.9560183557019</v>
      </c>
      <c r="BI270">
        <f t="shared" si="73"/>
        <v>387.01095173931037</v>
      </c>
      <c r="BJ270">
        <f t="shared" si="73"/>
        <v>549.21828015197161</v>
      </c>
      <c r="BK270" t="e">
        <f t="shared" si="73"/>
        <v>#DIV/0!</v>
      </c>
      <c r="BO270" t="e">
        <v>#DIV/0!</v>
      </c>
      <c r="BP270">
        <v>4250.3902488118019</v>
      </c>
      <c r="BQ270" t="e">
        <v>#DIV/0!</v>
      </c>
      <c r="BR270" t="e">
        <v>#DIV/0!</v>
      </c>
      <c r="BS270" t="e">
        <v>#DIV/0!</v>
      </c>
      <c r="BT270">
        <v>21251.971037925807</v>
      </c>
      <c r="BU270" t="e">
        <v>#DIV/0!</v>
      </c>
      <c r="BV270" t="e">
        <v>#DIV/0!</v>
      </c>
      <c r="BW270">
        <v>21251.940254475918</v>
      </c>
      <c r="BX270">
        <v>10625.961573676836</v>
      </c>
      <c r="BY270">
        <v>10625.931363128171</v>
      </c>
      <c r="BZ270">
        <v>21251.921192334848</v>
      </c>
      <c r="CA270">
        <v>7083.9634313603301</v>
      </c>
      <c r="CB270" t="e">
        <v>#DIV/0!</v>
      </c>
      <c r="CC270" t="e">
        <v>#DIV/0!</v>
      </c>
      <c r="CD270" t="e">
        <v>#DIV/0!</v>
      </c>
      <c r="CE270">
        <v>7083.9339514080793</v>
      </c>
      <c r="CF270">
        <v>5312.9701001291432</v>
      </c>
      <c r="CG270" t="e">
        <v>#DIV/0!</v>
      </c>
      <c r="CH270">
        <v>21251.839254264596</v>
      </c>
      <c r="CI270" t="e">
        <v>#DIV/0!</v>
      </c>
      <c r="CJ270">
        <v>4250.3590330091456</v>
      </c>
      <c r="CK270">
        <v>21251.841435393042</v>
      </c>
      <c r="CL270">
        <v>21251.889413525703</v>
      </c>
      <c r="CM270">
        <v>21251.866346558683</v>
      </c>
      <c r="CN270">
        <v>7083.9282992670896</v>
      </c>
      <c r="CO270">
        <v>21251.999282773209</v>
      </c>
      <c r="CP270">
        <v>1517.987269040259</v>
      </c>
      <c r="CQ270">
        <v>10625.915082115855</v>
      </c>
      <c r="CR270">
        <v>1517.9852250819447</v>
      </c>
      <c r="CS270">
        <v>5312.9776808982888</v>
      </c>
      <c r="CT270">
        <v>7083.9456739439429</v>
      </c>
      <c r="CU270">
        <v>21251.865638414936</v>
      </c>
      <c r="CV270">
        <v>21251.848223497109</v>
      </c>
      <c r="CW270">
        <v>21251.860484320066</v>
      </c>
      <c r="CX270">
        <v>5312.9465362354185</v>
      </c>
      <c r="CY270" t="e">
        <v>#DIV/0!</v>
      </c>
      <c r="CZ270">
        <v>1062.5922546498459</v>
      </c>
      <c r="DA270">
        <v>1634.7333608567658</v>
      </c>
      <c r="DB270">
        <v>3541.9656721558244</v>
      </c>
      <c r="DC270" s="86">
        <v>90.437663822259381</v>
      </c>
      <c r="DD270">
        <v>7083.9724362071511</v>
      </c>
      <c r="DE270">
        <v>3035.976953685215</v>
      </c>
      <c r="DF270">
        <v>2361.311756681192</v>
      </c>
      <c r="DG270">
        <v>220.86480922350512</v>
      </c>
      <c r="DH270" t="e">
        <v>#DIV/0!</v>
      </c>
      <c r="DI270">
        <v>21251.833002582902</v>
      </c>
      <c r="DJ270">
        <v>3035.9662000557496</v>
      </c>
      <c r="DK270">
        <v>1517.9738008182339</v>
      </c>
      <c r="DL270">
        <v>885.48834100717272</v>
      </c>
      <c r="DM270">
        <v>159.78591816624538</v>
      </c>
      <c r="DN270" s="86">
        <v>21.603066254049285</v>
      </c>
      <c r="DO270">
        <v>232.97249850478573</v>
      </c>
      <c r="DP270" s="86">
        <v>35.397835336138328</v>
      </c>
      <c r="DQ270">
        <v>115.49215410452101</v>
      </c>
      <c r="DR270" s="86">
        <v>66.833707651795692</v>
      </c>
      <c r="DS270">
        <v>574.3711933836405</v>
      </c>
      <c r="DT270">
        <v>3035.9560183557019</v>
      </c>
      <c r="DU270">
        <v>387.01095173931037</v>
      </c>
      <c r="DV270">
        <v>549.21828015197161</v>
      </c>
      <c r="DW270" t="e">
        <v>#DIV/0!</v>
      </c>
    </row>
    <row r="271" spans="1:127" ht="24">
      <c r="A271" s="34" t="s">
        <v>164</v>
      </c>
      <c r="B271" s="35" t="s">
        <v>165</v>
      </c>
      <c r="C271">
        <f t="shared" si="71"/>
        <v>19910.213075800253</v>
      </c>
      <c r="D271">
        <f t="shared" si="73"/>
        <v>180.99716637000282</v>
      </c>
      <c r="E271">
        <f t="shared" si="73"/>
        <v>423.61439406045019</v>
      </c>
      <c r="F271">
        <f t="shared" si="73"/>
        <v>3981.9576156004937</v>
      </c>
      <c r="G271">
        <f t="shared" si="73"/>
        <v>19910.071152739773</v>
      </c>
      <c r="H271" s="78">
        <f t="shared" si="73"/>
        <v>37.136590547836576</v>
      </c>
      <c r="I271">
        <f t="shared" si="73"/>
        <v>265.4669005900484</v>
      </c>
      <c r="J271" t="e">
        <f t="shared" si="73"/>
        <v>#DIV/0!</v>
      </c>
      <c r="K271" t="e">
        <f t="shared" si="73"/>
        <v>#DIV/0!</v>
      </c>
      <c r="L271" t="e">
        <f t="shared" si="73"/>
        <v>#DIV/0!</v>
      </c>
      <c r="M271" t="e">
        <f t="shared" si="73"/>
        <v>#DIV/0!</v>
      </c>
      <c r="N271" t="e">
        <f t="shared" si="73"/>
        <v>#DIV/0!</v>
      </c>
      <c r="O271">
        <f t="shared" si="73"/>
        <v>19909.899208062485</v>
      </c>
      <c r="P271" t="e">
        <f t="shared" si="73"/>
        <v>#DIV/0!</v>
      </c>
      <c r="Q271" t="e">
        <f t="shared" si="73"/>
        <v>#DIV/0!</v>
      </c>
      <c r="R271" t="e">
        <f t="shared" si="73"/>
        <v>#DIV/0!</v>
      </c>
      <c r="S271" t="e">
        <f t="shared" si="73"/>
        <v>#DIV/0!</v>
      </c>
      <c r="T271" t="e">
        <f t="shared" si="73"/>
        <v>#DIV/0!</v>
      </c>
      <c r="U271" t="e">
        <f t="shared" si="73"/>
        <v>#DIV/0!</v>
      </c>
      <c r="V271" t="e">
        <f t="shared" si="73"/>
        <v>#DIV/0!</v>
      </c>
      <c r="W271" t="e">
        <f t="shared" si="73"/>
        <v>#DIV/0!</v>
      </c>
      <c r="X271" t="e">
        <f t="shared" si="73"/>
        <v>#DIV/0!</v>
      </c>
      <c r="Y271" t="e">
        <f t="shared" si="73"/>
        <v>#DIV/0!</v>
      </c>
      <c r="Z271" t="e">
        <f t="shared" si="73"/>
        <v>#DIV/0!</v>
      </c>
      <c r="AA271" t="e">
        <f t="shared" si="73"/>
        <v>#DIV/0!</v>
      </c>
      <c r="AB271" t="e">
        <f t="shared" si="73"/>
        <v>#DIV/0!</v>
      </c>
      <c r="AC271" t="e">
        <f t="shared" si="73"/>
        <v>#DIV/0!</v>
      </c>
      <c r="AD271" t="e">
        <f t="shared" si="73"/>
        <v>#DIV/0!</v>
      </c>
      <c r="AE271" t="e">
        <f t="shared" si="73"/>
        <v>#DIV/0!</v>
      </c>
      <c r="AF271" t="e">
        <f t="shared" si="73"/>
        <v>#DIV/0!</v>
      </c>
      <c r="AG271" t="e">
        <f t="shared" si="73"/>
        <v>#DIV/0!</v>
      </c>
      <c r="AH271" t="e">
        <f t="shared" si="73"/>
        <v>#DIV/0!</v>
      </c>
      <c r="AI271" t="e">
        <f t="shared" si="73"/>
        <v>#DIV/0!</v>
      </c>
      <c r="AJ271" t="e">
        <f t="shared" si="73"/>
        <v>#DIV/0!</v>
      </c>
      <c r="AK271" t="e">
        <f t="shared" si="73"/>
        <v>#DIV/0!</v>
      </c>
      <c r="AL271" t="e">
        <f t="shared" si="73"/>
        <v>#DIV/0!</v>
      </c>
      <c r="AM271" t="e">
        <f t="shared" si="73"/>
        <v>#DIV/0!</v>
      </c>
      <c r="AN271">
        <f t="shared" si="73"/>
        <v>43.276977960852243</v>
      </c>
      <c r="AO271">
        <f t="shared" si="73"/>
        <v>79.612616357559105</v>
      </c>
      <c r="AP271">
        <f t="shared" si="73"/>
        <v>105.31944356298887</v>
      </c>
      <c r="AQ271" t="e">
        <f t="shared" si="73"/>
        <v>#DIV/0!</v>
      </c>
      <c r="AR271">
        <f t="shared" si="73"/>
        <v>28.876671972545545</v>
      </c>
      <c r="AS271" t="e">
        <f t="shared" si="73"/>
        <v>#DIV/0!</v>
      </c>
      <c r="AT271" t="e">
        <f t="shared" si="73"/>
        <v>#DIV/0!</v>
      </c>
      <c r="AU271" t="e">
        <f t="shared" si="73"/>
        <v>#DIV/0!</v>
      </c>
      <c r="AV271">
        <f t="shared" si="73"/>
        <v>258.57001100056306</v>
      </c>
      <c r="AW271" t="e">
        <f t="shared" si="73"/>
        <v>#DIV/0!</v>
      </c>
      <c r="AX271" t="e">
        <f t="shared" si="73"/>
        <v>#DIV/0!</v>
      </c>
      <c r="AY271">
        <f t="shared" si="73"/>
        <v>237.00772349241103</v>
      </c>
      <c r="AZ271">
        <f t="shared" si="73"/>
        <v>258.56805931407735</v>
      </c>
      <c r="BA271" t="e">
        <f t="shared" si="73"/>
        <v>#DIV/0!</v>
      </c>
      <c r="BB271" t="e">
        <f t="shared" si="73"/>
        <v>#DIV/0!</v>
      </c>
      <c r="BC271" t="e">
        <f t="shared" si="73"/>
        <v>#DIV/0!</v>
      </c>
      <c r="BD271">
        <f t="shared" si="73"/>
        <v>17.743261710496991</v>
      </c>
      <c r="BE271" t="e">
        <f t="shared" si="73"/>
        <v>#DIV/0!</v>
      </c>
      <c r="BF271" t="e">
        <f t="shared" si="73"/>
        <v>#DIV/0!</v>
      </c>
      <c r="BG271" t="e">
        <f t="shared" si="73"/>
        <v>#DIV/0!</v>
      </c>
      <c r="BH271">
        <f t="shared" si="73"/>
        <v>137.27870891692586</v>
      </c>
      <c r="BI271" t="e">
        <f t="shared" si="73"/>
        <v>#DIV/0!</v>
      </c>
      <c r="BJ271">
        <f t="shared" si="73"/>
        <v>133.58584642146633</v>
      </c>
      <c r="BK271" t="e">
        <f t="shared" si="73"/>
        <v>#DIV/0!</v>
      </c>
      <c r="BO271">
        <v>19910.213075800253</v>
      </c>
      <c r="BP271">
        <v>180.99716637000282</v>
      </c>
      <c r="BQ271">
        <v>423.61439406045019</v>
      </c>
      <c r="BR271">
        <v>3981.9576156004937</v>
      </c>
      <c r="BS271">
        <v>19910.071152739773</v>
      </c>
      <c r="BT271" s="86">
        <v>37.136590547836576</v>
      </c>
      <c r="BU271">
        <v>265.4669005900484</v>
      </c>
      <c r="BV271" t="e">
        <v>#DIV/0!</v>
      </c>
      <c r="BW271" t="e">
        <v>#DIV/0!</v>
      </c>
      <c r="BX271" t="e">
        <v>#DIV/0!</v>
      </c>
      <c r="BY271" t="e">
        <v>#DIV/0!</v>
      </c>
      <c r="BZ271" t="e">
        <v>#DIV/0!</v>
      </c>
      <c r="CA271">
        <v>19909.899208062485</v>
      </c>
      <c r="CB271" t="e">
        <v>#DIV/0!</v>
      </c>
      <c r="CC271" t="e">
        <v>#DIV/0!</v>
      </c>
      <c r="CD271" t="e">
        <v>#DIV/0!</v>
      </c>
      <c r="CE271" t="e">
        <v>#DIV/0!</v>
      </c>
      <c r="CF271" t="e">
        <v>#DIV/0!</v>
      </c>
      <c r="CG271" t="e">
        <v>#DIV/0!</v>
      </c>
      <c r="CH271" t="e">
        <v>#DIV/0!</v>
      </c>
      <c r="CI271" t="e">
        <v>#DIV/0!</v>
      </c>
      <c r="CJ271" t="e">
        <v>#DIV/0!</v>
      </c>
      <c r="CK271" t="e">
        <v>#DIV/0!</v>
      </c>
      <c r="CL271" t="e">
        <v>#DIV/0!</v>
      </c>
      <c r="CM271" t="e">
        <v>#DIV/0!</v>
      </c>
      <c r="CN271" t="e">
        <v>#DIV/0!</v>
      </c>
      <c r="CO271" t="e">
        <v>#DIV/0!</v>
      </c>
      <c r="CP271" t="e">
        <v>#DIV/0!</v>
      </c>
      <c r="CQ271" t="e">
        <v>#DIV/0!</v>
      </c>
      <c r="CR271" t="e">
        <v>#DIV/0!</v>
      </c>
      <c r="CS271" t="e">
        <v>#DIV/0!</v>
      </c>
      <c r="CT271" t="e">
        <v>#DIV/0!</v>
      </c>
      <c r="CU271" t="e">
        <v>#DIV/0!</v>
      </c>
      <c r="CV271" t="e">
        <v>#DIV/0!</v>
      </c>
      <c r="CW271" t="e">
        <v>#DIV/0!</v>
      </c>
      <c r="CX271" t="e">
        <v>#DIV/0!</v>
      </c>
      <c r="CY271" t="e">
        <v>#DIV/0!</v>
      </c>
      <c r="CZ271" s="86">
        <v>43.276977960852243</v>
      </c>
      <c r="DA271" s="86">
        <v>79.612616357559105</v>
      </c>
      <c r="DB271">
        <v>105.31944356298887</v>
      </c>
      <c r="DC271" t="e">
        <v>#DIV/0!</v>
      </c>
      <c r="DD271" s="86">
        <v>28.876671972545545</v>
      </c>
      <c r="DE271" t="e">
        <v>#DIV/0!</v>
      </c>
      <c r="DF271" t="e">
        <v>#DIV/0!</v>
      </c>
      <c r="DG271" t="e">
        <v>#DIV/0!</v>
      </c>
      <c r="DH271">
        <v>258.57001100056306</v>
      </c>
      <c r="DI271" t="e">
        <v>#DIV/0!</v>
      </c>
      <c r="DJ271" t="e">
        <v>#DIV/0!</v>
      </c>
      <c r="DK271">
        <v>237.00772349241103</v>
      </c>
      <c r="DL271">
        <v>258.56805931407735</v>
      </c>
      <c r="DM271" t="e">
        <v>#DIV/0!</v>
      </c>
      <c r="DN271" t="e">
        <v>#DIV/0!</v>
      </c>
      <c r="DO271" t="e">
        <v>#DIV/0!</v>
      </c>
      <c r="DP271" s="86">
        <v>17.743261710496991</v>
      </c>
      <c r="DQ271" t="e">
        <v>#DIV/0!</v>
      </c>
      <c r="DR271" t="e">
        <v>#DIV/0!</v>
      </c>
      <c r="DS271" t="e">
        <v>#DIV/0!</v>
      </c>
      <c r="DT271">
        <v>137.27870891692586</v>
      </c>
      <c r="DU271" t="e">
        <v>#DIV/0!</v>
      </c>
      <c r="DV271">
        <v>133.58584642146633</v>
      </c>
      <c r="DW271" t="e">
        <v>#DIV/0!</v>
      </c>
    </row>
    <row r="272" spans="1:127">
      <c r="A272" s="30" t="s">
        <v>166</v>
      </c>
      <c r="B272" s="31" t="s">
        <v>49</v>
      </c>
      <c r="C272">
        <f t="shared" si="71"/>
        <v>401.49512569719963</v>
      </c>
      <c r="D272" s="78">
        <f t="shared" si="73"/>
        <v>33.395650301863498</v>
      </c>
      <c r="E272" s="78">
        <f t="shared" si="73"/>
        <v>52.369923569435507</v>
      </c>
      <c r="F272">
        <f t="shared" si="73"/>
        <v>1412.4843902784582</v>
      </c>
      <c r="G272">
        <f t="shared" si="73"/>
        <v>987.37341028999219</v>
      </c>
      <c r="H272">
        <f t="shared" si="73"/>
        <v>575.20135821582483</v>
      </c>
      <c r="I272">
        <f t="shared" si="73"/>
        <v>1394.0589844416431</v>
      </c>
      <c r="J272">
        <f t="shared" si="73"/>
        <v>359.17746005280247</v>
      </c>
      <c r="K272">
        <f t="shared" si="73"/>
        <v>1246.2191196834863</v>
      </c>
      <c r="L272">
        <f t="shared" si="73"/>
        <v>44.565829729645422</v>
      </c>
      <c r="M272">
        <f t="shared" si="73"/>
        <v>400.47160823917892</v>
      </c>
      <c r="N272">
        <f t="shared" si="73"/>
        <v>71.302981627171746</v>
      </c>
      <c r="O272">
        <f t="shared" si="73"/>
        <v>38.083781258975499</v>
      </c>
      <c r="P272">
        <f t="shared" si="73"/>
        <v>257.19142788629688</v>
      </c>
      <c r="Q272">
        <f t="shared" si="73"/>
        <v>716.81149678299266</v>
      </c>
      <c r="R272">
        <f t="shared" si="73"/>
        <v>246.29653367265891</v>
      </c>
      <c r="S272">
        <f t="shared" si="73"/>
        <v>126.9542479967879</v>
      </c>
      <c r="T272">
        <f t="shared" si="73"/>
        <v>77.131990901588978</v>
      </c>
      <c r="U272">
        <f t="shared" si="73"/>
        <v>1158.245878660038</v>
      </c>
      <c r="V272">
        <f t="shared" si="73"/>
        <v>663.11283661711934</v>
      </c>
      <c r="W272">
        <f t="shared" si="73"/>
        <v>898.54247739126379</v>
      </c>
      <c r="X272">
        <f t="shared" si="73"/>
        <v>138.69338774544121</v>
      </c>
      <c r="Y272">
        <f t="shared" si="73"/>
        <v>255.43702243112151</v>
      </c>
      <c r="Z272">
        <f t="shared" si="73"/>
        <v>143.7335231701951</v>
      </c>
      <c r="AA272">
        <f t="shared" si="73"/>
        <v>72.609432702712681</v>
      </c>
      <c r="AB272">
        <f t="shared" si="73"/>
        <v>140.70155905067412</v>
      </c>
      <c r="AC272">
        <f t="shared" si="73"/>
        <v>212.90610311323033</v>
      </c>
      <c r="AD272">
        <f t="shared" si="73"/>
        <v>24.720244255067971</v>
      </c>
      <c r="AE272">
        <f t="shared" si="73"/>
        <v>83.480225694403856</v>
      </c>
      <c r="AF272">
        <f t="shared" si="73"/>
        <v>116.60800443141072</v>
      </c>
      <c r="AG272">
        <f t="shared" si="73"/>
        <v>41.431054791863218</v>
      </c>
      <c r="AH272">
        <f t="shared" si="73"/>
        <v>137.45155112699308</v>
      </c>
      <c r="AI272">
        <f t="shared" si="73"/>
        <v>128.43946414101651</v>
      </c>
      <c r="AJ272">
        <f t="shared" si="73"/>
        <v>38.686200377929559</v>
      </c>
      <c r="AK272">
        <f t="shared" si="73"/>
        <v>167.11117011222905</v>
      </c>
      <c r="AL272">
        <f t="shared" si="73"/>
        <v>236.81431909103645</v>
      </c>
      <c r="AM272" t="e">
        <f t="shared" si="73"/>
        <v>#DIV/0!</v>
      </c>
      <c r="AN272">
        <f t="shared" si="73"/>
        <v>554.72518692769597</v>
      </c>
      <c r="AO272">
        <f t="shared" si="73"/>
        <v>2132.9233887830728</v>
      </c>
      <c r="AP272">
        <f t="shared" si="73"/>
        <v>2893.5353207734279</v>
      </c>
      <c r="AQ272">
        <f t="shared" si="73"/>
        <v>17.981392880641728</v>
      </c>
      <c r="AR272">
        <f t="shared" si="73"/>
        <v>21.938563524244792</v>
      </c>
      <c r="AS272">
        <f t="shared" si="73"/>
        <v>53.315888504086942</v>
      </c>
      <c r="AT272">
        <f t="shared" si="73"/>
        <v>49.846844961878467</v>
      </c>
      <c r="AU272">
        <f t="shared" si="73"/>
        <v>12.221867346210193</v>
      </c>
      <c r="AV272">
        <f t="shared" si="73"/>
        <v>29.182822537468102</v>
      </c>
      <c r="AW272">
        <f t="shared" ref="D272:BK276" si="74">(100*0.5)/AW199</f>
        <v>1201.6147876030627</v>
      </c>
      <c r="AX272">
        <f t="shared" si="74"/>
        <v>234.29000733645239</v>
      </c>
      <c r="AY272">
        <f t="shared" si="74"/>
        <v>1784.1157924101194</v>
      </c>
      <c r="AZ272">
        <f t="shared" si="74"/>
        <v>156.55607391934259</v>
      </c>
      <c r="BA272">
        <f t="shared" si="74"/>
        <v>215.19856330963796</v>
      </c>
      <c r="BB272">
        <f t="shared" si="74"/>
        <v>3504.3877065158326</v>
      </c>
      <c r="BC272">
        <f t="shared" si="74"/>
        <v>160.59266155064853</v>
      </c>
      <c r="BD272">
        <f t="shared" si="74"/>
        <v>72.020431260051694</v>
      </c>
      <c r="BE272">
        <f t="shared" si="74"/>
        <v>293.35634172332374</v>
      </c>
      <c r="BF272">
        <f t="shared" si="74"/>
        <v>474.06921434545427</v>
      </c>
      <c r="BG272">
        <f t="shared" si="74"/>
        <v>44.158577276667266</v>
      </c>
      <c r="BH272">
        <f t="shared" si="74"/>
        <v>2139.2502602198479</v>
      </c>
      <c r="BI272">
        <f t="shared" si="74"/>
        <v>87.142696028661661</v>
      </c>
      <c r="BJ272">
        <f t="shared" si="74"/>
        <v>1362.3186841054976</v>
      </c>
      <c r="BK272" t="e">
        <f t="shared" si="74"/>
        <v>#DIV/0!</v>
      </c>
      <c r="BO272">
        <v>401.49512569719963</v>
      </c>
      <c r="BP272" s="86">
        <v>33.395650301863498</v>
      </c>
      <c r="BQ272" s="86">
        <v>52.369923569435507</v>
      </c>
      <c r="BR272">
        <v>1412.4843902784582</v>
      </c>
      <c r="BS272">
        <v>987.37341028999219</v>
      </c>
      <c r="BT272">
        <v>575.20135821582483</v>
      </c>
      <c r="BU272">
        <v>1394.0589844416431</v>
      </c>
      <c r="BV272">
        <v>359.17746005280247</v>
      </c>
      <c r="BW272">
        <v>1246.2191196834863</v>
      </c>
      <c r="BX272" s="86">
        <v>44.565829729645422</v>
      </c>
      <c r="BY272">
        <v>400.47160823917892</v>
      </c>
      <c r="BZ272" s="86">
        <v>71.302981627171746</v>
      </c>
      <c r="CA272" s="86">
        <v>38.083781258975499</v>
      </c>
      <c r="CB272">
        <v>257.19142788629688</v>
      </c>
      <c r="CC272">
        <v>716.81149678299266</v>
      </c>
      <c r="CD272">
        <v>246.29653367265891</v>
      </c>
      <c r="CE272">
        <v>126.9542479967879</v>
      </c>
      <c r="CF272" s="86">
        <v>77.131990901588978</v>
      </c>
      <c r="CG272">
        <v>1158.245878660038</v>
      </c>
      <c r="CH272">
        <v>663.11283661711934</v>
      </c>
      <c r="CI272">
        <v>898.54247739126379</v>
      </c>
      <c r="CJ272">
        <v>138.69338774544121</v>
      </c>
      <c r="CK272">
        <v>255.43702243112151</v>
      </c>
      <c r="CL272">
        <v>143.7335231701951</v>
      </c>
      <c r="CM272" s="86">
        <v>72.609432702712681</v>
      </c>
      <c r="CN272">
        <v>140.70155905067412</v>
      </c>
      <c r="CO272">
        <v>212.90610311323033</v>
      </c>
      <c r="CP272" s="86">
        <v>24.720244255067971</v>
      </c>
      <c r="CQ272" s="86">
        <v>83.480225694403856</v>
      </c>
      <c r="CR272">
        <v>116.60800443141072</v>
      </c>
      <c r="CS272" s="86">
        <v>41.431054791863218</v>
      </c>
      <c r="CT272">
        <v>137.45155112699308</v>
      </c>
      <c r="CU272">
        <v>128.43946414101651</v>
      </c>
      <c r="CV272" s="86">
        <v>38.686200377929559</v>
      </c>
      <c r="CW272">
        <v>167.11117011222905</v>
      </c>
      <c r="CX272">
        <v>236.81431909103645</v>
      </c>
      <c r="CY272" t="e">
        <v>#DIV/0!</v>
      </c>
      <c r="CZ272">
        <v>554.72518692769597</v>
      </c>
      <c r="DA272">
        <v>2132.9233887830728</v>
      </c>
      <c r="DB272">
        <v>2893.5353207734279</v>
      </c>
      <c r="DC272" s="86">
        <v>17.981392880641728</v>
      </c>
      <c r="DD272" s="86">
        <v>21.938563524244792</v>
      </c>
      <c r="DE272" s="86">
        <v>53.315888504086942</v>
      </c>
      <c r="DF272" s="86">
        <v>49.846844961878467</v>
      </c>
      <c r="DG272" s="86">
        <v>12.221867346210193</v>
      </c>
      <c r="DH272" s="86">
        <v>29.182822537468102</v>
      </c>
      <c r="DI272">
        <v>1201.6147876030627</v>
      </c>
      <c r="DJ272">
        <v>234.29000733645239</v>
      </c>
      <c r="DK272">
        <v>1784.1157924101194</v>
      </c>
      <c r="DL272">
        <v>156.55607391934259</v>
      </c>
      <c r="DM272">
        <v>215.19856330963796</v>
      </c>
      <c r="DN272">
        <v>3504.3877065158326</v>
      </c>
      <c r="DO272">
        <v>160.59266155064853</v>
      </c>
      <c r="DP272" s="86">
        <v>72.020431260051694</v>
      </c>
      <c r="DQ272">
        <v>293.35634172332374</v>
      </c>
      <c r="DR272">
        <v>474.06921434545427</v>
      </c>
      <c r="DS272" s="86">
        <v>44.158577276667266</v>
      </c>
      <c r="DT272">
        <v>2139.2502602198479</v>
      </c>
      <c r="DU272" s="86">
        <v>87.142696028661661</v>
      </c>
      <c r="DV272">
        <v>1362.3186841054976</v>
      </c>
      <c r="DW272" t="e">
        <v>#DIV/0!</v>
      </c>
    </row>
    <row r="273" spans="1:127" ht="24">
      <c r="A273" s="34" t="s">
        <v>167</v>
      </c>
      <c r="B273" s="35" t="s">
        <v>168</v>
      </c>
      <c r="C273">
        <f t="shared" si="71"/>
        <v>2258.4730172597433</v>
      </c>
      <c r="D273" s="78">
        <f t="shared" si="74"/>
        <v>99.525455610234573</v>
      </c>
      <c r="E273">
        <f t="shared" si="74"/>
        <v>282.30252335574539</v>
      </c>
      <c r="F273">
        <f t="shared" si="74"/>
        <v>2258.4038814028986</v>
      </c>
      <c r="G273">
        <f t="shared" si="74"/>
        <v>6775.311844912937</v>
      </c>
      <c r="H273" s="78">
        <f t="shared" si="74"/>
        <v>27.32528439822973</v>
      </c>
      <c r="I273">
        <f t="shared" si="74"/>
        <v>211.72762269037665</v>
      </c>
      <c r="J273" s="78">
        <f t="shared" si="74"/>
        <v>46.399960722112894</v>
      </c>
      <c r="K273">
        <f t="shared" si="74"/>
        <v>84.51611828208469</v>
      </c>
      <c r="L273">
        <f t="shared" si="74"/>
        <v>91.792797423202032</v>
      </c>
      <c r="M273">
        <f t="shared" si="74"/>
        <v>323.20893502992146</v>
      </c>
      <c r="N273">
        <f t="shared" si="74"/>
        <v>212.99952006412906</v>
      </c>
      <c r="O273">
        <f t="shared" si="74"/>
        <v>198.87705449147185</v>
      </c>
      <c r="P273">
        <f t="shared" si="74"/>
        <v>1355.072207973788</v>
      </c>
      <c r="Q273">
        <f t="shared" si="74"/>
        <v>65.281399890519097</v>
      </c>
      <c r="R273">
        <f t="shared" si="74"/>
        <v>424.43900517188905</v>
      </c>
      <c r="S273">
        <f t="shared" si="74"/>
        <v>234.5461770251959</v>
      </c>
      <c r="T273">
        <f t="shared" si="74"/>
        <v>72.337300864308858</v>
      </c>
      <c r="U273">
        <f t="shared" si="74"/>
        <v>2258.3192354848607</v>
      </c>
      <c r="V273">
        <f t="shared" si="74"/>
        <v>260.56578245529374</v>
      </c>
      <c r="W273">
        <f t="shared" si="74"/>
        <v>613.43986393629314</v>
      </c>
      <c r="X273">
        <f t="shared" si="74"/>
        <v>146.5782501315058</v>
      </c>
      <c r="Y273">
        <f t="shared" si="74"/>
        <v>670.10189062985626</v>
      </c>
      <c r="Z273">
        <f t="shared" si="74"/>
        <v>752.30104160151723</v>
      </c>
      <c r="AA273">
        <f t="shared" si="74"/>
        <v>80.686168289945471</v>
      </c>
      <c r="AB273">
        <f t="shared" si="74"/>
        <v>234.368499278531</v>
      </c>
      <c r="AC273">
        <f t="shared" si="74"/>
        <v>132.84866003255468</v>
      </c>
      <c r="AD273">
        <f t="shared" si="74"/>
        <v>52.597295334589418</v>
      </c>
      <c r="AE273">
        <f t="shared" si="74"/>
        <v>85.975832007347108</v>
      </c>
      <c r="AF273">
        <f t="shared" si="74"/>
        <v>66.595154709865497</v>
      </c>
      <c r="AG273">
        <f t="shared" si="74"/>
        <v>77.910334886445469</v>
      </c>
      <c r="AH273">
        <f t="shared" si="74"/>
        <v>340.9960389393961</v>
      </c>
      <c r="AI273">
        <f t="shared" si="74"/>
        <v>358.75187529545775</v>
      </c>
      <c r="AJ273">
        <f t="shared" si="74"/>
        <v>454.04799268416588</v>
      </c>
      <c r="AK273">
        <f t="shared" si="74"/>
        <v>674.51950390361412</v>
      </c>
      <c r="AL273">
        <f t="shared" si="74"/>
        <v>677.50250043851486</v>
      </c>
      <c r="AM273" t="e">
        <f t="shared" si="74"/>
        <v>#DIV/0!</v>
      </c>
      <c r="AN273">
        <f t="shared" si="74"/>
        <v>677.53632958341234</v>
      </c>
      <c r="AO273">
        <f t="shared" si="74"/>
        <v>1129.1602426912964</v>
      </c>
      <c r="AP273">
        <f t="shared" si="74"/>
        <v>973.26472750984374</v>
      </c>
      <c r="AQ273">
        <f t="shared" si="74"/>
        <v>169.37757325896601</v>
      </c>
      <c r="AR273">
        <f t="shared" si="74"/>
        <v>56.440342351486812</v>
      </c>
      <c r="AS273">
        <f t="shared" si="74"/>
        <v>4.7650766445737442</v>
      </c>
      <c r="AT273">
        <f t="shared" si="74"/>
        <v>62.298132239474654</v>
      </c>
      <c r="AU273">
        <f t="shared" si="74"/>
        <v>62.320073313666803</v>
      </c>
      <c r="AV273">
        <f t="shared" si="74"/>
        <v>1.8506984793983063</v>
      </c>
      <c r="AW273" t="e">
        <f t="shared" si="74"/>
        <v>#DIV/0!</v>
      </c>
      <c r="AX273">
        <f t="shared" si="74"/>
        <v>86.984707113365261</v>
      </c>
      <c r="AY273">
        <f t="shared" si="74"/>
        <v>280.49875592069719</v>
      </c>
      <c r="AZ273">
        <f t="shared" si="74"/>
        <v>32.482966689709713</v>
      </c>
      <c r="BA273">
        <f t="shared" si="74"/>
        <v>967.9156406722982</v>
      </c>
      <c r="BB273">
        <f t="shared" si="74"/>
        <v>164.79028549547084</v>
      </c>
      <c r="BC273">
        <f t="shared" si="74"/>
        <v>14.868454649568479</v>
      </c>
      <c r="BD273">
        <f t="shared" si="74"/>
        <v>12.198812921335101</v>
      </c>
      <c r="BE273">
        <f t="shared" si="74"/>
        <v>92.989640749008743</v>
      </c>
      <c r="BF273">
        <f t="shared" si="74"/>
        <v>309.05578773237488</v>
      </c>
      <c r="BG273">
        <f t="shared" si="74"/>
        <v>39.161791589384592</v>
      </c>
      <c r="BH273">
        <f t="shared" si="74"/>
        <v>205.06325246449259</v>
      </c>
      <c r="BI273">
        <f t="shared" si="74"/>
        <v>72.729907575363029</v>
      </c>
      <c r="BJ273">
        <f t="shared" si="74"/>
        <v>383.78242359611164</v>
      </c>
      <c r="BK273" t="e">
        <f t="shared" si="74"/>
        <v>#DIV/0!</v>
      </c>
      <c r="BO273">
        <v>2258.4730172597433</v>
      </c>
      <c r="BP273" s="86">
        <v>99.525455610234573</v>
      </c>
      <c r="BQ273">
        <v>282.30252335574539</v>
      </c>
      <c r="BR273">
        <v>2258.4038814028986</v>
      </c>
      <c r="BS273">
        <v>6775.311844912937</v>
      </c>
      <c r="BT273" s="86">
        <v>27.32528439822973</v>
      </c>
      <c r="BU273">
        <v>211.72762269037665</v>
      </c>
      <c r="BV273" s="86">
        <v>46.399960722112894</v>
      </c>
      <c r="BW273">
        <v>84.51611828208469</v>
      </c>
      <c r="BX273" s="86">
        <v>91.792797423202032</v>
      </c>
      <c r="BY273">
        <v>323.20893502992146</v>
      </c>
      <c r="BZ273">
        <v>212.99952006412906</v>
      </c>
      <c r="CA273">
        <v>198.87705449147185</v>
      </c>
      <c r="CB273">
        <v>1355.072207973788</v>
      </c>
      <c r="CC273" s="86">
        <v>65.281399890519097</v>
      </c>
      <c r="CD273">
        <v>424.43900517188905</v>
      </c>
      <c r="CE273">
        <v>234.5461770251959</v>
      </c>
      <c r="CF273" s="86">
        <v>72.337300864308858</v>
      </c>
      <c r="CG273">
        <v>2258.3192354848607</v>
      </c>
      <c r="CH273">
        <v>260.56578245529374</v>
      </c>
      <c r="CI273">
        <v>613.43986393629314</v>
      </c>
      <c r="CJ273">
        <v>146.5782501315058</v>
      </c>
      <c r="CK273">
        <v>670.10189062985626</v>
      </c>
      <c r="CL273">
        <v>752.30104160151723</v>
      </c>
      <c r="CM273" s="86">
        <v>80.686168289945471</v>
      </c>
      <c r="CN273">
        <v>234.368499278531</v>
      </c>
      <c r="CO273">
        <v>132.84866003255468</v>
      </c>
      <c r="CP273" s="86">
        <v>52.597295334589418</v>
      </c>
      <c r="CQ273" s="86">
        <v>85.975832007347108</v>
      </c>
      <c r="CR273" s="86">
        <v>66.595154709865497</v>
      </c>
      <c r="CS273" s="86">
        <v>77.910334886445469</v>
      </c>
      <c r="CT273">
        <v>340.9960389393961</v>
      </c>
      <c r="CU273">
        <v>358.75187529545775</v>
      </c>
      <c r="CV273">
        <v>454.04799268416588</v>
      </c>
      <c r="CW273">
        <v>674.51950390361412</v>
      </c>
      <c r="CX273">
        <v>677.50250043851486</v>
      </c>
      <c r="CY273" t="e">
        <v>#DIV/0!</v>
      </c>
      <c r="CZ273">
        <v>677.53632958341234</v>
      </c>
      <c r="DA273">
        <v>1129.1602426912964</v>
      </c>
      <c r="DB273">
        <v>973.26472750984374</v>
      </c>
      <c r="DC273">
        <v>169.37757325896601</v>
      </c>
      <c r="DD273" s="86">
        <v>56.440342351486812</v>
      </c>
      <c r="DE273" s="86">
        <v>4.7650766445737442</v>
      </c>
      <c r="DF273" s="86">
        <v>62.298132239474654</v>
      </c>
      <c r="DG273" s="86">
        <v>62.320073313666803</v>
      </c>
      <c r="DH273" s="86">
        <v>1.8506984793983063</v>
      </c>
      <c r="DI273" t="e">
        <v>#DIV/0!</v>
      </c>
      <c r="DJ273" s="86">
        <v>86.984707113365261</v>
      </c>
      <c r="DK273">
        <v>280.49875592069719</v>
      </c>
      <c r="DL273" s="86">
        <v>32.482966689709713</v>
      </c>
      <c r="DM273">
        <v>967.9156406722982</v>
      </c>
      <c r="DN273">
        <v>164.79028549547084</v>
      </c>
      <c r="DO273" s="86">
        <v>14.868454649568479</v>
      </c>
      <c r="DP273" s="86">
        <v>12.198812921335101</v>
      </c>
      <c r="DQ273" s="86">
        <v>92.989640749008743</v>
      </c>
      <c r="DR273">
        <v>309.05578773237488</v>
      </c>
      <c r="DS273" s="86">
        <v>39.161791589384592</v>
      </c>
      <c r="DT273">
        <v>205.06325246449259</v>
      </c>
      <c r="DU273" s="86">
        <v>72.729907575363029</v>
      </c>
      <c r="DV273">
        <v>383.78242359611164</v>
      </c>
      <c r="DW273" t="e">
        <v>#DIV/0!</v>
      </c>
    </row>
    <row r="274" spans="1:127">
      <c r="A274" s="30" t="s">
        <v>169</v>
      </c>
      <c r="B274" s="31" t="s">
        <v>170</v>
      </c>
      <c r="C274">
        <f t="shared" si="71"/>
        <v>4805.8275964037493</v>
      </c>
      <c r="D274">
        <f t="shared" si="74"/>
        <v>4026.4830451490207</v>
      </c>
      <c r="E274">
        <f t="shared" si="74"/>
        <v>4805.796321815973</v>
      </c>
      <c r="F274">
        <f t="shared" si="74"/>
        <v>19223.281921594084</v>
      </c>
      <c r="G274">
        <f t="shared" si="74"/>
        <v>19223.15570275503</v>
      </c>
      <c r="H274">
        <f t="shared" si="74"/>
        <v>316.93883806941864</v>
      </c>
      <c r="I274">
        <f t="shared" si="74"/>
        <v>705.90862892940163</v>
      </c>
      <c r="J274">
        <f t="shared" si="74"/>
        <v>716.57821477546247</v>
      </c>
      <c r="K274">
        <f t="shared" si="74"/>
        <v>20132.561592206031</v>
      </c>
      <c r="L274">
        <f t="shared" si="74"/>
        <v>413.76437805170463</v>
      </c>
      <c r="M274">
        <f t="shared" si="74"/>
        <v>814.72926633299721</v>
      </c>
      <c r="N274">
        <f t="shared" si="74"/>
        <v>1218.6212068978984</v>
      </c>
      <c r="O274">
        <f t="shared" si="74"/>
        <v>374.87489033341222</v>
      </c>
      <c r="P274">
        <f t="shared" si="74"/>
        <v>4860.6805310616128</v>
      </c>
      <c r="Q274">
        <f t="shared" si="74"/>
        <v>1948.7000153878218</v>
      </c>
      <c r="R274">
        <f t="shared" si="74"/>
        <v>2444.1824308432419</v>
      </c>
      <c r="S274">
        <f t="shared" si="74"/>
        <v>650.52470625926537</v>
      </c>
      <c r="T274">
        <f t="shared" si="74"/>
        <v>1145.9732274794494</v>
      </c>
      <c r="U274">
        <f t="shared" si="74"/>
        <v>6505.3837939009509</v>
      </c>
      <c r="V274">
        <f t="shared" si="74"/>
        <v>1084.2128992957587</v>
      </c>
      <c r="W274">
        <f t="shared" si="74"/>
        <v>1769.2751906499798</v>
      </c>
      <c r="X274">
        <f t="shared" si="74"/>
        <v>274.57570121412084</v>
      </c>
      <c r="Y274">
        <f t="shared" si="74"/>
        <v>1957.604608014301</v>
      </c>
      <c r="Z274">
        <f t="shared" si="74"/>
        <v>1400.1266121023161</v>
      </c>
      <c r="AA274">
        <f t="shared" si="74"/>
        <v>433.6835515104367</v>
      </c>
      <c r="AB274">
        <f t="shared" si="74"/>
        <v>424.53431086177784</v>
      </c>
      <c r="AC274">
        <f t="shared" si="74"/>
        <v>237.94748352700651</v>
      </c>
      <c r="AD274">
        <f t="shared" si="74"/>
        <v>74.040868620075017</v>
      </c>
      <c r="AE274">
        <f t="shared" si="74"/>
        <v>361.3967901964362</v>
      </c>
      <c r="AF274">
        <f t="shared" si="74"/>
        <v>274.58067990733838</v>
      </c>
      <c r="AG274">
        <f t="shared" si="74"/>
        <v>349.46135952140503</v>
      </c>
      <c r="AH274">
        <f t="shared" si="74"/>
        <v>648.54872184878127</v>
      </c>
      <c r="AI274">
        <f t="shared" si="74"/>
        <v>1222.0927743326567</v>
      </c>
      <c r="AJ274">
        <f t="shared" si="74"/>
        <v>1167.9443170902227</v>
      </c>
      <c r="AK274">
        <f t="shared" si="74"/>
        <v>1769.2953839496065</v>
      </c>
      <c r="AL274">
        <f t="shared" si="74"/>
        <v>672.25474544939948</v>
      </c>
      <c r="AM274" t="e">
        <f t="shared" si="74"/>
        <v>#DIV/0!</v>
      </c>
      <c r="AN274">
        <f t="shared" si="74"/>
        <v>255.05488682600685</v>
      </c>
      <c r="AO274">
        <f t="shared" si="74"/>
        <v>695.48668584432301</v>
      </c>
      <c r="AP274">
        <f t="shared" si="74"/>
        <v>551.34558166649197</v>
      </c>
      <c r="AQ274">
        <f t="shared" si="74"/>
        <v>408.94227576597291</v>
      </c>
      <c r="AR274">
        <f t="shared" si="74"/>
        <v>217.30949865879663</v>
      </c>
      <c r="AS274">
        <f t="shared" si="74"/>
        <v>20.082213652142734</v>
      </c>
      <c r="AT274">
        <f t="shared" si="74"/>
        <v>298.18809403779073</v>
      </c>
      <c r="AU274">
        <f t="shared" si="74"/>
        <v>129.29915328449715</v>
      </c>
      <c r="AV274">
        <f t="shared" si="74"/>
        <v>3228.1453366171681</v>
      </c>
      <c r="AW274">
        <f t="shared" si="74"/>
        <v>19222.888830690423</v>
      </c>
      <c r="AX274">
        <f t="shared" si="74"/>
        <v>101.19651514747628</v>
      </c>
      <c r="AY274">
        <f t="shared" si="74"/>
        <v>257.04527046176156</v>
      </c>
      <c r="AZ274">
        <f t="shared" si="74"/>
        <v>211.50920968654984</v>
      </c>
      <c r="BA274">
        <f t="shared" si="74"/>
        <v>175.30932653060893</v>
      </c>
      <c r="BB274">
        <f t="shared" si="74"/>
        <v>1658.1201010545785</v>
      </c>
      <c r="BC274">
        <f t="shared" si="74"/>
        <v>23.943460951814348</v>
      </c>
      <c r="BD274">
        <f t="shared" si="74"/>
        <v>34.003932203764123</v>
      </c>
      <c r="BE274">
        <f t="shared" si="74"/>
        <v>65.762392391504406</v>
      </c>
      <c r="BF274">
        <f t="shared" si="74"/>
        <v>26.217001604040004</v>
      </c>
      <c r="BG274">
        <f t="shared" si="74"/>
        <v>48.292629655916215</v>
      </c>
      <c r="BH274">
        <f t="shared" si="74"/>
        <v>877.35000641866304</v>
      </c>
      <c r="BI274">
        <f t="shared" si="74"/>
        <v>123.41765694491303</v>
      </c>
      <c r="BJ274">
        <f t="shared" si="74"/>
        <v>109.77022650802739</v>
      </c>
      <c r="BK274" t="e">
        <f t="shared" si="74"/>
        <v>#DIV/0!</v>
      </c>
      <c r="BO274">
        <v>4805.8275964037493</v>
      </c>
      <c r="BP274">
        <v>4026.4830451490207</v>
      </c>
      <c r="BQ274">
        <v>4805.796321815973</v>
      </c>
      <c r="BR274">
        <v>19223.281921594084</v>
      </c>
      <c r="BS274">
        <v>19223.15570275503</v>
      </c>
      <c r="BT274">
        <v>316.93883806941864</v>
      </c>
      <c r="BU274">
        <v>705.90862892940163</v>
      </c>
      <c r="BV274">
        <v>716.57821477546247</v>
      </c>
      <c r="BW274">
        <v>20132.561592206031</v>
      </c>
      <c r="BX274">
        <v>413.76437805170463</v>
      </c>
      <c r="BY274">
        <v>814.72926633299721</v>
      </c>
      <c r="BZ274">
        <v>1218.6212068978984</v>
      </c>
      <c r="CA274">
        <v>374.87489033341222</v>
      </c>
      <c r="CB274">
        <v>4860.6805310616128</v>
      </c>
      <c r="CC274">
        <v>1948.7000153878218</v>
      </c>
      <c r="CD274">
        <v>2444.1824308432419</v>
      </c>
      <c r="CE274">
        <v>650.52470625926537</v>
      </c>
      <c r="CF274">
        <v>1145.9732274794494</v>
      </c>
      <c r="CG274">
        <v>6505.3837939009509</v>
      </c>
      <c r="CH274">
        <v>1084.2128992957587</v>
      </c>
      <c r="CI274">
        <v>1769.2751906499798</v>
      </c>
      <c r="CJ274">
        <v>274.57570121412084</v>
      </c>
      <c r="CK274">
        <v>1957.604608014301</v>
      </c>
      <c r="CL274">
        <v>1400.1266121023161</v>
      </c>
      <c r="CM274">
        <v>433.6835515104367</v>
      </c>
      <c r="CN274">
        <v>424.53431086177784</v>
      </c>
      <c r="CO274">
        <v>237.94748352700651</v>
      </c>
      <c r="CP274" s="86">
        <v>74.040868620075017</v>
      </c>
      <c r="CQ274">
        <v>361.3967901964362</v>
      </c>
      <c r="CR274">
        <v>274.58067990733838</v>
      </c>
      <c r="CS274">
        <v>349.46135952140503</v>
      </c>
      <c r="CT274">
        <v>648.54872184878127</v>
      </c>
      <c r="CU274">
        <v>1222.0927743326567</v>
      </c>
      <c r="CV274">
        <v>1167.9443170902227</v>
      </c>
      <c r="CW274">
        <v>1769.2953839496065</v>
      </c>
      <c r="CX274">
        <v>672.25474544939948</v>
      </c>
      <c r="CY274" t="e">
        <v>#DIV/0!</v>
      </c>
      <c r="CZ274">
        <v>255.05488682600685</v>
      </c>
      <c r="DA274">
        <v>695.48668584432301</v>
      </c>
      <c r="DB274">
        <v>551.34558166649197</v>
      </c>
      <c r="DC274">
        <v>408.94227576597291</v>
      </c>
      <c r="DD274">
        <v>217.30949865879663</v>
      </c>
      <c r="DE274" s="86">
        <v>20.082213652142734</v>
      </c>
      <c r="DF274">
        <v>298.18809403779073</v>
      </c>
      <c r="DG274">
        <v>129.29915328449715</v>
      </c>
      <c r="DH274">
        <v>3228.1453366171681</v>
      </c>
      <c r="DI274">
        <v>19222.888830690423</v>
      </c>
      <c r="DJ274">
        <v>101.19651514747628</v>
      </c>
      <c r="DK274">
        <v>257.04527046176156</v>
      </c>
      <c r="DL274">
        <v>211.50920968654984</v>
      </c>
      <c r="DM274">
        <v>175.30932653060893</v>
      </c>
      <c r="DN274">
        <v>1658.1201010545785</v>
      </c>
      <c r="DO274" s="86">
        <v>23.943460951814348</v>
      </c>
      <c r="DP274" s="86">
        <v>34.003932203764123</v>
      </c>
      <c r="DQ274" s="86">
        <v>65.762392391504406</v>
      </c>
      <c r="DR274" s="86">
        <v>26.217001604040004</v>
      </c>
      <c r="DS274" s="86">
        <v>48.292629655916215</v>
      </c>
      <c r="DT274">
        <v>877.35000641866304</v>
      </c>
      <c r="DU274">
        <v>123.41765694491303</v>
      </c>
      <c r="DV274">
        <v>109.77022650802739</v>
      </c>
      <c r="DW274" t="e">
        <v>#DIV/0!</v>
      </c>
    </row>
    <row r="275" spans="1:127">
      <c r="A275" s="34" t="s">
        <v>171</v>
      </c>
      <c r="B275" s="35" t="s">
        <v>172</v>
      </c>
      <c r="C275">
        <f t="shared" si="71"/>
        <v>2285.4537163438417</v>
      </c>
      <c r="D275" s="78">
        <f t="shared" si="74"/>
        <v>37.672426900483252</v>
      </c>
      <c r="E275">
        <f t="shared" si="74"/>
        <v>123.26723388262005</v>
      </c>
      <c r="F275">
        <f t="shared" si="74"/>
        <v>388.18888220104799</v>
      </c>
      <c r="G275">
        <f t="shared" si="74"/>
        <v>3450.3824591850598</v>
      </c>
      <c r="H275" s="78">
        <f t="shared" si="74"/>
        <v>48.092367933021741</v>
      </c>
      <c r="I275" s="78">
        <f t="shared" si="74"/>
        <v>9.1175137790845593</v>
      </c>
      <c r="J275">
        <f t="shared" si="74"/>
        <v>110.53897078023837</v>
      </c>
      <c r="K275">
        <f t="shared" si="74"/>
        <v>3792.7864706209207</v>
      </c>
      <c r="L275">
        <f t="shared" si="74"/>
        <v>60.008200433573009</v>
      </c>
      <c r="M275">
        <f t="shared" si="74"/>
        <v>189.90055508432209</v>
      </c>
      <c r="N275">
        <f t="shared" si="74"/>
        <v>69.480213819915932</v>
      </c>
      <c r="O275">
        <f t="shared" si="74"/>
        <v>30.152611992373231</v>
      </c>
      <c r="P275">
        <f t="shared" si="74"/>
        <v>3085.1272816430001</v>
      </c>
      <c r="Q275">
        <f t="shared" si="74"/>
        <v>62.338867130878306</v>
      </c>
      <c r="R275">
        <f t="shared" si="74"/>
        <v>221.7330187671887</v>
      </c>
      <c r="S275">
        <f t="shared" si="74"/>
        <v>109.38009552596407</v>
      </c>
      <c r="T275">
        <f t="shared" si="74"/>
        <v>24.785209923296289</v>
      </c>
      <c r="U275">
        <f t="shared" si="74"/>
        <v>2828.2603460188384</v>
      </c>
      <c r="V275">
        <f t="shared" si="74"/>
        <v>251.41003953996048</v>
      </c>
      <c r="W275">
        <f t="shared" si="74"/>
        <v>192.24152936797546</v>
      </c>
      <c r="X275">
        <f t="shared" si="74"/>
        <v>68.330241669948634</v>
      </c>
      <c r="Y275">
        <f t="shared" si="74"/>
        <v>169.53419207593856</v>
      </c>
      <c r="Z275">
        <f t="shared" si="74"/>
        <v>139.75656856020345</v>
      </c>
      <c r="AA275">
        <f t="shared" si="74"/>
        <v>63.554801350186231</v>
      </c>
      <c r="AB275">
        <f t="shared" si="74"/>
        <v>92.60236075815267</v>
      </c>
      <c r="AC275">
        <f t="shared" si="74"/>
        <v>98.287403674257618</v>
      </c>
      <c r="AD275">
        <f t="shared" si="74"/>
        <v>17.001531233860714</v>
      </c>
      <c r="AE275">
        <f t="shared" si="74"/>
        <v>49.959648131774678</v>
      </c>
      <c r="AF275">
        <f t="shared" si="74"/>
        <v>28.797001712570932</v>
      </c>
      <c r="AG275">
        <f t="shared" si="74"/>
        <v>44.33496947138709</v>
      </c>
      <c r="AH275">
        <f t="shared" si="74"/>
        <v>141.26935774745357</v>
      </c>
      <c r="AI275">
        <f t="shared" si="74"/>
        <v>100.58969958826179</v>
      </c>
      <c r="AJ275">
        <f t="shared" si="74"/>
        <v>152.78214713682115</v>
      </c>
      <c r="AK275">
        <f t="shared" si="74"/>
        <v>139.94987754760612</v>
      </c>
      <c r="AL275">
        <f t="shared" si="74"/>
        <v>172.72652085493814</v>
      </c>
      <c r="AM275" t="e">
        <f t="shared" si="74"/>
        <v>#DIV/0!</v>
      </c>
      <c r="AN275">
        <f t="shared" si="74"/>
        <v>74.984582330320322</v>
      </c>
      <c r="AO275">
        <f t="shared" si="74"/>
        <v>53.241228588765928</v>
      </c>
      <c r="AP275">
        <f t="shared" si="74"/>
        <v>1143.863455290872</v>
      </c>
      <c r="AQ275">
        <f t="shared" si="74"/>
        <v>24.020930614806176</v>
      </c>
      <c r="AR275">
        <f t="shared" si="74"/>
        <v>16.90916532438775</v>
      </c>
      <c r="AS275">
        <f t="shared" si="74"/>
        <v>7.7668936367493799</v>
      </c>
      <c r="AT275">
        <f t="shared" si="74"/>
        <v>116.52999001815657</v>
      </c>
      <c r="AU275">
        <f t="shared" si="74"/>
        <v>84.860269166962397</v>
      </c>
      <c r="AV275">
        <f t="shared" si="74"/>
        <v>197.15911604731227</v>
      </c>
      <c r="AW275" t="e">
        <f t="shared" si="74"/>
        <v>#DIV/0!</v>
      </c>
      <c r="AX275">
        <f t="shared" si="74"/>
        <v>188.94947223137808</v>
      </c>
      <c r="AY275">
        <f t="shared" si="74"/>
        <v>236.62806652537361</v>
      </c>
      <c r="AZ275">
        <f t="shared" si="74"/>
        <v>46.991265286217065</v>
      </c>
      <c r="BA275">
        <f t="shared" si="74"/>
        <v>457.44647638374425</v>
      </c>
      <c r="BB275">
        <f t="shared" si="74"/>
        <v>140.4778436101891</v>
      </c>
      <c r="BC275">
        <f t="shared" si="74"/>
        <v>25.189261046976192</v>
      </c>
      <c r="BD275">
        <f t="shared" si="74"/>
        <v>130.83115175509133</v>
      </c>
      <c r="BE275">
        <f t="shared" si="74"/>
        <v>13433.941701752414</v>
      </c>
      <c r="BF275">
        <f t="shared" si="74"/>
        <v>429.69969224991297</v>
      </c>
      <c r="BG275">
        <f t="shared" si="74"/>
        <v>135.81294538916757</v>
      </c>
      <c r="BH275">
        <f t="shared" si="74"/>
        <v>462.96989219682337</v>
      </c>
      <c r="BI275">
        <f t="shared" si="74"/>
        <v>473.18101187081993</v>
      </c>
      <c r="BJ275">
        <f t="shared" si="74"/>
        <v>354.0965314254766</v>
      </c>
      <c r="BK275" t="e">
        <f t="shared" si="74"/>
        <v>#DIV/0!</v>
      </c>
      <c r="BO275">
        <v>2285.4537163438417</v>
      </c>
      <c r="BP275" s="86">
        <v>37.672426900483252</v>
      </c>
      <c r="BQ275">
        <v>123.26723388262005</v>
      </c>
      <c r="BR275">
        <v>388.18888220104799</v>
      </c>
      <c r="BS275">
        <v>3450.3824591850598</v>
      </c>
      <c r="BT275" s="86">
        <v>48.092367933021741</v>
      </c>
      <c r="BU275" s="86">
        <v>9.1175137790845593</v>
      </c>
      <c r="BV275">
        <v>110.53897078023837</v>
      </c>
      <c r="BW275">
        <v>3792.7864706209207</v>
      </c>
      <c r="BX275" s="86">
        <v>60.008200433573009</v>
      </c>
      <c r="BY275">
        <v>189.90055508432209</v>
      </c>
      <c r="BZ275" s="86">
        <v>69.480213819915932</v>
      </c>
      <c r="CA275" s="86">
        <v>30.152611992373231</v>
      </c>
      <c r="CB275">
        <v>3085.1272816430001</v>
      </c>
      <c r="CC275" s="86">
        <v>62.338867130878306</v>
      </c>
      <c r="CD275">
        <v>221.7330187671887</v>
      </c>
      <c r="CE275">
        <v>109.38009552596407</v>
      </c>
      <c r="CF275" s="86">
        <v>24.785209923296289</v>
      </c>
      <c r="CG275">
        <v>2828.2603460188384</v>
      </c>
      <c r="CH275">
        <v>251.41003953996048</v>
      </c>
      <c r="CI275">
        <v>192.24152936797546</v>
      </c>
      <c r="CJ275" s="86">
        <v>68.330241669948634</v>
      </c>
      <c r="CK275">
        <v>169.53419207593856</v>
      </c>
      <c r="CL275">
        <v>139.75656856020345</v>
      </c>
      <c r="CM275" s="86">
        <v>63.554801350186231</v>
      </c>
      <c r="CN275" s="86">
        <v>92.60236075815267</v>
      </c>
      <c r="CO275" s="86">
        <v>98.287403674257618</v>
      </c>
      <c r="CP275" s="86">
        <v>17.001531233860714</v>
      </c>
      <c r="CQ275" s="86">
        <v>49.959648131774678</v>
      </c>
      <c r="CR275" s="86">
        <v>28.797001712570932</v>
      </c>
      <c r="CS275" s="86">
        <v>44.33496947138709</v>
      </c>
      <c r="CT275">
        <v>141.26935774745357</v>
      </c>
      <c r="CU275">
        <v>100.58969958826179</v>
      </c>
      <c r="CV275">
        <v>152.78214713682115</v>
      </c>
      <c r="CW275">
        <v>139.94987754760612</v>
      </c>
      <c r="CX275">
        <v>172.72652085493814</v>
      </c>
      <c r="CY275" t="e">
        <v>#DIV/0!</v>
      </c>
      <c r="CZ275" s="86">
        <v>74.984582330320322</v>
      </c>
      <c r="DA275" s="86">
        <v>53.241228588765928</v>
      </c>
      <c r="DB275">
        <v>1143.863455290872</v>
      </c>
      <c r="DC275" s="86">
        <v>24.020930614806176</v>
      </c>
      <c r="DD275" s="86">
        <v>16.90916532438775</v>
      </c>
      <c r="DE275" s="86">
        <v>7.7668936367493799</v>
      </c>
      <c r="DF275">
        <v>116.52999001815657</v>
      </c>
      <c r="DG275" s="86">
        <v>84.860269166962397</v>
      </c>
      <c r="DH275">
        <v>197.15911604731227</v>
      </c>
      <c r="DI275" t="e">
        <v>#DIV/0!</v>
      </c>
      <c r="DJ275">
        <v>188.94947223137808</v>
      </c>
      <c r="DK275">
        <v>236.62806652537361</v>
      </c>
      <c r="DL275" s="86">
        <v>46.991265286217065</v>
      </c>
      <c r="DM275">
        <v>457.44647638374425</v>
      </c>
      <c r="DN275">
        <v>140.4778436101891</v>
      </c>
      <c r="DO275" s="86">
        <v>25.189261046976192</v>
      </c>
      <c r="DP275">
        <v>130.83115175509133</v>
      </c>
      <c r="DQ275">
        <v>13433.941701752414</v>
      </c>
      <c r="DR275">
        <v>429.69969224991297</v>
      </c>
      <c r="DS275">
        <v>135.81294538916757</v>
      </c>
      <c r="DT275">
        <v>462.96989219682337</v>
      </c>
      <c r="DU275">
        <v>473.18101187081993</v>
      </c>
      <c r="DV275">
        <v>354.0965314254766</v>
      </c>
      <c r="DW275" t="e">
        <v>#DIV/0!</v>
      </c>
    </row>
    <row r="276" spans="1:127">
      <c r="A276" s="30" t="s">
        <v>173</v>
      </c>
      <c r="B276" s="31" t="s">
        <v>174</v>
      </c>
      <c r="C276" t="e">
        <f t="shared" si="71"/>
        <v>#DIV/0!</v>
      </c>
      <c r="D276" t="e">
        <f t="shared" si="74"/>
        <v>#DIV/0!</v>
      </c>
      <c r="E276" t="e">
        <f t="shared" si="74"/>
        <v>#DIV/0!</v>
      </c>
      <c r="F276" s="78">
        <f t="shared" si="74"/>
        <v>61.050738000598038</v>
      </c>
      <c r="G276" t="e">
        <f t="shared" si="74"/>
        <v>#DIV/0!</v>
      </c>
      <c r="H276" t="e">
        <f t="shared" si="74"/>
        <v>#DIV/0!</v>
      </c>
      <c r="I276" t="e">
        <f t="shared" si="74"/>
        <v>#DIV/0!</v>
      </c>
      <c r="J276" t="e">
        <f t="shared" si="74"/>
        <v>#DIV/0!</v>
      </c>
      <c r="K276" t="e">
        <f t="shared" si="74"/>
        <v>#DIV/0!</v>
      </c>
      <c r="L276" t="e">
        <f t="shared" si="74"/>
        <v>#DIV/0!</v>
      </c>
      <c r="M276" t="e">
        <f t="shared" si="74"/>
        <v>#DIV/0!</v>
      </c>
      <c r="N276" t="e">
        <f t="shared" si="74"/>
        <v>#DIV/0!</v>
      </c>
      <c r="O276" t="e">
        <f t="shared" si="74"/>
        <v>#DIV/0!</v>
      </c>
      <c r="P276" t="e">
        <f t="shared" si="74"/>
        <v>#DIV/0!</v>
      </c>
      <c r="Q276" t="e">
        <f t="shared" si="74"/>
        <v>#DIV/0!</v>
      </c>
      <c r="R276" t="e">
        <f t="shared" si="74"/>
        <v>#DIV/0!</v>
      </c>
      <c r="S276" t="e">
        <f t="shared" si="74"/>
        <v>#DIV/0!</v>
      </c>
      <c r="T276" t="e">
        <f t="shared" si="74"/>
        <v>#DIV/0!</v>
      </c>
      <c r="U276" t="e">
        <f t="shared" si="74"/>
        <v>#DIV/0!</v>
      </c>
      <c r="V276" t="e">
        <f t="shared" si="74"/>
        <v>#DIV/0!</v>
      </c>
      <c r="W276" t="e">
        <f t="shared" si="74"/>
        <v>#DIV/0!</v>
      </c>
      <c r="X276" t="e">
        <f t="shared" si="74"/>
        <v>#DIV/0!</v>
      </c>
      <c r="Y276" t="e">
        <f t="shared" si="74"/>
        <v>#DIV/0!</v>
      </c>
      <c r="Z276" t="e">
        <f t="shared" si="74"/>
        <v>#DIV/0!</v>
      </c>
      <c r="AA276" t="e">
        <f t="shared" si="74"/>
        <v>#DIV/0!</v>
      </c>
      <c r="AB276" t="e">
        <f t="shared" si="74"/>
        <v>#DIV/0!</v>
      </c>
      <c r="AC276">
        <f t="shared" si="74"/>
        <v>2.8681443886567677</v>
      </c>
      <c r="AD276" t="e">
        <f t="shared" si="74"/>
        <v>#DIV/0!</v>
      </c>
      <c r="AE276" t="e">
        <f t="shared" si="74"/>
        <v>#DIV/0!</v>
      </c>
      <c r="AF276" t="e">
        <f t="shared" si="74"/>
        <v>#DIV/0!</v>
      </c>
      <c r="AG276" t="e">
        <f t="shared" si="74"/>
        <v>#DIV/0!</v>
      </c>
      <c r="AH276" t="e">
        <f t="shared" si="74"/>
        <v>#DIV/0!</v>
      </c>
      <c r="AI276" t="e">
        <f t="shared" si="74"/>
        <v>#DIV/0!</v>
      </c>
      <c r="AJ276" t="e">
        <f t="shared" si="74"/>
        <v>#DIV/0!</v>
      </c>
      <c r="AK276" t="e">
        <f t="shared" si="74"/>
        <v>#DIV/0!</v>
      </c>
      <c r="AL276" t="e">
        <f t="shared" si="74"/>
        <v>#DIV/0!</v>
      </c>
      <c r="AM276" t="e">
        <f t="shared" si="74"/>
        <v>#DIV/0!</v>
      </c>
      <c r="AN276" t="e">
        <f t="shared" si="74"/>
        <v>#DIV/0!</v>
      </c>
      <c r="AO276" t="e">
        <f t="shared" si="74"/>
        <v>#DIV/0!</v>
      </c>
      <c r="AP276" t="e">
        <f t="shared" si="74"/>
        <v>#DIV/0!</v>
      </c>
      <c r="AQ276" t="e">
        <f t="shared" si="74"/>
        <v>#DIV/0!</v>
      </c>
      <c r="AR276" t="e">
        <f t="shared" si="74"/>
        <v>#DIV/0!</v>
      </c>
      <c r="AS276">
        <f t="shared" si="74"/>
        <v>15.828507413876366</v>
      </c>
      <c r="AT276" t="e">
        <f t="shared" si="74"/>
        <v>#DIV/0!</v>
      </c>
      <c r="AU276" t="e">
        <f t="shared" si="74"/>
        <v>#DIV/0!</v>
      </c>
      <c r="AV276">
        <f t="shared" si="74"/>
        <v>15.263036128311017</v>
      </c>
      <c r="AW276">
        <f t="shared" si="74"/>
        <v>1.9571579675396968</v>
      </c>
      <c r="AX276" t="e">
        <f t="shared" si="74"/>
        <v>#DIV/0!</v>
      </c>
      <c r="AY276">
        <f t="shared" si="74"/>
        <v>15.828145141109905</v>
      </c>
      <c r="AZ276" t="e">
        <f t="shared" si="74"/>
        <v>#DIV/0!</v>
      </c>
      <c r="BA276" t="e">
        <f t="shared" si="74"/>
        <v>#DIV/0!</v>
      </c>
      <c r="BB276" t="e">
        <f t="shared" si="74"/>
        <v>#DIV/0!</v>
      </c>
      <c r="BC276" t="e">
        <f t="shared" si="74"/>
        <v>#DIV/0!</v>
      </c>
      <c r="BD276">
        <f t="shared" si="74"/>
        <v>1.9694003142768313</v>
      </c>
      <c r="BE276" t="e">
        <f t="shared" si="74"/>
        <v>#DIV/0!</v>
      </c>
      <c r="BF276" t="e">
        <f t="shared" si="74"/>
        <v>#DIV/0!</v>
      </c>
      <c r="BG276" t="e">
        <f t="shared" si="74"/>
        <v>#DIV/0!</v>
      </c>
      <c r="BH276" t="e">
        <f t="shared" si="74"/>
        <v>#DIV/0!</v>
      </c>
      <c r="BI276" t="e">
        <f t="shared" si="74"/>
        <v>#DIV/0!</v>
      </c>
      <c r="BJ276" t="e">
        <f t="shared" si="74"/>
        <v>#DIV/0!</v>
      </c>
      <c r="BK276" t="e">
        <f t="shared" si="74"/>
        <v>#DIV/0!</v>
      </c>
      <c r="BO276" t="e">
        <v>#DIV/0!</v>
      </c>
      <c r="BP276" t="e">
        <v>#DIV/0!</v>
      </c>
      <c r="BQ276" t="e">
        <v>#DIV/0!</v>
      </c>
      <c r="BR276" s="86">
        <v>61.050738000598038</v>
      </c>
      <c r="BS276" t="e">
        <v>#DIV/0!</v>
      </c>
      <c r="BT276" t="e">
        <v>#DIV/0!</v>
      </c>
      <c r="BU276" t="e">
        <v>#DIV/0!</v>
      </c>
      <c r="BV276" t="e">
        <v>#DIV/0!</v>
      </c>
      <c r="BW276" t="e">
        <v>#DIV/0!</v>
      </c>
      <c r="BX276" t="e">
        <v>#DIV/0!</v>
      </c>
      <c r="BY276" t="e">
        <v>#DIV/0!</v>
      </c>
      <c r="BZ276" t="e">
        <v>#DIV/0!</v>
      </c>
      <c r="CA276" t="e">
        <v>#DIV/0!</v>
      </c>
      <c r="CB276" t="e">
        <v>#DIV/0!</v>
      </c>
      <c r="CC276" t="e">
        <v>#DIV/0!</v>
      </c>
      <c r="CD276" t="e">
        <v>#DIV/0!</v>
      </c>
      <c r="CE276" t="e">
        <v>#DIV/0!</v>
      </c>
      <c r="CF276" t="e">
        <v>#DIV/0!</v>
      </c>
      <c r="CG276" t="e">
        <v>#DIV/0!</v>
      </c>
      <c r="CH276" t="e">
        <v>#DIV/0!</v>
      </c>
      <c r="CI276" t="e">
        <v>#DIV/0!</v>
      </c>
      <c r="CJ276" t="e">
        <v>#DIV/0!</v>
      </c>
      <c r="CK276" t="e">
        <v>#DIV/0!</v>
      </c>
      <c r="CL276" t="e">
        <v>#DIV/0!</v>
      </c>
      <c r="CM276" t="e">
        <v>#DIV/0!</v>
      </c>
      <c r="CN276" t="e">
        <v>#DIV/0!</v>
      </c>
      <c r="CO276" s="86">
        <v>2.8681443886567677</v>
      </c>
      <c r="CP276" t="e">
        <v>#DIV/0!</v>
      </c>
      <c r="CQ276" t="e">
        <v>#DIV/0!</v>
      </c>
      <c r="CR276" t="e">
        <v>#DIV/0!</v>
      </c>
      <c r="CS276" t="e">
        <v>#DIV/0!</v>
      </c>
      <c r="CT276" t="e">
        <v>#DIV/0!</v>
      </c>
      <c r="CU276" t="e">
        <v>#DIV/0!</v>
      </c>
      <c r="CV276" t="e">
        <v>#DIV/0!</v>
      </c>
      <c r="CW276" t="e">
        <v>#DIV/0!</v>
      </c>
      <c r="CX276" t="e">
        <v>#DIV/0!</v>
      </c>
      <c r="CY276" t="e">
        <v>#DIV/0!</v>
      </c>
      <c r="CZ276" t="e">
        <v>#DIV/0!</v>
      </c>
      <c r="DA276" t="e">
        <v>#DIV/0!</v>
      </c>
      <c r="DB276" t="e">
        <v>#DIV/0!</v>
      </c>
      <c r="DC276" t="e">
        <v>#DIV/0!</v>
      </c>
      <c r="DD276" t="e">
        <v>#DIV/0!</v>
      </c>
      <c r="DE276" s="86">
        <v>15.828507413876366</v>
      </c>
      <c r="DF276" t="e">
        <v>#DIV/0!</v>
      </c>
      <c r="DG276" t="e">
        <v>#DIV/0!</v>
      </c>
      <c r="DH276" s="86">
        <v>15.263036128311017</v>
      </c>
      <c r="DI276" s="86">
        <v>1.9571579675396968</v>
      </c>
      <c r="DJ276" t="e">
        <v>#DIV/0!</v>
      </c>
      <c r="DK276" s="86">
        <v>15.828145141109905</v>
      </c>
      <c r="DL276" t="e">
        <v>#DIV/0!</v>
      </c>
      <c r="DM276" t="e">
        <v>#DIV/0!</v>
      </c>
      <c r="DN276" t="e">
        <v>#DIV/0!</v>
      </c>
      <c r="DO276" t="e">
        <v>#DIV/0!</v>
      </c>
      <c r="DP276" s="86">
        <v>1.9694003142768313</v>
      </c>
      <c r="DQ276" t="e">
        <v>#DIV/0!</v>
      </c>
      <c r="DR276" t="e">
        <v>#DIV/0!</v>
      </c>
      <c r="DS276" t="e">
        <v>#DIV/0!</v>
      </c>
      <c r="DT276" t="e">
        <v>#DIV/0!</v>
      </c>
      <c r="DU276" t="e">
        <v>#DIV/0!</v>
      </c>
      <c r="DV276" t="e">
        <v>#DIV/0!</v>
      </c>
      <c r="DW276" t="e">
        <v>#DIV/0!</v>
      </c>
    </row>
    <row r="277" spans="1:127">
      <c r="A277" s="34" t="s">
        <v>175</v>
      </c>
      <c r="B277" s="35" t="s">
        <v>176</v>
      </c>
      <c r="C277" t="e">
        <f t="shared" si="71"/>
        <v>#DIV/0!</v>
      </c>
      <c r="D277" s="78">
        <f t="shared" ref="D277:BK281" si="75">(100*0.5)/D204</f>
        <v>53.15647456839244</v>
      </c>
      <c r="E277" t="e">
        <f t="shared" si="75"/>
        <v>#DIV/0!</v>
      </c>
      <c r="F277" t="e">
        <f t="shared" si="75"/>
        <v>#DIV/0!</v>
      </c>
      <c r="G277" t="e">
        <f t="shared" si="75"/>
        <v>#DIV/0!</v>
      </c>
      <c r="H277" t="e">
        <f t="shared" si="75"/>
        <v>#DIV/0!</v>
      </c>
      <c r="I277">
        <f t="shared" si="75"/>
        <v>1382.0971642228858</v>
      </c>
      <c r="J277" t="e">
        <f t="shared" si="75"/>
        <v>#DIV/0!</v>
      </c>
      <c r="K277" t="e">
        <f t="shared" si="75"/>
        <v>#DIV/0!</v>
      </c>
      <c r="L277">
        <f t="shared" si="75"/>
        <v>307.12696201717927</v>
      </c>
      <c r="M277">
        <f t="shared" si="75"/>
        <v>552.82465719769709</v>
      </c>
      <c r="N277">
        <f t="shared" si="75"/>
        <v>460.68956468686127</v>
      </c>
      <c r="O277">
        <f t="shared" si="75"/>
        <v>196.94378369507095</v>
      </c>
      <c r="P277">
        <f t="shared" si="75"/>
        <v>2764.1775865575687</v>
      </c>
      <c r="Q277">
        <f t="shared" si="75"/>
        <v>921.38237062792052</v>
      </c>
      <c r="R277">
        <f t="shared" si="75"/>
        <v>691.02499569585984</v>
      </c>
      <c r="S277">
        <f t="shared" si="75"/>
        <v>276.40910799578398</v>
      </c>
      <c r="T277">
        <f t="shared" si="75"/>
        <v>552.82846371401615</v>
      </c>
      <c r="U277">
        <f t="shared" si="75"/>
        <v>2764.1148176066781</v>
      </c>
      <c r="V277">
        <f t="shared" si="75"/>
        <v>691.02823079763277</v>
      </c>
      <c r="W277">
        <f t="shared" si="75"/>
        <v>921.37631624474966</v>
      </c>
      <c r="X277">
        <f t="shared" si="75"/>
        <v>153.56170595991497</v>
      </c>
      <c r="Y277">
        <f t="shared" si="75"/>
        <v>691.03065531101595</v>
      </c>
      <c r="Z277">
        <f t="shared" si="75"/>
        <v>1382.0679978415492</v>
      </c>
      <c r="AA277">
        <f t="shared" si="75"/>
        <v>172.75577605408463</v>
      </c>
      <c r="AB277">
        <f t="shared" si="75"/>
        <v>233.76055000603239</v>
      </c>
      <c r="AC277">
        <f t="shared" si="75"/>
        <v>345.52299826066184</v>
      </c>
      <c r="AD277">
        <f t="shared" si="75"/>
        <v>48.49290133658068</v>
      </c>
      <c r="AE277">
        <f t="shared" si="75"/>
        <v>138.20415226454116</v>
      </c>
      <c r="AF277">
        <f t="shared" si="75"/>
        <v>110.56511354784769</v>
      </c>
      <c r="AG277">
        <f t="shared" si="75"/>
        <v>172.75889285085572</v>
      </c>
      <c r="AH277">
        <f t="shared" si="75"/>
        <v>460.6870962220936</v>
      </c>
      <c r="AI277">
        <f t="shared" si="75"/>
        <v>394.87303598334086</v>
      </c>
      <c r="AJ277">
        <f t="shared" si="75"/>
        <v>212.61957532352099</v>
      </c>
      <c r="AK277">
        <f t="shared" si="75"/>
        <v>921.37874041412272</v>
      </c>
      <c r="AL277">
        <f t="shared" si="75"/>
        <v>460.68842722760058</v>
      </c>
      <c r="AM277" t="e">
        <f t="shared" si="75"/>
        <v>#DIV/0!</v>
      </c>
      <c r="AN277">
        <f t="shared" si="75"/>
        <v>125.64345032924071</v>
      </c>
      <c r="AO277" t="e">
        <f t="shared" si="75"/>
        <v>#DIV/0!</v>
      </c>
      <c r="AP277">
        <f t="shared" si="75"/>
        <v>921.38647637689326</v>
      </c>
      <c r="AQ277">
        <f t="shared" si="75"/>
        <v>1382.0784829990555</v>
      </c>
      <c r="AR277">
        <f t="shared" si="75"/>
        <v>60.089962793740867</v>
      </c>
      <c r="AS277">
        <f t="shared" si="75"/>
        <v>3.2384390697870273</v>
      </c>
      <c r="AT277">
        <f t="shared" si="75"/>
        <v>68.620935245901876</v>
      </c>
      <c r="AU277">
        <f t="shared" si="75"/>
        <v>35.215657125473122</v>
      </c>
      <c r="AV277" t="e">
        <f t="shared" si="75"/>
        <v>#DIV/0!</v>
      </c>
      <c r="AW277" t="e">
        <f t="shared" si="75"/>
        <v>#DIV/0!</v>
      </c>
      <c r="AX277">
        <f t="shared" si="75"/>
        <v>11.428990887852942</v>
      </c>
      <c r="AY277">
        <f t="shared" si="75"/>
        <v>20.529180908731171</v>
      </c>
      <c r="AZ277">
        <f t="shared" si="75"/>
        <v>21.641669858497554</v>
      </c>
      <c r="BA277">
        <f t="shared" si="75"/>
        <v>5.2841226096788372</v>
      </c>
      <c r="BB277">
        <f t="shared" si="75"/>
        <v>184.27869099151926</v>
      </c>
      <c r="BC277">
        <f t="shared" si="75"/>
        <v>6.8071758318270019</v>
      </c>
      <c r="BD277">
        <f t="shared" si="75"/>
        <v>4.8876319813536515</v>
      </c>
      <c r="BE277">
        <f t="shared" si="75"/>
        <v>32.140608949766268</v>
      </c>
      <c r="BF277">
        <f t="shared" si="75"/>
        <v>76.93220195146327</v>
      </c>
      <c r="BG277">
        <f t="shared" si="75"/>
        <v>67.417662845168181</v>
      </c>
      <c r="BH277">
        <f t="shared" si="75"/>
        <v>921.38221046367789</v>
      </c>
      <c r="BI277">
        <f t="shared" si="75"/>
        <v>55.437957461299249</v>
      </c>
      <c r="BJ277">
        <f t="shared" si="75"/>
        <v>79.049009067078828</v>
      </c>
      <c r="BK277" t="e">
        <f t="shared" si="75"/>
        <v>#DIV/0!</v>
      </c>
      <c r="BO277" t="e">
        <v>#DIV/0!</v>
      </c>
      <c r="BP277" s="86">
        <v>53.15647456839244</v>
      </c>
      <c r="BQ277" t="e">
        <v>#DIV/0!</v>
      </c>
      <c r="BR277" t="e">
        <v>#DIV/0!</v>
      </c>
      <c r="BS277" t="e">
        <v>#DIV/0!</v>
      </c>
      <c r="BT277" t="e">
        <v>#DIV/0!</v>
      </c>
      <c r="BU277">
        <v>1382.0971642228858</v>
      </c>
      <c r="BV277" t="e">
        <v>#DIV/0!</v>
      </c>
      <c r="BW277" t="e">
        <v>#DIV/0!</v>
      </c>
      <c r="BX277">
        <v>307.12696201717927</v>
      </c>
      <c r="BY277">
        <v>552.82465719769709</v>
      </c>
      <c r="BZ277">
        <v>460.68956468686127</v>
      </c>
      <c r="CA277">
        <v>196.94378369507095</v>
      </c>
      <c r="CB277">
        <v>2764.1775865575687</v>
      </c>
      <c r="CC277">
        <v>921.38237062792052</v>
      </c>
      <c r="CD277">
        <v>691.02499569585984</v>
      </c>
      <c r="CE277">
        <v>276.40910799578398</v>
      </c>
      <c r="CF277">
        <v>552.82846371401615</v>
      </c>
      <c r="CG277">
        <v>2764.1148176066781</v>
      </c>
      <c r="CH277">
        <v>691.02823079763277</v>
      </c>
      <c r="CI277">
        <v>921.37631624474966</v>
      </c>
      <c r="CJ277">
        <v>153.56170595991497</v>
      </c>
      <c r="CK277">
        <v>691.03065531101595</v>
      </c>
      <c r="CL277">
        <v>1382.0679978415492</v>
      </c>
      <c r="CM277">
        <v>172.75577605408463</v>
      </c>
      <c r="CN277">
        <v>233.76055000603239</v>
      </c>
      <c r="CO277">
        <v>345.52299826066184</v>
      </c>
      <c r="CP277" s="86">
        <v>48.49290133658068</v>
      </c>
      <c r="CQ277">
        <v>138.20415226454116</v>
      </c>
      <c r="CR277">
        <v>110.56511354784769</v>
      </c>
      <c r="CS277">
        <v>172.75889285085572</v>
      </c>
      <c r="CT277">
        <v>460.6870962220936</v>
      </c>
      <c r="CU277">
        <v>394.87303598334086</v>
      </c>
      <c r="CV277">
        <v>212.61957532352099</v>
      </c>
      <c r="CW277">
        <v>921.37874041412272</v>
      </c>
      <c r="CX277">
        <v>460.68842722760058</v>
      </c>
      <c r="CY277" t="e">
        <v>#DIV/0!</v>
      </c>
      <c r="CZ277">
        <v>125.64345032924071</v>
      </c>
      <c r="DA277" t="e">
        <v>#DIV/0!</v>
      </c>
      <c r="DB277">
        <v>921.38647637689326</v>
      </c>
      <c r="DC277">
        <v>1382.0784829990555</v>
      </c>
      <c r="DD277" s="86">
        <v>60.089962793740867</v>
      </c>
      <c r="DE277" s="86">
        <v>3.2384390697870273</v>
      </c>
      <c r="DF277" s="86">
        <v>68.620935245901876</v>
      </c>
      <c r="DG277" s="86">
        <v>35.215657125473122</v>
      </c>
      <c r="DH277" t="e">
        <v>#DIV/0!</v>
      </c>
      <c r="DI277" t="e">
        <v>#DIV/0!</v>
      </c>
      <c r="DJ277" s="86">
        <v>11.428990887852942</v>
      </c>
      <c r="DK277" s="86">
        <v>20.529180908731171</v>
      </c>
      <c r="DL277" s="86">
        <v>21.641669858497554</v>
      </c>
      <c r="DM277" s="86">
        <v>5.2841226096788372</v>
      </c>
      <c r="DN277">
        <v>184.27869099151926</v>
      </c>
      <c r="DO277" s="86">
        <v>6.8071758318270019</v>
      </c>
      <c r="DP277" s="86">
        <v>4.8876319813536515</v>
      </c>
      <c r="DQ277" s="86">
        <v>32.140608949766268</v>
      </c>
      <c r="DR277" s="86">
        <v>76.93220195146327</v>
      </c>
      <c r="DS277" s="86">
        <v>67.417662845168181</v>
      </c>
      <c r="DT277">
        <v>921.38221046367789</v>
      </c>
      <c r="DU277" s="86">
        <v>55.437957461299249</v>
      </c>
      <c r="DV277" s="86">
        <v>79.049009067078828</v>
      </c>
      <c r="DW277" t="e">
        <v>#DIV/0!</v>
      </c>
    </row>
    <row r="278" spans="1:127">
      <c r="A278" s="30" t="s">
        <v>177</v>
      </c>
      <c r="B278" s="31" t="s">
        <v>178</v>
      </c>
      <c r="C278" t="e">
        <f t="shared" si="71"/>
        <v>#DIV/0!</v>
      </c>
      <c r="D278" t="e">
        <f t="shared" si="75"/>
        <v>#DIV/0!</v>
      </c>
      <c r="E278" t="e">
        <f t="shared" si="75"/>
        <v>#DIV/0!</v>
      </c>
      <c r="F278" t="e">
        <f t="shared" si="75"/>
        <v>#DIV/0!</v>
      </c>
      <c r="G278" t="e">
        <f t="shared" si="75"/>
        <v>#DIV/0!</v>
      </c>
      <c r="H278" s="78">
        <f t="shared" si="75"/>
        <v>10.676485032112852</v>
      </c>
      <c r="I278" t="e">
        <f t="shared" si="75"/>
        <v>#DIV/0!</v>
      </c>
      <c r="J278" s="78">
        <f t="shared" si="75"/>
        <v>16.536625692313333</v>
      </c>
      <c r="K278">
        <f t="shared" si="75"/>
        <v>146.60560019941161</v>
      </c>
      <c r="L278" t="e">
        <f t="shared" si="75"/>
        <v>#DIV/0!</v>
      </c>
      <c r="M278" t="e">
        <f t="shared" si="75"/>
        <v>#DIV/0!</v>
      </c>
      <c r="N278" t="e">
        <f t="shared" si="75"/>
        <v>#DIV/0!</v>
      </c>
      <c r="O278">
        <f t="shared" si="75"/>
        <v>3327.1034464387581</v>
      </c>
      <c r="P278" t="e">
        <f t="shared" si="75"/>
        <v>#DIV/0!</v>
      </c>
      <c r="Q278" t="e">
        <f t="shared" si="75"/>
        <v>#DIV/0!</v>
      </c>
      <c r="R278" t="e">
        <f t="shared" si="75"/>
        <v>#DIV/0!</v>
      </c>
      <c r="S278" t="e">
        <f t="shared" si="75"/>
        <v>#DIV/0!</v>
      </c>
      <c r="T278" t="e">
        <f t="shared" si="75"/>
        <v>#DIV/0!</v>
      </c>
      <c r="U278" t="e">
        <f t="shared" si="75"/>
        <v>#DIV/0!</v>
      </c>
      <c r="V278" t="e">
        <f t="shared" si="75"/>
        <v>#DIV/0!</v>
      </c>
      <c r="W278" t="e">
        <f t="shared" si="75"/>
        <v>#DIV/0!</v>
      </c>
      <c r="X278">
        <f t="shared" si="75"/>
        <v>1109.0319869289997</v>
      </c>
      <c r="Y278" t="e">
        <f t="shared" si="75"/>
        <v>#DIV/0!</v>
      </c>
      <c r="Z278">
        <f t="shared" si="75"/>
        <v>1663.5346445183202</v>
      </c>
      <c r="AA278" t="e">
        <f t="shared" si="75"/>
        <v>#DIV/0!</v>
      </c>
      <c r="AB278" t="e">
        <f t="shared" si="75"/>
        <v>#DIV/0!</v>
      </c>
      <c r="AC278" t="e">
        <f t="shared" si="75"/>
        <v>#DIV/0!</v>
      </c>
      <c r="AD278">
        <f t="shared" si="75"/>
        <v>32.556624119339595</v>
      </c>
      <c r="AE278" t="e">
        <f t="shared" si="75"/>
        <v>#DIV/0!</v>
      </c>
      <c r="AF278" t="e">
        <f t="shared" si="75"/>
        <v>#DIV/0!</v>
      </c>
      <c r="AG278">
        <f t="shared" si="75"/>
        <v>1108.9901014946108</v>
      </c>
      <c r="AH278" t="e">
        <f t="shared" si="75"/>
        <v>#DIV/0!</v>
      </c>
      <c r="AI278" t="e">
        <f t="shared" si="75"/>
        <v>#DIV/0!</v>
      </c>
      <c r="AJ278" t="e">
        <f t="shared" si="75"/>
        <v>#DIV/0!</v>
      </c>
      <c r="AK278" t="e">
        <f t="shared" si="75"/>
        <v>#DIV/0!</v>
      </c>
      <c r="AL278" t="e">
        <f t="shared" si="75"/>
        <v>#DIV/0!</v>
      </c>
      <c r="AM278" t="e">
        <f t="shared" si="75"/>
        <v>#DIV/0!</v>
      </c>
      <c r="AN278">
        <f t="shared" si="75"/>
        <v>83.178528893532828</v>
      </c>
      <c r="AO278" t="e">
        <f t="shared" si="75"/>
        <v>#DIV/0!</v>
      </c>
      <c r="AP278">
        <f t="shared" si="75"/>
        <v>665.43204534891299</v>
      </c>
      <c r="AQ278" t="e">
        <f t="shared" si="75"/>
        <v>#DIV/0!</v>
      </c>
      <c r="AR278" t="e">
        <f t="shared" si="75"/>
        <v>#DIV/0!</v>
      </c>
      <c r="AS278">
        <f t="shared" si="75"/>
        <v>3.8722416545770084</v>
      </c>
      <c r="AT278">
        <f t="shared" si="75"/>
        <v>92.850002575171359</v>
      </c>
      <c r="AU278">
        <f t="shared" si="75"/>
        <v>83.1783266289263</v>
      </c>
      <c r="AV278">
        <f t="shared" si="75"/>
        <v>1.6610884546410998</v>
      </c>
      <c r="AW278">
        <f t="shared" si="75"/>
        <v>144.63936891610021</v>
      </c>
      <c r="AX278">
        <f t="shared" si="75"/>
        <v>5.2863850266492802</v>
      </c>
      <c r="AY278">
        <f t="shared" si="75"/>
        <v>16.858648134410441</v>
      </c>
      <c r="AZ278">
        <f t="shared" si="75"/>
        <v>475.30680280916778</v>
      </c>
      <c r="BA278">
        <f t="shared" si="75"/>
        <v>222.22277174704598</v>
      </c>
      <c r="BB278">
        <f t="shared" si="75"/>
        <v>1109.0724773883851</v>
      </c>
      <c r="BC278">
        <f t="shared" si="75"/>
        <v>5.4156479275594709</v>
      </c>
      <c r="BD278">
        <f t="shared" si="75"/>
        <v>11.892686802339135</v>
      </c>
      <c r="BE278" t="e">
        <f t="shared" si="75"/>
        <v>#DIV/0!</v>
      </c>
      <c r="BF278" t="e">
        <f t="shared" si="75"/>
        <v>#DIV/0!</v>
      </c>
      <c r="BG278">
        <f t="shared" si="75"/>
        <v>416.61612696203952</v>
      </c>
      <c r="BH278">
        <f t="shared" si="75"/>
        <v>831.78451432831423</v>
      </c>
      <c r="BI278">
        <f t="shared" si="75"/>
        <v>73.080334764470052</v>
      </c>
      <c r="BJ278" t="e">
        <f t="shared" si="75"/>
        <v>#DIV/0!</v>
      </c>
      <c r="BK278" t="e">
        <f t="shared" si="75"/>
        <v>#DIV/0!</v>
      </c>
      <c r="BO278" t="e">
        <v>#DIV/0!</v>
      </c>
      <c r="BP278" t="e">
        <v>#DIV/0!</v>
      </c>
      <c r="BQ278" t="e">
        <v>#DIV/0!</v>
      </c>
      <c r="BR278" t="e">
        <v>#DIV/0!</v>
      </c>
      <c r="BS278" t="e">
        <v>#DIV/0!</v>
      </c>
      <c r="BT278" s="86">
        <v>10.676485032112852</v>
      </c>
      <c r="BU278" t="e">
        <v>#DIV/0!</v>
      </c>
      <c r="BV278" s="86">
        <v>16.536625692313333</v>
      </c>
      <c r="BW278">
        <v>146.60560019941161</v>
      </c>
      <c r="BX278" t="e">
        <v>#DIV/0!</v>
      </c>
      <c r="BY278" t="e">
        <v>#DIV/0!</v>
      </c>
      <c r="BZ278" t="e">
        <v>#DIV/0!</v>
      </c>
      <c r="CA278">
        <v>3327.1034464387581</v>
      </c>
      <c r="CB278" t="e">
        <v>#DIV/0!</v>
      </c>
      <c r="CC278" t="e">
        <v>#DIV/0!</v>
      </c>
      <c r="CD278" t="e">
        <v>#DIV/0!</v>
      </c>
      <c r="CE278" t="e">
        <v>#DIV/0!</v>
      </c>
      <c r="CF278" t="e">
        <v>#DIV/0!</v>
      </c>
      <c r="CG278" t="e">
        <v>#DIV/0!</v>
      </c>
      <c r="CH278" t="e">
        <v>#DIV/0!</v>
      </c>
      <c r="CI278" t="e">
        <v>#DIV/0!</v>
      </c>
      <c r="CJ278">
        <v>1109.0319869289997</v>
      </c>
      <c r="CK278" t="e">
        <v>#DIV/0!</v>
      </c>
      <c r="CL278">
        <v>1663.5346445183202</v>
      </c>
      <c r="CM278" t="e">
        <v>#DIV/0!</v>
      </c>
      <c r="CN278" t="e">
        <v>#DIV/0!</v>
      </c>
      <c r="CO278" t="e">
        <v>#DIV/0!</v>
      </c>
      <c r="CP278" s="86">
        <v>32.556624119339595</v>
      </c>
      <c r="CQ278" t="e">
        <v>#DIV/0!</v>
      </c>
      <c r="CR278" t="e">
        <v>#DIV/0!</v>
      </c>
      <c r="CS278">
        <v>1108.9901014946108</v>
      </c>
      <c r="CT278" t="e">
        <v>#DIV/0!</v>
      </c>
      <c r="CU278" t="e">
        <v>#DIV/0!</v>
      </c>
      <c r="CV278" t="e">
        <v>#DIV/0!</v>
      </c>
      <c r="CW278" t="e">
        <v>#DIV/0!</v>
      </c>
      <c r="CX278" t="e">
        <v>#DIV/0!</v>
      </c>
      <c r="CY278" t="e">
        <v>#DIV/0!</v>
      </c>
      <c r="CZ278" s="86">
        <v>83.178528893532828</v>
      </c>
      <c r="DA278" t="e">
        <v>#DIV/0!</v>
      </c>
      <c r="DB278">
        <v>665.43204534891299</v>
      </c>
      <c r="DC278" t="e">
        <v>#DIV/0!</v>
      </c>
      <c r="DD278" t="e">
        <v>#DIV/0!</v>
      </c>
      <c r="DE278" s="86">
        <v>3.8722416545770084</v>
      </c>
      <c r="DF278" s="86">
        <v>92.850002575171359</v>
      </c>
      <c r="DG278" s="86">
        <v>83.1783266289263</v>
      </c>
      <c r="DH278" s="86">
        <v>1.6610884546410998</v>
      </c>
      <c r="DI278">
        <v>144.63936891610021</v>
      </c>
      <c r="DJ278" s="86">
        <v>5.2863850266492802</v>
      </c>
      <c r="DK278" s="86">
        <v>16.858648134410441</v>
      </c>
      <c r="DL278">
        <v>475.30680280916778</v>
      </c>
      <c r="DM278">
        <v>222.22277174704598</v>
      </c>
      <c r="DN278">
        <v>1109.0724773883851</v>
      </c>
      <c r="DO278" s="86">
        <v>5.4156479275594709</v>
      </c>
      <c r="DP278" s="86">
        <v>11.892686802339135</v>
      </c>
      <c r="DQ278" t="e">
        <v>#DIV/0!</v>
      </c>
      <c r="DR278" t="e">
        <v>#DIV/0!</v>
      </c>
      <c r="DS278">
        <v>416.61612696203952</v>
      </c>
      <c r="DT278">
        <v>831.78451432831423</v>
      </c>
      <c r="DU278" s="86">
        <v>73.080334764470052</v>
      </c>
      <c r="DV278" t="e">
        <v>#DIV/0!</v>
      </c>
      <c r="DW278" t="e">
        <v>#DIV/0!</v>
      </c>
    </row>
    <row r="279" spans="1:127">
      <c r="A279" s="34" t="s">
        <v>179</v>
      </c>
      <c r="B279" s="35" t="s">
        <v>180</v>
      </c>
      <c r="C279">
        <f t="shared" si="71"/>
        <v>12014.20825703445</v>
      </c>
      <c r="D279">
        <f t="shared" si="75"/>
        <v>242.85076892006921</v>
      </c>
      <c r="E279">
        <f t="shared" si="75"/>
        <v>750.87494337991427</v>
      </c>
      <c r="F279">
        <f t="shared" si="75"/>
        <v>6007.0383344370175</v>
      </c>
      <c r="G279">
        <f t="shared" si="75"/>
        <v>12014.058052881343</v>
      </c>
      <c r="H279" t="e">
        <f t="shared" si="75"/>
        <v>#DIV/0!</v>
      </c>
      <c r="I279">
        <f t="shared" si="75"/>
        <v>2305.9719426468928</v>
      </c>
      <c r="J279">
        <f t="shared" si="75"/>
        <v>6006.9857910609771</v>
      </c>
      <c r="K279" t="e">
        <f t="shared" si="75"/>
        <v>#DIV/0!</v>
      </c>
      <c r="L279">
        <f t="shared" si="75"/>
        <v>667.43170721803608</v>
      </c>
      <c r="M279">
        <f t="shared" si="75"/>
        <v>2402.7557737487587</v>
      </c>
      <c r="N279">
        <f t="shared" si="75"/>
        <v>1334.8614867592642</v>
      </c>
      <c r="O279">
        <f t="shared" si="75"/>
        <v>192.78780507623486</v>
      </c>
      <c r="P279">
        <f t="shared" si="75"/>
        <v>12014.138768138901</v>
      </c>
      <c r="Q279">
        <f t="shared" si="75"/>
        <v>6006.9684396871644</v>
      </c>
      <c r="R279">
        <f t="shared" si="75"/>
        <v>2002.2470195581739</v>
      </c>
      <c r="S279">
        <f t="shared" si="75"/>
        <v>1001.1214635572128</v>
      </c>
      <c r="T279">
        <f t="shared" si="75"/>
        <v>1092.1587188919161</v>
      </c>
      <c r="U279" t="e">
        <f t="shared" si="75"/>
        <v>#DIV/0!</v>
      </c>
      <c r="V279">
        <f t="shared" si="75"/>
        <v>2002.2658319471604</v>
      </c>
      <c r="W279">
        <f t="shared" si="75"/>
        <v>2402.7373255813554</v>
      </c>
      <c r="X279">
        <f t="shared" si="75"/>
        <v>288.92417953803039</v>
      </c>
      <c r="Y279">
        <f t="shared" si="75"/>
        <v>1334.8445299193679</v>
      </c>
      <c r="Z279">
        <f t="shared" si="75"/>
        <v>2002.2805965325829</v>
      </c>
      <c r="AA279">
        <f t="shared" si="75"/>
        <v>750.84331307292462</v>
      </c>
      <c r="AB279">
        <f t="shared" si="75"/>
        <v>346.85702299640479</v>
      </c>
      <c r="AC279">
        <f t="shared" si="75"/>
        <v>4004.7348718925246</v>
      </c>
      <c r="AD279">
        <f t="shared" si="75"/>
        <v>166.8538611929547</v>
      </c>
      <c r="AE279">
        <f t="shared" si="75"/>
        <v>444.94045437708922</v>
      </c>
      <c r="AF279">
        <f t="shared" si="75"/>
        <v>462.06820672869429</v>
      </c>
      <c r="AG279">
        <f t="shared" si="75"/>
        <v>480.55265290497834</v>
      </c>
      <c r="AH279">
        <f t="shared" si="75"/>
        <v>646.58880760985335</v>
      </c>
      <c r="AI279">
        <f t="shared" si="75"/>
        <v>891.55264142976034</v>
      </c>
      <c r="AJ279">
        <f t="shared" si="75"/>
        <v>1334.8187852099002</v>
      </c>
      <c r="AK279">
        <f t="shared" si="75"/>
        <v>1001.1373081766804</v>
      </c>
      <c r="AL279">
        <f t="shared" si="75"/>
        <v>931.65601092607426</v>
      </c>
      <c r="AM279" t="e">
        <f t="shared" si="75"/>
        <v>#DIV/0!</v>
      </c>
      <c r="AN279">
        <f t="shared" si="75"/>
        <v>139.18533668325935</v>
      </c>
      <c r="AO279">
        <f t="shared" si="75"/>
        <v>223.12294568741189</v>
      </c>
      <c r="AP279">
        <f t="shared" si="75"/>
        <v>706.6925211262959</v>
      </c>
      <c r="AQ279">
        <f t="shared" si="75"/>
        <v>1690.9083462054778</v>
      </c>
      <c r="AR279">
        <f t="shared" si="75"/>
        <v>161.10545653816166</v>
      </c>
      <c r="AS279">
        <f t="shared" si="75"/>
        <v>9.026884242682268</v>
      </c>
      <c r="AT279">
        <f t="shared" si="75"/>
        <v>48.552266363311588</v>
      </c>
      <c r="AU279">
        <f t="shared" si="75"/>
        <v>26.237827146959777</v>
      </c>
      <c r="AV279">
        <f t="shared" si="75"/>
        <v>86.989172361502241</v>
      </c>
      <c r="AW279">
        <f t="shared" si="75"/>
        <v>12013.888438302529</v>
      </c>
      <c r="AX279">
        <f t="shared" si="75"/>
        <v>279.704100290567</v>
      </c>
      <c r="AY279">
        <f t="shared" si="75"/>
        <v>55.357173434396437</v>
      </c>
      <c r="AZ279">
        <f t="shared" si="75"/>
        <v>6.1188270378188214</v>
      </c>
      <c r="BA279">
        <f t="shared" si="75"/>
        <v>20.408819779882311</v>
      </c>
      <c r="BB279">
        <f t="shared" si="75"/>
        <v>197.4701658877859</v>
      </c>
      <c r="BC279">
        <f t="shared" si="75"/>
        <v>10.340992351252558</v>
      </c>
      <c r="BD279">
        <f t="shared" si="75"/>
        <v>29.841452521622497</v>
      </c>
      <c r="BE279">
        <f t="shared" si="75"/>
        <v>61.002053333825806</v>
      </c>
      <c r="BF279">
        <f t="shared" si="75"/>
        <v>84.698760316439603</v>
      </c>
      <c r="BG279">
        <f t="shared" si="75"/>
        <v>23.416654897789932</v>
      </c>
      <c r="BH279">
        <f t="shared" si="75"/>
        <v>731.63979454957075</v>
      </c>
      <c r="BI279">
        <f t="shared" si="75"/>
        <v>18.749431394824921</v>
      </c>
      <c r="BJ279">
        <f t="shared" si="75"/>
        <v>704.38540368697272</v>
      </c>
      <c r="BK279" t="e">
        <f t="shared" si="75"/>
        <v>#DIV/0!</v>
      </c>
      <c r="BO279">
        <v>12014.20825703445</v>
      </c>
      <c r="BP279">
        <v>242.85076892006921</v>
      </c>
      <c r="BQ279">
        <v>750.87494337991427</v>
      </c>
      <c r="BR279">
        <v>6007.0383344370175</v>
      </c>
      <c r="BS279">
        <v>12014.058052881343</v>
      </c>
      <c r="BT279" t="e">
        <v>#DIV/0!</v>
      </c>
      <c r="BU279">
        <v>2305.9719426468928</v>
      </c>
      <c r="BV279">
        <v>6006.9857910609771</v>
      </c>
      <c r="BW279" t="e">
        <v>#DIV/0!</v>
      </c>
      <c r="BX279">
        <v>667.43170721803608</v>
      </c>
      <c r="BY279">
        <v>2402.7557737487587</v>
      </c>
      <c r="BZ279">
        <v>1334.8614867592642</v>
      </c>
      <c r="CA279">
        <v>192.78780507623486</v>
      </c>
      <c r="CB279">
        <v>12014.138768138901</v>
      </c>
      <c r="CC279">
        <v>6006.9684396871644</v>
      </c>
      <c r="CD279">
        <v>2002.2470195581739</v>
      </c>
      <c r="CE279">
        <v>1001.1214635572128</v>
      </c>
      <c r="CF279">
        <v>1092.1587188919161</v>
      </c>
      <c r="CG279" t="e">
        <v>#DIV/0!</v>
      </c>
      <c r="CH279">
        <v>2002.2658319471604</v>
      </c>
      <c r="CI279">
        <v>2402.7373255813554</v>
      </c>
      <c r="CJ279">
        <v>288.92417953803039</v>
      </c>
      <c r="CK279">
        <v>1334.8445299193679</v>
      </c>
      <c r="CL279">
        <v>2002.2805965325829</v>
      </c>
      <c r="CM279">
        <v>750.84331307292462</v>
      </c>
      <c r="CN279">
        <v>346.85702299640479</v>
      </c>
      <c r="CO279">
        <v>4004.7348718925246</v>
      </c>
      <c r="CP279">
        <v>166.8538611929547</v>
      </c>
      <c r="CQ279">
        <v>444.94045437708922</v>
      </c>
      <c r="CR279">
        <v>462.06820672869429</v>
      </c>
      <c r="CS279">
        <v>480.55265290497834</v>
      </c>
      <c r="CT279">
        <v>646.58880760985335</v>
      </c>
      <c r="CU279">
        <v>891.55264142976034</v>
      </c>
      <c r="CV279">
        <v>1334.8187852099002</v>
      </c>
      <c r="CW279">
        <v>1001.1373081766804</v>
      </c>
      <c r="CX279">
        <v>931.65601092607426</v>
      </c>
      <c r="CY279" t="e">
        <v>#DIV/0!</v>
      </c>
      <c r="CZ279">
        <v>139.18533668325935</v>
      </c>
      <c r="DA279">
        <v>223.12294568741189</v>
      </c>
      <c r="DB279">
        <v>706.6925211262959</v>
      </c>
      <c r="DC279">
        <v>1690.9083462054778</v>
      </c>
      <c r="DD279">
        <v>161.10545653816166</v>
      </c>
      <c r="DE279" s="86">
        <v>9.026884242682268</v>
      </c>
      <c r="DF279" s="86">
        <v>48.552266363311588</v>
      </c>
      <c r="DG279" s="86">
        <v>26.237827146959777</v>
      </c>
      <c r="DH279" s="86">
        <v>86.989172361502241</v>
      </c>
      <c r="DI279">
        <v>12013.888438302529</v>
      </c>
      <c r="DJ279">
        <v>279.704100290567</v>
      </c>
      <c r="DK279" s="86">
        <v>55.357173434396437</v>
      </c>
      <c r="DL279" s="86">
        <v>6.1188270378188214</v>
      </c>
      <c r="DM279" s="86">
        <v>20.408819779882311</v>
      </c>
      <c r="DN279">
        <v>197.4701658877859</v>
      </c>
      <c r="DO279" s="86">
        <v>10.340992351252558</v>
      </c>
      <c r="DP279" s="86">
        <v>29.841452521622497</v>
      </c>
      <c r="DQ279" s="86">
        <v>61.002053333825806</v>
      </c>
      <c r="DR279" s="86">
        <v>84.698760316439603</v>
      </c>
      <c r="DS279" s="86">
        <v>23.416654897789932</v>
      </c>
      <c r="DT279">
        <v>731.63979454957075</v>
      </c>
      <c r="DU279" s="86">
        <v>18.749431394824921</v>
      </c>
      <c r="DV279">
        <v>704.38540368697272</v>
      </c>
      <c r="DW279" t="e">
        <v>#DIV/0!</v>
      </c>
    </row>
    <row r="280" spans="1:127" ht="24">
      <c r="A280" s="30" t="s">
        <v>181</v>
      </c>
      <c r="B280" s="31" t="s">
        <v>182</v>
      </c>
      <c r="C280">
        <f t="shared" si="71"/>
        <v>365.09890372749169</v>
      </c>
      <c r="D280" s="78">
        <f t="shared" si="75"/>
        <v>40.762196599772039</v>
      </c>
      <c r="E280" s="78">
        <f t="shared" si="75"/>
        <v>85.366986826377058</v>
      </c>
      <c r="F280">
        <f t="shared" si="75"/>
        <v>1225.661633034164</v>
      </c>
      <c r="G280">
        <f t="shared" si="75"/>
        <v>1906.5903081706736</v>
      </c>
      <c r="H280" s="78">
        <f t="shared" si="75"/>
        <v>92.008765264351297</v>
      </c>
      <c r="I280" s="78">
        <f t="shared" si="75"/>
        <v>41.248946397801149</v>
      </c>
      <c r="J280">
        <f t="shared" si="75"/>
        <v>260.1980187248065</v>
      </c>
      <c r="K280">
        <f t="shared" si="75"/>
        <v>441.92670052063164</v>
      </c>
      <c r="L280">
        <f t="shared" si="75"/>
        <v>126.90748913375828</v>
      </c>
      <c r="M280">
        <f t="shared" si="75"/>
        <v>249.66341307424668</v>
      </c>
      <c r="N280">
        <f t="shared" si="75"/>
        <v>212.73156988134139</v>
      </c>
      <c r="O280">
        <f t="shared" si="75"/>
        <v>90.076505845699245</v>
      </c>
      <c r="P280">
        <f t="shared" si="75"/>
        <v>402.78151178418113</v>
      </c>
      <c r="Q280">
        <f t="shared" si="75"/>
        <v>381.49843231930697</v>
      </c>
      <c r="R280">
        <f t="shared" si="75"/>
        <v>489.61455612868951</v>
      </c>
      <c r="S280">
        <f t="shared" si="75"/>
        <v>203.10342029723552</v>
      </c>
      <c r="T280">
        <f t="shared" si="75"/>
        <v>133.44741231496289</v>
      </c>
      <c r="U280">
        <f t="shared" si="75"/>
        <v>1787.0299621660442</v>
      </c>
      <c r="V280">
        <f t="shared" si="75"/>
        <v>290.63680498500139</v>
      </c>
      <c r="W280">
        <f t="shared" si="75"/>
        <v>614.51571598882867</v>
      </c>
      <c r="X280">
        <f t="shared" si="75"/>
        <v>62.769827729947757</v>
      </c>
      <c r="Y280">
        <f t="shared" si="75"/>
        <v>545.66034359445405</v>
      </c>
      <c r="Z280">
        <f t="shared" si="75"/>
        <v>1137.632878765309</v>
      </c>
      <c r="AA280">
        <f t="shared" si="75"/>
        <v>101.95850564878377</v>
      </c>
      <c r="AB280">
        <f t="shared" si="75"/>
        <v>173.25151926976079</v>
      </c>
      <c r="AC280">
        <f t="shared" si="75"/>
        <v>86.429133824070192</v>
      </c>
      <c r="AD280">
        <f t="shared" si="75"/>
        <v>37.364344372896454</v>
      </c>
      <c r="AE280">
        <f t="shared" si="75"/>
        <v>111.66551013783184</v>
      </c>
      <c r="AF280">
        <f t="shared" si="75"/>
        <v>92.198432937886423</v>
      </c>
      <c r="AG280">
        <f t="shared" si="75"/>
        <v>94.694144076751115</v>
      </c>
      <c r="AH280">
        <f t="shared" si="75"/>
        <v>231.38690577374288</v>
      </c>
      <c r="AI280">
        <f t="shared" si="75"/>
        <v>283.36221060683783</v>
      </c>
      <c r="AJ280">
        <f t="shared" si="75"/>
        <v>228.34628081279868</v>
      </c>
      <c r="AK280">
        <f t="shared" si="75"/>
        <v>518.58769874484449</v>
      </c>
      <c r="AL280">
        <f t="shared" si="75"/>
        <v>310.81893756007997</v>
      </c>
      <c r="AM280" t="e">
        <f t="shared" si="75"/>
        <v>#DIV/0!</v>
      </c>
      <c r="AN280">
        <f t="shared" si="75"/>
        <v>21.484931896856995</v>
      </c>
      <c r="AO280">
        <f t="shared" si="75"/>
        <v>67.023854018691324</v>
      </c>
      <c r="AP280">
        <f t="shared" si="75"/>
        <v>144.47174761837204</v>
      </c>
      <c r="AQ280">
        <f t="shared" si="75"/>
        <v>22.433881783325607</v>
      </c>
      <c r="AR280">
        <f t="shared" si="75"/>
        <v>20.922510932611523</v>
      </c>
      <c r="AS280">
        <f t="shared" si="75"/>
        <v>18.729783140367857</v>
      </c>
      <c r="AT280">
        <f t="shared" si="75"/>
        <v>92.52702358160613</v>
      </c>
      <c r="AU280">
        <f t="shared" si="75"/>
        <v>84.801028886237262</v>
      </c>
      <c r="AV280">
        <f t="shared" si="75"/>
        <v>12.876255691470909</v>
      </c>
      <c r="AW280">
        <f t="shared" si="75"/>
        <v>767.81678452150595</v>
      </c>
      <c r="AX280">
        <f t="shared" si="75"/>
        <v>117.39174886091105</v>
      </c>
      <c r="AY280">
        <f t="shared" si="75"/>
        <v>100.69565285210687</v>
      </c>
      <c r="AZ280">
        <f t="shared" si="75"/>
        <v>11.643701239195913</v>
      </c>
      <c r="BA280">
        <f t="shared" si="75"/>
        <v>3.9988303552658149</v>
      </c>
      <c r="BB280">
        <f t="shared" si="75"/>
        <v>6.245581048681756</v>
      </c>
      <c r="BC280">
        <f t="shared" si="75"/>
        <v>11.165953375801053</v>
      </c>
      <c r="BD280">
        <f t="shared" si="75"/>
        <v>2.9189671243878292</v>
      </c>
      <c r="BE280">
        <f t="shared" si="75"/>
        <v>90.732943515687168</v>
      </c>
      <c r="BF280">
        <f t="shared" si="75"/>
        <v>85.079044505133496</v>
      </c>
      <c r="BG280">
        <f t="shared" si="75"/>
        <v>54.270061239725628</v>
      </c>
      <c r="BH280">
        <f t="shared" si="75"/>
        <v>139.48082527175686</v>
      </c>
      <c r="BI280">
        <f t="shared" si="75"/>
        <v>73.722849674061919</v>
      </c>
      <c r="BJ280">
        <f t="shared" si="75"/>
        <v>232.39581942494277</v>
      </c>
      <c r="BK280" t="e">
        <f t="shared" si="75"/>
        <v>#DIV/0!</v>
      </c>
      <c r="BO280">
        <v>365.09890372749169</v>
      </c>
      <c r="BP280" s="86">
        <v>40.762196599772039</v>
      </c>
      <c r="BQ280" s="86">
        <v>85.366986826377058</v>
      </c>
      <c r="BR280">
        <v>1225.661633034164</v>
      </c>
      <c r="BS280">
        <v>1906.5903081706736</v>
      </c>
      <c r="BT280" s="86">
        <v>92.008765264351297</v>
      </c>
      <c r="BU280" s="86">
        <v>41.248946397801149</v>
      </c>
      <c r="BV280">
        <v>260.1980187248065</v>
      </c>
      <c r="BW280">
        <v>441.92670052063164</v>
      </c>
      <c r="BX280">
        <v>126.90748913375828</v>
      </c>
      <c r="BY280">
        <v>249.66341307424668</v>
      </c>
      <c r="BZ280">
        <v>212.73156988134139</v>
      </c>
      <c r="CA280">
        <v>90.076505845699245</v>
      </c>
      <c r="CB280">
        <v>402.78151178418113</v>
      </c>
      <c r="CC280">
        <v>381.49843231930697</v>
      </c>
      <c r="CD280">
        <v>489.61455612868951</v>
      </c>
      <c r="CE280">
        <v>203.10342029723552</v>
      </c>
      <c r="CF280">
        <v>133.44741231496289</v>
      </c>
      <c r="CG280">
        <v>1787.0299621660442</v>
      </c>
      <c r="CH280">
        <v>290.63680498500139</v>
      </c>
      <c r="CI280">
        <v>614.51571598882867</v>
      </c>
      <c r="CJ280" s="86">
        <v>62.769827729947757</v>
      </c>
      <c r="CK280">
        <v>545.66034359445405</v>
      </c>
      <c r="CL280">
        <v>1137.632878765309</v>
      </c>
      <c r="CM280">
        <v>101.95850564878377</v>
      </c>
      <c r="CN280">
        <v>173.25151926976079</v>
      </c>
      <c r="CO280" s="86">
        <v>86.429133824070192</v>
      </c>
      <c r="CP280" s="86">
        <v>37.364344372896454</v>
      </c>
      <c r="CQ280">
        <v>111.66551013783184</v>
      </c>
      <c r="CR280" s="86">
        <v>92.198432937886423</v>
      </c>
      <c r="CS280" s="86">
        <v>94.694144076751115</v>
      </c>
      <c r="CT280">
        <v>231.38690577374288</v>
      </c>
      <c r="CU280">
        <v>283.36221060683783</v>
      </c>
      <c r="CV280">
        <v>228.34628081279868</v>
      </c>
      <c r="CW280">
        <v>518.58769874484449</v>
      </c>
      <c r="CX280">
        <v>310.81893756007997</v>
      </c>
      <c r="CY280" t="e">
        <v>#DIV/0!</v>
      </c>
      <c r="CZ280" s="86">
        <v>21.484931896856995</v>
      </c>
      <c r="DA280" s="86">
        <v>67.023854018691324</v>
      </c>
      <c r="DB280">
        <v>144.47174761837204</v>
      </c>
      <c r="DC280" s="86">
        <v>22.433881783325607</v>
      </c>
      <c r="DD280" s="86">
        <v>20.922510932611523</v>
      </c>
      <c r="DE280" s="86">
        <v>18.729783140367857</v>
      </c>
      <c r="DF280" s="86">
        <v>92.52702358160613</v>
      </c>
      <c r="DG280" s="86">
        <v>84.801028886237262</v>
      </c>
      <c r="DH280" s="86">
        <v>12.876255691470909</v>
      </c>
      <c r="DI280" s="86">
        <v>767.81678452150595</v>
      </c>
      <c r="DJ280">
        <v>117.39174886091105</v>
      </c>
      <c r="DK280">
        <v>100.69565285210687</v>
      </c>
      <c r="DL280" s="86">
        <v>11.643701239195913</v>
      </c>
      <c r="DM280" s="86">
        <v>3.9988303552658149</v>
      </c>
      <c r="DN280" s="86">
        <v>6.245581048681756</v>
      </c>
      <c r="DO280" s="86">
        <v>11.165953375801053</v>
      </c>
      <c r="DP280" s="86">
        <v>2.9189671243878292</v>
      </c>
      <c r="DQ280" s="86">
        <v>90.732943515687168</v>
      </c>
      <c r="DR280" s="86">
        <v>85.079044505133496</v>
      </c>
      <c r="DS280" s="86">
        <v>54.270061239725628</v>
      </c>
      <c r="DT280">
        <v>139.48082527175686</v>
      </c>
      <c r="DU280" s="86">
        <v>73.722849674061919</v>
      </c>
      <c r="DV280">
        <v>232.39581942494277</v>
      </c>
      <c r="DW280" t="e">
        <v>#DIV/0!</v>
      </c>
    </row>
    <row r="281" spans="1:127">
      <c r="A281" s="34" t="s">
        <v>183</v>
      </c>
      <c r="B281" s="35" t="s">
        <v>184</v>
      </c>
      <c r="C281" t="e">
        <f t="shared" si="71"/>
        <v>#DIV/0!</v>
      </c>
      <c r="D281">
        <f t="shared" si="75"/>
        <v>6665.4380612542045</v>
      </c>
      <c r="E281" t="e">
        <f t="shared" si="75"/>
        <v>#DIV/0!</v>
      </c>
      <c r="F281" t="e">
        <f t="shared" si="75"/>
        <v>#DIV/0!</v>
      </c>
      <c r="G281">
        <f t="shared" si="75"/>
        <v>8887.1804117154607</v>
      </c>
      <c r="H281">
        <f t="shared" si="75"/>
        <v>6665.4679306751868</v>
      </c>
      <c r="I281">
        <f t="shared" si="75"/>
        <v>26662.540672175193</v>
      </c>
      <c r="J281">
        <f t="shared" si="75"/>
        <v>6665.3792020218643</v>
      </c>
      <c r="K281">
        <f t="shared" si="75"/>
        <v>8887.2764578102306</v>
      </c>
      <c r="L281">
        <f t="shared" si="75"/>
        <v>451.87281527351087</v>
      </c>
      <c r="M281">
        <f t="shared" si="75"/>
        <v>1904.3420503857901</v>
      </c>
      <c r="N281">
        <f t="shared" si="75"/>
        <v>1333.0303183122901</v>
      </c>
      <c r="O281">
        <f t="shared" si="75"/>
        <v>181.72639362242859</v>
      </c>
      <c r="P281">
        <f t="shared" si="75"/>
        <v>13331.001929122043</v>
      </c>
      <c r="Q281">
        <f t="shared" si="75"/>
        <v>6665.3918066579427</v>
      </c>
      <c r="R281">
        <f t="shared" si="75"/>
        <v>9229.4203353862249</v>
      </c>
      <c r="S281">
        <f t="shared" ref="D281:BK285" si="76">(100*0.5)/S208</f>
        <v>1412.8116282480028</v>
      </c>
      <c r="T281">
        <f t="shared" si="76"/>
        <v>2221.7435824281474</v>
      </c>
      <c r="U281">
        <f t="shared" si="76"/>
        <v>26660.918042733567</v>
      </c>
      <c r="V281">
        <f t="shared" si="76"/>
        <v>1339.2031471025903</v>
      </c>
      <c r="W281">
        <f t="shared" si="76"/>
        <v>553.87679540197439</v>
      </c>
      <c r="X281">
        <f t="shared" si="76"/>
        <v>111.1245840007202</v>
      </c>
      <c r="Y281">
        <f t="shared" si="76"/>
        <v>437.68383971019642</v>
      </c>
      <c r="Z281">
        <f t="shared" si="76"/>
        <v>3348.0775087805891</v>
      </c>
      <c r="AA281">
        <f t="shared" si="76"/>
        <v>1171.4194612818535</v>
      </c>
      <c r="AB281">
        <f t="shared" si="76"/>
        <v>187.99500732533758</v>
      </c>
      <c r="AC281">
        <f t="shared" si="76"/>
        <v>6665.5874374956529</v>
      </c>
      <c r="AD281">
        <f t="shared" si="76"/>
        <v>601.92008633916817</v>
      </c>
      <c r="AE281">
        <f t="shared" si="76"/>
        <v>559.95689717283506</v>
      </c>
      <c r="AF281">
        <f t="shared" si="76"/>
        <v>1123.0423801400577</v>
      </c>
      <c r="AG281">
        <f t="shared" si="76"/>
        <v>334.18679307625121</v>
      </c>
      <c r="AH281">
        <f t="shared" si="76"/>
        <v>1120.3659138960436</v>
      </c>
      <c r="AI281">
        <f t="shared" si="76"/>
        <v>686.18651489247225</v>
      </c>
      <c r="AJ281">
        <f t="shared" si="76"/>
        <v>1820.0468774628821</v>
      </c>
      <c r="AK281">
        <f t="shared" si="76"/>
        <v>346.04229857295275</v>
      </c>
      <c r="AL281">
        <f t="shared" si="76"/>
        <v>475.89629090161515</v>
      </c>
      <c r="AM281" t="e">
        <f t="shared" si="76"/>
        <v>#DIV/0!</v>
      </c>
      <c r="AN281">
        <f t="shared" si="76"/>
        <v>567.26807184853556</v>
      </c>
      <c r="AO281">
        <f t="shared" si="76"/>
        <v>785.40408090853555</v>
      </c>
      <c r="AP281">
        <f t="shared" si="76"/>
        <v>1405.9669085237867</v>
      </c>
      <c r="AQ281">
        <f t="shared" si="76"/>
        <v>375.50886546861216</v>
      </c>
      <c r="AR281">
        <f t="shared" si="76"/>
        <v>176.5615170669893</v>
      </c>
      <c r="AS281">
        <f t="shared" si="76"/>
        <v>7.6611135199052605</v>
      </c>
      <c r="AT281">
        <f t="shared" si="76"/>
        <v>58.84067621693147</v>
      </c>
      <c r="AU281">
        <f t="shared" si="76"/>
        <v>17.626643081830917</v>
      </c>
      <c r="AV281">
        <f t="shared" si="76"/>
        <v>6665.2518113815077</v>
      </c>
      <c r="AW281" t="e">
        <f t="shared" si="76"/>
        <v>#DIV/0!</v>
      </c>
      <c r="AX281">
        <f t="shared" si="76"/>
        <v>8886.7999326090139</v>
      </c>
      <c r="AY281">
        <f t="shared" si="76"/>
        <v>91.734254354182994</v>
      </c>
      <c r="AZ281">
        <f t="shared" si="76"/>
        <v>25.147185285990528</v>
      </c>
      <c r="BA281">
        <f t="shared" si="76"/>
        <v>26.073705138432125</v>
      </c>
      <c r="BB281">
        <f t="shared" si="76"/>
        <v>110.88257567283452</v>
      </c>
      <c r="BC281">
        <f t="shared" si="76"/>
        <v>21.684080097616818</v>
      </c>
      <c r="BD281">
        <f t="shared" si="76"/>
        <v>104.18513326693954</v>
      </c>
      <c r="BE281">
        <f t="shared" si="76"/>
        <v>52.062630457347389</v>
      </c>
      <c r="BF281">
        <f t="shared" si="76"/>
        <v>48.654500294784981</v>
      </c>
      <c r="BG281">
        <f t="shared" si="76"/>
        <v>346.07443808229112</v>
      </c>
      <c r="BH281">
        <f t="shared" si="76"/>
        <v>1066.4171300348601</v>
      </c>
      <c r="BI281">
        <f t="shared" si="76"/>
        <v>129.6699803213927</v>
      </c>
      <c r="BJ281">
        <f t="shared" si="76"/>
        <v>48080.390454817199</v>
      </c>
      <c r="BK281" t="e">
        <f t="shared" si="76"/>
        <v>#DIV/0!</v>
      </c>
      <c r="BO281" t="e">
        <v>#DIV/0!</v>
      </c>
      <c r="BP281">
        <v>6665.4380612542045</v>
      </c>
      <c r="BQ281" t="e">
        <v>#DIV/0!</v>
      </c>
      <c r="BR281" t="e">
        <v>#DIV/0!</v>
      </c>
      <c r="BS281">
        <v>8887.1804117154607</v>
      </c>
      <c r="BT281">
        <v>6665.4679306751868</v>
      </c>
      <c r="BU281">
        <v>26662.540672175193</v>
      </c>
      <c r="BV281">
        <v>6665.3792020218643</v>
      </c>
      <c r="BW281">
        <v>8887.2764578102306</v>
      </c>
      <c r="BX281">
        <v>451.87281527351087</v>
      </c>
      <c r="BY281">
        <v>1904.3420503857901</v>
      </c>
      <c r="BZ281">
        <v>1333.0303183122901</v>
      </c>
      <c r="CA281">
        <v>181.72639362242859</v>
      </c>
      <c r="CB281">
        <v>13331.001929122043</v>
      </c>
      <c r="CC281">
        <v>6665.3918066579427</v>
      </c>
      <c r="CD281">
        <v>9229.4203353862249</v>
      </c>
      <c r="CE281">
        <v>1412.8116282480028</v>
      </c>
      <c r="CF281">
        <v>2221.7435824281474</v>
      </c>
      <c r="CG281">
        <v>26660.918042733567</v>
      </c>
      <c r="CH281">
        <v>1339.2031471025903</v>
      </c>
      <c r="CI281">
        <v>553.87679540197439</v>
      </c>
      <c r="CJ281">
        <v>111.1245840007202</v>
      </c>
      <c r="CK281">
        <v>437.68383971019642</v>
      </c>
      <c r="CL281">
        <v>3348.0775087805891</v>
      </c>
      <c r="CM281">
        <v>1171.4194612818535</v>
      </c>
      <c r="CN281">
        <v>187.99500732533758</v>
      </c>
      <c r="CO281">
        <v>6665.5874374956529</v>
      </c>
      <c r="CP281">
        <v>601.92008633916817</v>
      </c>
      <c r="CQ281">
        <v>559.95689717283506</v>
      </c>
      <c r="CR281">
        <v>1123.0423801400577</v>
      </c>
      <c r="CS281">
        <v>334.18679307625121</v>
      </c>
      <c r="CT281">
        <v>1120.3659138960436</v>
      </c>
      <c r="CU281">
        <v>686.18651489247225</v>
      </c>
      <c r="CV281">
        <v>1820.0468774628821</v>
      </c>
      <c r="CW281">
        <v>346.04229857295275</v>
      </c>
      <c r="CX281">
        <v>475.89629090161515</v>
      </c>
      <c r="CY281" t="e">
        <v>#DIV/0!</v>
      </c>
      <c r="CZ281">
        <v>567.26807184853556</v>
      </c>
      <c r="DA281">
        <v>785.40408090853555</v>
      </c>
      <c r="DB281">
        <v>1405.9669085237867</v>
      </c>
      <c r="DC281">
        <v>375.50886546861216</v>
      </c>
      <c r="DD281">
        <v>176.5615170669893</v>
      </c>
      <c r="DE281" s="86">
        <v>7.6611135199052605</v>
      </c>
      <c r="DF281" s="86">
        <v>58.84067621693147</v>
      </c>
      <c r="DG281" s="86">
        <v>17.626643081830917</v>
      </c>
      <c r="DH281">
        <v>6665.2518113815077</v>
      </c>
      <c r="DI281" t="e">
        <v>#DIV/0!</v>
      </c>
      <c r="DJ281">
        <v>8886.7999326090139</v>
      </c>
      <c r="DK281" s="86">
        <v>91.734254354182994</v>
      </c>
      <c r="DL281" s="86">
        <v>25.147185285990528</v>
      </c>
      <c r="DM281" s="86">
        <v>26.073705138432125</v>
      </c>
      <c r="DN281">
        <v>110.88257567283452</v>
      </c>
      <c r="DO281" s="86">
        <v>21.684080097616818</v>
      </c>
      <c r="DP281">
        <v>104.18513326693954</v>
      </c>
      <c r="DQ281" s="86">
        <v>52.062630457347389</v>
      </c>
      <c r="DR281" s="86">
        <v>48.654500294784981</v>
      </c>
      <c r="DS281">
        <v>346.07443808229112</v>
      </c>
      <c r="DT281">
        <v>1066.4171300348601</v>
      </c>
      <c r="DU281">
        <v>129.6699803213927</v>
      </c>
      <c r="DV281">
        <v>48080.390454817199</v>
      </c>
      <c r="DW281" t="e">
        <v>#DIV/0!</v>
      </c>
    </row>
    <row r="282" spans="1:127" ht="24">
      <c r="A282" s="30" t="s">
        <v>185</v>
      </c>
      <c r="B282" s="31" t="s">
        <v>186</v>
      </c>
      <c r="C282">
        <f t="shared" si="71"/>
        <v>32757.981165825106</v>
      </c>
      <c r="D282" s="78">
        <f t="shared" si="76"/>
        <v>49.154954812026169</v>
      </c>
      <c r="E282">
        <f t="shared" si="76"/>
        <v>3680.4836077255172</v>
      </c>
      <c r="F282">
        <f t="shared" si="76"/>
        <v>5277.7303085018275</v>
      </c>
      <c r="G282">
        <f t="shared" si="76"/>
        <v>39596.076929275812</v>
      </c>
      <c r="H282">
        <f t="shared" si="76"/>
        <v>146.56912300559395</v>
      </c>
      <c r="I282">
        <f t="shared" si="76"/>
        <v>1445.2905002659104</v>
      </c>
      <c r="J282">
        <f t="shared" si="76"/>
        <v>135.57527625376341</v>
      </c>
      <c r="K282">
        <f t="shared" si="76"/>
        <v>413.76712640936478</v>
      </c>
      <c r="L282">
        <f t="shared" si="76"/>
        <v>32.201183113077541</v>
      </c>
      <c r="M282">
        <f t="shared" si="76"/>
        <v>160.79898732356813</v>
      </c>
      <c r="N282">
        <f t="shared" si="76"/>
        <v>87.313615805011977</v>
      </c>
      <c r="O282">
        <f t="shared" si="76"/>
        <v>36.268049499589274</v>
      </c>
      <c r="P282">
        <f t="shared" si="76"/>
        <v>610.23284531808531</v>
      </c>
      <c r="Q282">
        <f t="shared" si="76"/>
        <v>181.15088881643774</v>
      </c>
      <c r="R282">
        <f t="shared" si="76"/>
        <v>149.66436430716027</v>
      </c>
      <c r="S282">
        <f t="shared" si="76"/>
        <v>65.767463584720318</v>
      </c>
      <c r="T282">
        <f t="shared" si="76"/>
        <v>38.678058665667407</v>
      </c>
      <c r="U282">
        <f t="shared" si="76"/>
        <v>1493.9804815862897</v>
      </c>
      <c r="V282">
        <f t="shared" si="76"/>
        <v>95.815764446540712</v>
      </c>
      <c r="W282">
        <f t="shared" si="76"/>
        <v>117.85618207500184</v>
      </c>
      <c r="X282">
        <f t="shared" si="76"/>
        <v>11.059089260472437</v>
      </c>
      <c r="Y282">
        <f t="shared" si="76"/>
        <v>101.75113482383014</v>
      </c>
      <c r="Z282">
        <f t="shared" si="76"/>
        <v>194.67067049030865</v>
      </c>
      <c r="AA282">
        <f t="shared" si="76"/>
        <v>42.539803644760141</v>
      </c>
      <c r="AB282">
        <f t="shared" si="76"/>
        <v>30.242344564742449</v>
      </c>
      <c r="AC282">
        <f t="shared" si="76"/>
        <v>182.03935694854493</v>
      </c>
      <c r="AD282">
        <f t="shared" si="76"/>
        <v>11.547064498447716</v>
      </c>
      <c r="AE282">
        <f t="shared" si="76"/>
        <v>35.475333318007671</v>
      </c>
      <c r="AF282">
        <f t="shared" si="76"/>
        <v>32.219415188927123</v>
      </c>
      <c r="AG282">
        <f t="shared" si="76"/>
        <v>29.434741110169377</v>
      </c>
      <c r="AH282">
        <f t="shared" si="76"/>
        <v>80.806084861923225</v>
      </c>
      <c r="AI282">
        <f t="shared" si="76"/>
        <v>62.465205287700158</v>
      </c>
      <c r="AJ282">
        <f t="shared" si="76"/>
        <v>158.5531062526056</v>
      </c>
      <c r="AK282">
        <f t="shared" si="76"/>
        <v>151.83502813135701</v>
      </c>
      <c r="AL282">
        <f t="shared" si="76"/>
        <v>126.5060464821473</v>
      </c>
      <c r="AM282" t="e">
        <f t="shared" si="76"/>
        <v>#DIV/0!</v>
      </c>
      <c r="AN282">
        <f t="shared" si="76"/>
        <v>22.940566555337444</v>
      </c>
      <c r="AO282">
        <f t="shared" si="76"/>
        <v>54.849010631804894</v>
      </c>
      <c r="AP282">
        <f t="shared" si="76"/>
        <v>56.127634527811779</v>
      </c>
      <c r="AQ282">
        <f t="shared" si="76"/>
        <v>21.091502324398022</v>
      </c>
      <c r="AR282">
        <f t="shared" si="76"/>
        <v>7.0630162473740441</v>
      </c>
      <c r="AS282">
        <f t="shared" si="76"/>
        <v>3.7963107511303078</v>
      </c>
      <c r="AT282">
        <f t="shared" si="76"/>
        <v>62.200829867959897</v>
      </c>
      <c r="AU282">
        <f t="shared" si="76"/>
        <v>23.038809529293683</v>
      </c>
      <c r="AV282">
        <f t="shared" si="76"/>
        <v>88.278755585038965</v>
      </c>
      <c r="AW282">
        <f t="shared" si="76"/>
        <v>683.94887987741163</v>
      </c>
      <c r="AX282">
        <f t="shared" si="76"/>
        <v>60.115104164524389</v>
      </c>
      <c r="AY282">
        <f t="shared" si="76"/>
        <v>27.034112143835458</v>
      </c>
      <c r="AZ282">
        <f t="shared" si="76"/>
        <v>11.892285502264746</v>
      </c>
      <c r="BA282">
        <f t="shared" si="76"/>
        <v>5.7577361113604981</v>
      </c>
      <c r="BB282">
        <f t="shared" si="76"/>
        <v>16.782482197913055</v>
      </c>
      <c r="BC282">
        <f t="shared" si="76"/>
        <v>6.1217352907748284</v>
      </c>
      <c r="BD282">
        <f t="shared" si="76"/>
        <v>5.3629521276544621</v>
      </c>
      <c r="BE282">
        <f t="shared" si="76"/>
        <v>24.867227397372297</v>
      </c>
      <c r="BF282">
        <f t="shared" si="76"/>
        <v>35.395918223111316</v>
      </c>
      <c r="BG282">
        <f t="shared" si="76"/>
        <v>11.469910234863203</v>
      </c>
      <c r="BH282">
        <f t="shared" si="76"/>
        <v>50.089209887745376</v>
      </c>
      <c r="BI282">
        <f t="shared" si="76"/>
        <v>15.857898757939761</v>
      </c>
      <c r="BJ282">
        <f t="shared" si="76"/>
        <v>29.324998255060787</v>
      </c>
      <c r="BK282" t="e">
        <f t="shared" si="76"/>
        <v>#DIV/0!</v>
      </c>
      <c r="BO282">
        <v>32757.981165825106</v>
      </c>
      <c r="BP282">
        <v>49.154954812026169</v>
      </c>
      <c r="BQ282">
        <v>3680.4836077255172</v>
      </c>
      <c r="BR282">
        <v>5277.7303085018275</v>
      </c>
      <c r="BS282">
        <v>39596.076929275812</v>
      </c>
      <c r="BT282">
        <v>146.56912300559395</v>
      </c>
      <c r="BU282">
        <v>1445.2905002659104</v>
      </c>
      <c r="BV282">
        <v>135.57527625376341</v>
      </c>
      <c r="BW282">
        <v>413.76712640936478</v>
      </c>
      <c r="BX282" s="86">
        <v>32.201183113077541</v>
      </c>
      <c r="BY282">
        <v>160.79898732356813</v>
      </c>
      <c r="BZ282" s="86">
        <v>87.313615805011977</v>
      </c>
      <c r="CA282" s="86">
        <v>36.268049499589274</v>
      </c>
      <c r="CB282">
        <v>610.23284531808531</v>
      </c>
      <c r="CC282">
        <v>181.15088881643774</v>
      </c>
      <c r="CD282">
        <v>149.66436430716027</v>
      </c>
      <c r="CE282" s="86">
        <v>65.767463584720318</v>
      </c>
      <c r="CF282" s="86">
        <v>38.678058665667407</v>
      </c>
      <c r="CG282">
        <v>1493.9804815862897</v>
      </c>
      <c r="CH282" s="86">
        <v>95.815764446540712</v>
      </c>
      <c r="CI282">
        <v>117.85618207500184</v>
      </c>
      <c r="CJ282" s="86">
        <v>11.059089260472437</v>
      </c>
      <c r="CK282">
        <v>101.75113482383014</v>
      </c>
      <c r="CL282">
        <v>194.67067049030865</v>
      </c>
      <c r="CM282" s="86">
        <v>42.539803644760141</v>
      </c>
      <c r="CN282">
        <v>30.242344564742449</v>
      </c>
      <c r="CO282">
        <v>182.03935694854493</v>
      </c>
      <c r="CP282" s="86">
        <v>11.547064498447716</v>
      </c>
      <c r="CQ282" s="86">
        <v>35.475333318007671</v>
      </c>
      <c r="CR282" s="86">
        <v>32.219415188927123</v>
      </c>
      <c r="CS282" s="86">
        <v>29.434741110169377</v>
      </c>
      <c r="CT282" s="86">
        <v>80.806084861923225</v>
      </c>
      <c r="CU282" s="86">
        <v>62.465205287700158</v>
      </c>
      <c r="CV282">
        <v>158.5531062526056</v>
      </c>
      <c r="CW282">
        <v>151.83502813135701</v>
      </c>
      <c r="CX282">
        <v>126.5060464821473</v>
      </c>
      <c r="CY282" t="e">
        <v>#DIV/0!</v>
      </c>
      <c r="CZ282" s="86">
        <v>22.940566555337444</v>
      </c>
      <c r="DA282" s="86">
        <v>54.849010631804894</v>
      </c>
      <c r="DB282" s="86">
        <v>56.127634527811779</v>
      </c>
      <c r="DC282" s="86">
        <v>21.091502324398022</v>
      </c>
      <c r="DD282" s="86">
        <v>7.0630162473740441</v>
      </c>
      <c r="DE282" s="86">
        <v>3.7963107511303078</v>
      </c>
      <c r="DF282" s="86">
        <v>62.200829867959897</v>
      </c>
      <c r="DG282" s="86">
        <v>23.038809529293683</v>
      </c>
      <c r="DH282" s="86">
        <v>88.278755585038965</v>
      </c>
      <c r="DI282" s="86">
        <v>683.94887987741163</v>
      </c>
      <c r="DJ282" s="86">
        <v>60.115104164524389</v>
      </c>
      <c r="DK282" s="86">
        <v>27.034112143835458</v>
      </c>
      <c r="DL282" s="86">
        <v>11.892285502264746</v>
      </c>
      <c r="DM282" s="86">
        <v>5.7577361113604981</v>
      </c>
      <c r="DN282" s="86">
        <v>16.782482197913055</v>
      </c>
      <c r="DO282" s="86">
        <v>6.1217352907748284</v>
      </c>
      <c r="DP282" s="86">
        <v>5.3629521276544621</v>
      </c>
      <c r="DQ282" s="86">
        <v>24.867227397372297</v>
      </c>
      <c r="DR282" s="86">
        <v>35.395918223111316</v>
      </c>
      <c r="DS282" s="86">
        <v>11.469910234863203</v>
      </c>
      <c r="DT282" s="86">
        <v>50.089209887745376</v>
      </c>
      <c r="DU282" s="86">
        <v>15.857898757939761</v>
      </c>
      <c r="DV282" s="86">
        <v>29.324998255060787</v>
      </c>
      <c r="DW282" t="e">
        <v>#DIV/0!</v>
      </c>
    </row>
    <row r="283" spans="1:127" ht="24">
      <c r="A283" s="34" t="s">
        <v>187</v>
      </c>
      <c r="B283" s="35" t="s">
        <v>188</v>
      </c>
      <c r="C283" t="e">
        <f t="shared" si="71"/>
        <v>#DIV/0!</v>
      </c>
      <c r="D283" t="e">
        <f t="shared" si="76"/>
        <v>#DIV/0!</v>
      </c>
      <c r="E283" t="e">
        <f t="shared" si="76"/>
        <v>#DIV/0!</v>
      </c>
      <c r="F283" t="e">
        <f t="shared" si="76"/>
        <v>#DIV/0!</v>
      </c>
      <c r="G283" t="e">
        <f t="shared" si="76"/>
        <v>#DIV/0!</v>
      </c>
      <c r="H283" t="e">
        <f t="shared" si="76"/>
        <v>#DIV/0!</v>
      </c>
      <c r="I283" t="e">
        <f t="shared" si="76"/>
        <v>#DIV/0!</v>
      </c>
      <c r="J283" t="e">
        <f t="shared" si="76"/>
        <v>#DIV/0!</v>
      </c>
      <c r="K283" t="e">
        <f t="shared" si="76"/>
        <v>#DIV/0!</v>
      </c>
      <c r="L283" t="e">
        <f t="shared" si="76"/>
        <v>#DIV/0!</v>
      </c>
      <c r="M283" t="e">
        <f t="shared" si="76"/>
        <v>#DIV/0!</v>
      </c>
      <c r="N283" t="e">
        <f t="shared" si="76"/>
        <v>#DIV/0!</v>
      </c>
      <c r="O283" t="e">
        <f t="shared" si="76"/>
        <v>#DIV/0!</v>
      </c>
      <c r="P283" t="e">
        <f t="shared" si="76"/>
        <v>#DIV/0!</v>
      </c>
      <c r="Q283" t="e">
        <f t="shared" si="76"/>
        <v>#DIV/0!</v>
      </c>
      <c r="R283" t="e">
        <f t="shared" si="76"/>
        <v>#DIV/0!</v>
      </c>
      <c r="S283" t="e">
        <f t="shared" si="76"/>
        <v>#DIV/0!</v>
      </c>
      <c r="T283" t="e">
        <f t="shared" si="76"/>
        <v>#DIV/0!</v>
      </c>
      <c r="U283" t="e">
        <f t="shared" si="76"/>
        <v>#DIV/0!</v>
      </c>
      <c r="V283" t="e">
        <f t="shared" si="76"/>
        <v>#DIV/0!</v>
      </c>
      <c r="W283" t="e">
        <f t="shared" si="76"/>
        <v>#DIV/0!</v>
      </c>
      <c r="X283" t="e">
        <f t="shared" si="76"/>
        <v>#DIV/0!</v>
      </c>
      <c r="Y283" t="e">
        <f t="shared" si="76"/>
        <v>#DIV/0!</v>
      </c>
      <c r="Z283" t="e">
        <f t="shared" si="76"/>
        <v>#DIV/0!</v>
      </c>
      <c r="AA283" t="e">
        <f t="shared" si="76"/>
        <v>#DIV/0!</v>
      </c>
      <c r="AB283" t="e">
        <f t="shared" si="76"/>
        <v>#DIV/0!</v>
      </c>
      <c r="AC283" t="e">
        <f t="shared" si="76"/>
        <v>#DIV/0!</v>
      </c>
      <c r="AD283" t="e">
        <f t="shared" si="76"/>
        <v>#DIV/0!</v>
      </c>
      <c r="AE283" t="e">
        <f t="shared" si="76"/>
        <v>#DIV/0!</v>
      </c>
      <c r="AF283" t="e">
        <f t="shared" si="76"/>
        <v>#DIV/0!</v>
      </c>
      <c r="AG283" t="e">
        <f t="shared" si="76"/>
        <v>#DIV/0!</v>
      </c>
      <c r="AH283" t="e">
        <f t="shared" si="76"/>
        <v>#DIV/0!</v>
      </c>
      <c r="AI283" t="e">
        <f t="shared" si="76"/>
        <v>#DIV/0!</v>
      </c>
      <c r="AJ283" t="e">
        <f t="shared" si="76"/>
        <v>#DIV/0!</v>
      </c>
      <c r="AK283" t="e">
        <f t="shared" si="76"/>
        <v>#DIV/0!</v>
      </c>
      <c r="AL283" t="e">
        <f t="shared" si="76"/>
        <v>#DIV/0!</v>
      </c>
      <c r="AM283" t="e">
        <f t="shared" si="76"/>
        <v>#DIV/0!</v>
      </c>
      <c r="AN283" t="e">
        <f t="shared" si="76"/>
        <v>#DIV/0!</v>
      </c>
      <c r="AO283" t="e">
        <f t="shared" si="76"/>
        <v>#DIV/0!</v>
      </c>
      <c r="AP283" t="e">
        <f t="shared" si="76"/>
        <v>#DIV/0!</v>
      </c>
      <c r="AQ283" t="e">
        <f t="shared" si="76"/>
        <v>#DIV/0!</v>
      </c>
      <c r="AR283" t="e">
        <f t="shared" si="76"/>
        <v>#DIV/0!</v>
      </c>
      <c r="AS283" t="e">
        <f t="shared" si="76"/>
        <v>#DIV/0!</v>
      </c>
      <c r="AT283" t="e">
        <f t="shared" si="76"/>
        <v>#DIV/0!</v>
      </c>
      <c r="AU283" t="e">
        <f t="shared" si="76"/>
        <v>#DIV/0!</v>
      </c>
      <c r="AV283" t="e">
        <f t="shared" si="76"/>
        <v>#DIV/0!</v>
      </c>
      <c r="AW283" t="e">
        <f t="shared" si="76"/>
        <v>#DIV/0!</v>
      </c>
      <c r="AX283" t="e">
        <f t="shared" si="76"/>
        <v>#DIV/0!</v>
      </c>
      <c r="AY283" t="e">
        <f t="shared" si="76"/>
        <v>#DIV/0!</v>
      </c>
      <c r="AZ283" t="e">
        <f t="shared" si="76"/>
        <v>#DIV/0!</v>
      </c>
      <c r="BA283" t="e">
        <f t="shared" si="76"/>
        <v>#DIV/0!</v>
      </c>
      <c r="BB283" t="e">
        <f t="shared" si="76"/>
        <v>#DIV/0!</v>
      </c>
      <c r="BC283" t="e">
        <f t="shared" si="76"/>
        <v>#DIV/0!</v>
      </c>
      <c r="BD283" t="e">
        <f t="shared" si="76"/>
        <v>#DIV/0!</v>
      </c>
      <c r="BE283" t="e">
        <f t="shared" si="76"/>
        <v>#DIV/0!</v>
      </c>
      <c r="BF283" t="e">
        <f t="shared" si="76"/>
        <v>#DIV/0!</v>
      </c>
      <c r="BG283" t="e">
        <f t="shared" si="76"/>
        <v>#DIV/0!</v>
      </c>
      <c r="BH283" t="e">
        <f t="shared" si="76"/>
        <v>#DIV/0!</v>
      </c>
      <c r="BI283" t="e">
        <f t="shared" si="76"/>
        <v>#DIV/0!</v>
      </c>
      <c r="BJ283" t="e">
        <f t="shared" si="76"/>
        <v>#DIV/0!</v>
      </c>
      <c r="BK283" t="e">
        <f t="shared" si="76"/>
        <v>#DIV/0!</v>
      </c>
      <c r="BO283" t="e">
        <v>#DIV/0!</v>
      </c>
      <c r="BP283" t="e">
        <v>#DIV/0!</v>
      </c>
      <c r="BQ283" t="e">
        <v>#DIV/0!</v>
      </c>
      <c r="BR283" t="e">
        <v>#DIV/0!</v>
      </c>
      <c r="BS283" t="e">
        <v>#DIV/0!</v>
      </c>
      <c r="BT283" t="e">
        <v>#DIV/0!</v>
      </c>
      <c r="BU283" t="e">
        <v>#DIV/0!</v>
      </c>
      <c r="BV283" t="e">
        <v>#DIV/0!</v>
      </c>
      <c r="BW283" t="e">
        <v>#DIV/0!</v>
      </c>
      <c r="BX283" t="e">
        <v>#DIV/0!</v>
      </c>
      <c r="BY283" t="e">
        <v>#DIV/0!</v>
      </c>
      <c r="BZ283" t="e">
        <v>#DIV/0!</v>
      </c>
      <c r="CA283" t="e">
        <v>#DIV/0!</v>
      </c>
      <c r="CB283" t="e">
        <v>#DIV/0!</v>
      </c>
      <c r="CC283" t="e">
        <v>#DIV/0!</v>
      </c>
      <c r="CD283" t="e">
        <v>#DIV/0!</v>
      </c>
      <c r="CE283" t="e">
        <v>#DIV/0!</v>
      </c>
      <c r="CF283" t="e">
        <v>#DIV/0!</v>
      </c>
      <c r="CG283" t="e">
        <v>#DIV/0!</v>
      </c>
      <c r="CH283" t="e">
        <v>#DIV/0!</v>
      </c>
      <c r="CI283" t="e">
        <v>#DIV/0!</v>
      </c>
      <c r="CJ283" t="e">
        <v>#DIV/0!</v>
      </c>
      <c r="CK283" t="e">
        <v>#DIV/0!</v>
      </c>
      <c r="CL283" t="e">
        <v>#DIV/0!</v>
      </c>
      <c r="CM283" t="e">
        <v>#DIV/0!</v>
      </c>
      <c r="CN283" t="e">
        <v>#DIV/0!</v>
      </c>
      <c r="CO283" t="e">
        <v>#DIV/0!</v>
      </c>
      <c r="CP283" t="e">
        <v>#DIV/0!</v>
      </c>
      <c r="CQ283" t="e">
        <v>#DIV/0!</v>
      </c>
      <c r="CR283" t="e">
        <v>#DIV/0!</v>
      </c>
      <c r="CS283" t="e">
        <v>#DIV/0!</v>
      </c>
      <c r="CT283" t="e">
        <v>#DIV/0!</v>
      </c>
      <c r="CU283" t="e">
        <v>#DIV/0!</v>
      </c>
      <c r="CV283" t="e">
        <v>#DIV/0!</v>
      </c>
      <c r="CW283" t="e">
        <v>#DIV/0!</v>
      </c>
      <c r="CX283" t="e">
        <v>#DIV/0!</v>
      </c>
      <c r="CY283" t="e">
        <v>#DIV/0!</v>
      </c>
      <c r="CZ283" t="e">
        <v>#DIV/0!</v>
      </c>
      <c r="DA283" t="e">
        <v>#DIV/0!</v>
      </c>
      <c r="DB283" t="e">
        <v>#DIV/0!</v>
      </c>
      <c r="DC283" t="e">
        <v>#DIV/0!</v>
      </c>
      <c r="DD283" t="e">
        <v>#DIV/0!</v>
      </c>
      <c r="DE283" t="e">
        <v>#DIV/0!</v>
      </c>
      <c r="DF283" t="e">
        <v>#DIV/0!</v>
      </c>
      <c r="DG283" t="e">
        <v>#DIV/0!</v>
      </c>
      <c r="DH283" t="e">
        <v>#DIV/0!</v>
      </c>
      <c r="DI283" t="e">
        <v>#DIV/0!</v>
      </c>
      <c r="DJ283" t="e">
        <v>#DIV/0!</v>
      </c>
      <c r="DK283" t="e">
        <v>#DIV/0!</v>
      </c>
      <c r="DL283" t="e">
        <v>#DIV/0!</v>
      </c>
      <c r="DM283" t="e">
        <v>#DIV/0!</v>
      </c>
      <c r="DN283" t="e">
        <v>#DIV/0!</v>
      </c>
      <c r="DO283" t="e">
        <v>#DIV/0!</v>
      </c>
      <c r="DP283" t="e">
        <v>#DIV/0!</v>
      </c>
      <c r="DQ283" t="e">
        <v>#DIV/0!</v>
      </c>
      <c r="DR283" t="e">
        <v>#DIV/0!</v>
      </c>
      <c r="DS283" t="e">
        <v>#DIV/0!</v>
      </c>
      <c r="DT283" t="e">
        <v>#DIV/0!</v>
      </c>
      <c r="DU283" t="e">
        <v>#DIV/0!</v>
      </c>
      <c r="DV283" t="e">
        <v>#DIV/0!</v>
      </c>
      <c r="DW283" t="e">
        <v>#DIV/0!</v>
      </c>
    </row>
    <row r="284" spans="1:127">
      <c r="A284" s="30" t="s">
        <v>189</v>
      </c>
      <c r="B284" s="31" t="s">
        <v>190</v>
      </c>
      <c r="C284" t="e">
        <f t="shared" si="71"/>
        <v>#DIV/0!</v>
      </c>
      <c r="D284" t="e">
        <f t="shared" si="76"/>
        <v>#DIV/0!</v>
      </c>
      <c r="E284" t="e">
        <f t="shared" si="76"/>
        <v>#DIV/0!</v>
      </c>
      <c r="F284" t="e">
        <f t="shared" si="76"/>
        <v>#DIV/0!</v>
      </c>
      <c r="G284" t="e">
        <f t="shared" si="76"/>
        <v>#DIV/0!</v>
      </c>
      <c r="H284" t="e">
        <f t="shared" si="76"/>
        <v>#DIV/0!</v>
      </c>
      <c r="I284" t="e">
        <f t="shared" si="76"/>
        <v>#DIV/0!</v>
      </c>
      <c r="J284">
        <f t="shared" si="76"/>
        <v>2329.6671706365587</v>
      </c>
      <c r="K284" t="e">
        <f t="shared" si="76"/>
        <v>#DIV/0!</v>
      </c>
      <c r="L284" t="e">
        <f t="shared" si="76"/>
        <v>#DIV/0!</v>
      </c>
      <c r="M284" t="e">
        <f t="shared" si="76"/>
        <v>#DIV/0!</v>
      </c>
      <c r="N284" t="e">
        <f t="shared" si="76"/>
        <v>#DIV/0!</v>
      </c>
      <c r="O284" t="e">
        <f t="shared" si="76"/>
        <v>#DIV/0!</v>
      </c>
      <c r="P284" t="e">
        <f t="shared" si="76"/>
        <v>#DIV/0!</v>
      </c>
      <c r="Q284" t="e">
        <f t="shared" si="76"/>
        <v>#DIV/0!</v>
      </c>
      <c r="R284" t="e">
        <f t="shared" si="76"/>
        <v>#DIV/0!</v>
      </c>
      <c r="S284" t="e">
        <f t="shared" si="76"/>
        <v>#DIV/0!</v>
      </c>
      <c r="T284" t="e">
        <f t="shared" si="76"/>
        <v>#DIV/0!</v>
      </c>
      <c r="U284" t="e">
        <f t="shared" si="76"/>
        <v>#DIV/0!</v>
      </c>
      <c r="V284" t="e">
        <f t="shared" si="76"/>
        <v>#DIV/0!</v>
      </c>
      <c r="W284" t="e">
        <f t="shared" si="76"/>
        <v>#DIV/0!</v>
      </c>
      <c r="X284" t="e">
        <f t="shared" si="76"/>
        <v>#DIV/0!</v>
      </c>
      <c r="Y284" t="e">
        <f t="shared" si="76"/>
        <v>#DIV/0!</v>
      </c>
      <c r="Z284" t="e">
        <f t="shared" si="76"/>
        <v>#DIV/0!</v>
      </c>
      <c r="AA284" t="e">
        <f t="shared" si="76"/>
        <v>#DIV/0!</v>
      </c>
      <c r="AB284" t="e">
        <f t="shared" si="76"/>
        <v>#DIV/0!</v>
      </c>
      <c r="AC284" t="e">
        <f t="shared" si="76"/>
        <v>#DIV/0!</v>
      </c>
      <c r="AD284" t="e">
        <f t="shared" si="76"/>
        <v>#DIV/0!</v>
      </c>
      <c r="AE284" t="e">
        <f t="shared" si="76"/>
        <v>#DIV/0!</v>
      </c>
      <c r="AF284" t="e">
        <f t="shared" si="76"/>
        <v>#DIV/0!</v>
      </c>
      <c r="AG284" t="e">
        <f t="shared" si="76"/>
        <v>#DIV/0!</v>
      </c>
      <c r="AH284" t="e">
        <f t="shared" si="76"/>
        <v>#DIV/0!</v>
      </c>
      <c r="AI284" t="e">
        <f t="shared" si="76"/>
        <v>#DIV/0!</v>
      </c>
      <c r="AJ284" t="e">
        <f t="shared" si="76"/>
        <v>#DIV/0!</v>
      </c>
      <c r="AK284" t="e">
        <f t="shared" si="76"/>
        <v>#DIV/0!</v>
      </c>
      <c r="AL284" t="e">
        <f t="shared" si="76"/>
        <v>#DIV/0!</v>
      </c>
      <c r="AM284" t="e">
        <f t="shared" si="76"/>
        <v>#DIV/0!</v>
      </c>
      <c r="AN284">
        <f t="shared" si="76"/>
        <v>698.9001058976736</v>
      </c>
      <c r="AO284">
        <f t="shared" si="76"/>
        <v>582.40863202240359</v>
      </c>
      <c r="AP284">
        <f t="shared" si="76"/>
        <v>635.35685272028365</v>
      </c>
      <c r="AQ284" t="e">
        <f t="shared" si="76"/>
        <v>#DIV/0!</v>
      </c>
      <c r="AR284" t="e">
        <f t="shared" si="76"/>
        <v>#DIV/0!</v>
      </c>
      <c r="AS284">
        <f t="shared" si="76"/>
        <v>317.68222943828812</v>
      </c>
      <c r="AT284" t="e">
        <f t="shared" si="76"/>
        <v>#DIV/0!</v>
      </c>
      <c r="AU284" t="e">
        <f t="shared" si="76"/>
        <v>#DIV/0!</v>
      </c>
      <c r="AV284">
        <f t="shared" si="76"/>
        <v>1747.2543451633162</v>
      </c>
      <c r="AW284" t="e">
        <f t="shared" si="76"/>
        <v>#DIV/0!</v>
      </c>
      <c r="AX284">
        <f t="shared" si="76"/>
        <v>3494.503515342115</v>
      </c>
      <c r="AY284" t="e">
        <f t="shared" si="76"/>
        <v>#DIV/0!</v>
      </c>
      <c r="AZ284">
        <f t="shared" si="76"/>
        <v>698.90027166019138</v>
      </c>
      <c r="BA284">
        <f t="shared" si="76"/>
        <v>436.81284366533464</v>
      </c>
      <c r="BB284" t="e">
        <f t="shared" si="76"/>
        <v>#DIV/0!</v>
      </c>
      <c r="BC284">
        <f t="shared" si="76"/>
        <v>776.55733541652887</v>
      </c>
      <c r="BD284">
        <f t="shared" si="76"/>
        <v>31.061640074360621</v>
      </c>
      <c r="BE284">
        <f t="shared" si="76"/>
        <v>95.261229486760527</v>
      </c>
      <c r="BF284">
        <f t="shared" si="76"/>
        <v>158.83952795456685</v>
      </c>
      <c r="BG284">
        <f t="shared" si="76"/>
        <v>75.149076721968115</v>
      </c>
      <c r="BH284">
        <f t="shared" si="76"/>
        <v>1397.7927170981045</v>
      </c>
      <c r="BI284">
        <f t="shared" si="76"/>
        <v>582.41593888329271</v>
      </c>
      <c r="BJ284">
        <f t="shared" si="76"/>
        <v>436.80002176041654</v>
      </c>
      <c r="BK284" t="e">
        <f t="shared" si="76"/>
        <v>#DIV/0!</v>
      </c>
      <c r="BO284" t="e">
        <v>#DIV/0!</v>
      </c>
      <c r="BP284" t="e">
        <v>#DIV/0!</v>
      </c>
      <c r="BQ284" t="e">
        <v>#DIV/0!</v>
      </c>
      <c r="BR284" t="e">
        <v>#DIV/0!</v>
      </c>
      <c r="BS284" t="e">
        <v>#DIV/0!</v>
      </c>
      <c r="BT284" t="e">
        <v>#DIV/0!</v>
      </c>
      <c r="BU284" t="e">
        <v>#DIV/0!</v>
      </c>
      <c r="BV284">
        <v>2329.6671706365587</v>
      </c>
      <c r="BW284" t="e">
        <v>#DIV/0!</v>
      </c>
      <c r="BX284" t="e">
        <v>#DIV/0!</v>
      </c>
      <c r="BY284" t="e">
        <v>#DIV/0!</v>
      </c>
      <c r="BZ284" t="e">
        <v>#DIV/0!</v>
      </c>
      <c r="CA284" t="e">
        <v>#DIV/0!</v>
      </c>
      <c r="CB284" t="e">
        <v>#DIV/0!</v>
      </c>
      <c r="CC284" t="e">
        <v>#DIV/0!</v>
      </c>
      <c r="CD284" t="e">
        <v>#DIV/0!</v>
      </c>
      <c r="CE284" t="e">
        <v>#DIV/0!</v>
      </c>
      <c r="CF284" t="e">
        <v>#DIV/0!</v>
      </c>
      <c r="CG284" t="e">
        <v>#DIV/0!</v>
      </c>
      <c r="CH284" t="e">
        <v>#DIV/0!</v>
      </c>
      <c r="CI284" t="e">
        <v>#DIV/0!</v>
      </c>
      <c r="CJ284" t="e">
        <v>#DIV/0!</v>
      </c>
      <c r="CK284" t="e">
        <v>#DIV/0!</v>
      </c>
      <c r="CL284" t="e">
        <v>#DIV/0!</v>
      </c>
      <c r="CM284" t="e">
        <v>#DIV/0!</v>
      </c>
      <c r="CN284" t="e">
        <v>#DIV/0!</v>
      </c>
      <c r="CO284" t="e">
        <v>#DIV/0!</v>
      </c>
      <c r="CP284" t="e">
        <v>#DIV/0!</v>
      </c>
      <c r="CQ284" t="e">
        <v>#DIV/0!</v>
      </c>
      <c r="CR284" t="e">
        <v>#DIV/0!</v>
      </c>
      <c r="CS284" t="e">
        <v>#DIV/0!</v>
      </c>
      <c r="CT284" t="e">
        <v>#DIV/0!</v>
      </c>
      <c r="CU284" t="e">
        <v>#DIV/0!</v>
      </c>
      <c r="CV284" t="e">
        <v>#DIV/0!</v>
      </c>
      <c r="CW284" t="e">
        <v>#DIV/0!</v>
      </c>
      <c r="CX284" t="e">
        <v>#DIV/0!</v>
      </c>
      <c r="CY284" t="e">
        <v>#DIV/0!</v>
      </c>
      <c r="CZ284">
        <v>698.9001058976736</v>
      </c>
      <c r="DA284">
        <v>582.40863202240359</v>
      </c>
      <c r="DB284">
        <v>635.35685272028365</v>
      </c>
      <c r="DC284" t="e">
        <v>#DIV/0!</v>
      </c>
      <c r="DD284" t="e">
        <v>#DIV/0!</v>
      </c>
      <c r="DE284">
        <v>317.68222943828812</v>
      </c>
      <c r="DF284" t="e">
        <v>#DIV/0!</v>
      </c>
      <c r="DG284" t="e">
        <v>#DIV/0!</v>
      </c>
      <c r="DH284">
        <v>1747.2543451633162</v>
      </c>
      <c r="DI284" t="e">
        <v>#DIV/0!</v>
      </c>
      <c r="DJ284">
        <v>3494.503515342115</v>
      </c>
      <c r="DK284" t="e">
        <v>#DIV/0!</v>
      </c>
      <c r="DL284">
        <v>698.90027166019138</v>
      </c>
      <c r="DM284">
        <v>436.81284366533464</v>
      </c>
      <c r="DN284" t="e">
        <v>#DIV/0!</v>
      </c>
      <c r="DO284">
        <v>776.55733541652887</v>
      </c>
      <c r="DP284" s="86">
        <v>31.061640074360621</v>
      </c>
      <c r="DQ284" s="86">
        <v>95.261229486760527</v>
      </c>
      <c r="DR284">
        <v>158.83952795456685</v>
      </c>
      <c r="DS284" s="86">
        <v>75.149076721968115</v>
      </c>
      <c r="DT284">
        <v>1397.7927170981045</v>
      </c>
      <c r="DU284">
        <v>582.41593888329271</v>
      </c>
      <c r="DV284">
        <v>436.80002176041654</v>
      </c>
      <c r="DW284" t="e">
        <v>#DIV/0!</v>
      </c>
    </row>
    <row r="285" spans="1:127">
      <c r="A285" s="34" t="s">
        <v>191</v>
      </c>
      <c r="B285" s="35" t="s">
        <v>192</v>
      </c>
      <c r="C285" t="e">
        <f t="shared" si="71"/>
        <v>#DIV/0!</v>
      </c>
      <c r="D285" t="e">
        <f t="shared" si="76"/>
        <v>#DIV/0!</v>
      </c>
      <c r="E285" t="e">
        <f t="shared" si="76"/>
        <v>#DIV/0!</v>
      </c>
      <c r="F285" t="e">
        <f t="shared" si="76"/>
        <v>#DIV/0!</v>
      </c>
      <c r="G285" t="e">
        <f t="shared" si="76"/>
        <v>#DIV/0!</v>
      </c>
      <c r="H285" t="e">
        <f t="shared" si="76"/>
        <v>#DIV/0!</v>
      </c>
      <c r="I285" t="e">
        <f t="shared" si="76"/>
        <v>#DIV/0!</v>
      </c>
      <c r="J285" t="e">
        <f t="shared" si="76"/>
        <v>#DIV/0!</v>
      </c>
      <c r="K285" t="e">
        <f t="shared" si="76"/>
        <v>#DIV/0!</v>
      </c>
      <c r="L285" t="e">
        <f t="shared" si="76"/>
        <v>#DIV/0!</v>
      </c>
      <c r="M285" t="e">
        <f t="shared" si="76"/>
        <v>#DIV/0!</v>
      </c>
      <c r="N285" t="e">
        <f t="shared" si="76"/>
        <v>#DIV/0!</v>
      </c>
      <c r="O285" t="e">
        <f t="shared" si="76"/>
        <v>#DIV/0!</v>
      </c>
      <c r="P285" t="e">
        <f t="shared" si="76"/>
        <v>#DIV/0!</v>
      </c>
      <c r="Q285" t="e">
        <f t="shared" si="76"/>
        <v>#DIV/0!</v>
      </c>
      <c r="R285" t="e">
        <f t="shared" si="76"/>
        <v>#DIV/0!</v>
      </c>
      <c r="S285" t="e">
        <f t="shared" si="76"/>
        <v>#DIV/0!</v>
      </c>
      <c r="T285" t="e">
        <f t="shared" si="76"/>
        <v>#DIV/0!</v>
      </c>
      <c r="U285" t="e">
        <f t="shared" si="76"/>
        <v>#DIV/0!</v>
      </c>
      <c r="V285" t="e">
        <f t="shared" si="76"/>
        <v>#DIV/0!</v>
      </c>
      <c r="W285" t="e">
        <f t="shared" si="76"/>
        <v>#DIV/0!</v>
      </c>
      <c r="X285" t="e">
        <f t="shared" si="76"/>
        <v>#DIV/0!</v>
      </c>
      <c r="Y285" t="e">
        <f t="shared" si="76"/>
        <v>#DIV/0!</v>
      </c>
      <c r="Z285" t="e">
        <f t="shared" si="76"/>
        <v>#DIV/0!</v>
      </c>
      <c r="AA285" t="e">
        <f t="shared" si="76"/>
        <v>#DIV/0!</v>
      </c>
      <c r="AB285" t="e">
        <f t="shared" si="76"/>
        <v>#DIV/0!</v>
      </c>
      <c r="AC285" t="e">
        <f t="shared" si="76"/>
        <v>#DIV/0!</v>
      </c>
      <c r="AD285" t="e">
        <f t="shared" si="76"/>
        <v>#DIV/0!</v>
      </c>
      <c r="AE285" t="e">
        <f t="shared" si="76"/>
        <v>#DIV/0!</v>
      </c>
      <c r="AF285" t="e">
        <f t="shared" si="76"/>
        <v>#DIV/0!</v>
      </c>
      <c r="AG285" t="e">
        <f t="shared" si="76"/>
        <v>#DIV/0!</v>
      </c>
      <c r="AH285" t="e">
        <f t="shared" ref="D285:BK289" si="77">(100*0.5)/AH212</f>
        <v>#DIV/0!</v>
      </c>
      <c r="AI285" t="e">
        <f t="shared" si="77"/>
        <v>#DIV/0!</v>
      </c>
      <c r="AJ285" t="e">
        <f t="shared" si="77"/>
        <v>#DIV/0!</v>
      </c>
      <c r="AK285" t="e">
        <f t="shared" si="77"/>
        <v>#DIV/0!</v>
      </c>
      <c r="AL285" t="e">
        <f t="shared" si="77"/>
        <v>#DIV/0!</v>
      </c>
      <c r="AM285" t="e">
        <f t="shared" si="77"/>
        <v>#DIV/0!</v>
      </c>
      <c r="AN285" t="e">
        <f t="shared" si="77"/>
        <v>#DIV/0!</v>
      </c>
      <c r="AO285" t="e">
        <f t="shared" si="77"/>
        <v>#DIV/0!</v>
      </c>
      <c r="AP285" t="e">
        <f t="shared" si="77"/>
        <v>#DIV/0!</v>
      </c>
      <c r="AQ285" t="e">
        <f t="shared" si="77"/>
        <v>#DIV/0!</v>
      </c>
      <c r="AR285" t="e">
        <f t="shared" si="77"/>
        <v>#DIV/0!</v>
      </c>
      <c r="AS285" t="e">
        <f t="shared" si="77"/>
        <v>#DIV/0!</v>
      </c>
      <c r="AT285" t="e">
        <f t="shared" si="77"/>
        <v>#DIV/0!</v>
      </c>
      <c r="AU285" t="e">
        <f t="shared" si="77"/>
        <v>#DIV/0!</v>
      </c>
      <c r="AV285" t="e">
        <f t="shared" si="77"/>
        <v>#DIV/0!</v>
      </c>
      <c r="AW285" t="e">
        <f t="shared" si="77"/>
        <v>#DIV/0!</v>
      </c>
      <c r="AX285" t="e">
        <f t="shared" si="77"/>
        <v>#DIV/0!</v>
      </c>
      <c r="AY285" t="e">
        <f t="shared" si="77"/>
        <v>#DIV/0!</v>
      </c>
      <c r="AZ285" t="e">
        <f t="shared" si="77"/>
        <v>#DIV/0!</v>
      </c>
      <c r="BA285" t="e">
        <f t="shared" si="77"/>
        <v>#DIV/0!</v>
      </c>
      <c r="BB285" t="e">
        <f t="shared" si="77"/>
        <v>#DIV/0!</v>
      </c>
      <c r="BC285" t="e">
        <f t="shared" si="77"/>
        <v>#DIV/0!</v>
      </c>
      <c r="BD285" t="e">
        <f t="shared" si="77"/>
        <v>#DIV/0!</v>
      </c>
      <c r="BE285" t="e">
        <f t="shared" si="77"/>
        <v>#DIV/0!</v>
      </c>
      <c r="BF285" t="e">
        <f t="shared" si="77"/>
        <v>#DIV/0!</v>
      </c>
      <c r="BG285" t="e">
        <f t="shared" si="77"/>
        <v>#DIV/0!</v>
      </c>
      <c r="BH285" t="e">
        <f t="shared" si="77"/>
        <v>#DIV/0!</v>
      </c>
      <c r="BI285" t="e">
        <f t="shared" si="77"/>
        <v>#DIV/0!</v>
      </c>
      <c r="BJ285" t="e">
        <f t="shared" si="77"/>
        <v>#DIV/0!</v>
      </c>
      <c r="BK285" t="e">
        <f t="shared" si="77"/>
        <v>#DIV/0!</v>
      </c>
      <c r="BO285" t="e">
        <v>#DIV/0!</v>
      </c>
      <c r="BP285" t="e">
        <v>#DIV/0!</v>
      </c>
      <c r="BQ285" t="e">
        <v>#DIV/0!</v>
      </c>
      <c r="BR285" t="e">
        <v>#DIV/0!</v>
      </c>
      <c r="BS285" t="e">
        <v>#DIV/0!</v>
      </c>
      <c r="BT285" t="e">
        <v>#DIV/0!</v>
      </c>
      <c r="BU285" t="e">
        <v>#DIV/0!</v>
      </c>
      <c r="BV285" t="e">
        <v>#DIV/0!</v>
      </c>
      <c r="BW285" t="e">
        <v>#DIV/0!</v>
      </c>
      <c r="BX285" t="e">
        <v>#DIV/0!</v>
      </c>
      <c r="BY285" t="e">
        <v>#DIV/0!</v>
      </c>
      <c r="BZ285" t="e">
        <v>#DIV/0!</v>
      </c>
      <c r="CA285" t="e">
        <v>#DIV/0!</v>
      </c>
      <c r="CB285" t="e">
        <v>#DIV/0!</v>
      </c>
      <c r="CC285" t="e">
        <v>#DIV/0!</v>
      </c>
      <c r="CD285" t="e">
        <v>#DIV/0!</v>
      </c>
      <c r="CE285" t="e">
        <v>#DIV/0!</v>
      </c>
      <c r="CF285" t="e">
        <v>#DIV/0!</v>
      </c>
      <c r="CG285" t="e">
        <v>#DIV/0!</v>
      </c>
      <c r="CH285" t="e">
        <v>#DIV/0!</v>
      </c>
      <c r="CI285" t="e">
        <v>#DIV/0!</v>
      </c>
      <c r="CJ285" t="e">
        <v>#DIV/0!</v>
      </c>
      <c r="CK285" t="e">
        <v>#DIV/0!</v>
      </c>
      <c r="CL285" t="e">
        <v>#DIV/0!</v>
      </c>
      <c r="CM285" t="e">
        <v>#DIV/0!</v>
      </c>
      <c r="CN285" t="e">
        <v>#DIV/0!</v>
      </c>
      <c r="CO285" t="e">
        <v>#DIV/0!</v>
      </c>
      <c r="CP285" t="e">
        <v>#DIV/0!</v>
      </c>
      <c r="CQ285" t="e">
        <v>#DIV/0!</v>
      </c>
      <c r="CR285" t="e">
        <v>#DIV/0!</v>
      </c>
      <c r="CS285" t="e">
        <v>#DIV/0!</v>
      </c>
      <c r="CT285" t="e">
        <v>#DIV/0!</v>
      </c>
      <c r="CU285" t="e">
        <v>#DIV/0!</v>
      </c>
      <c r="CV285" t="e">
        <v>#DIV/0!</v>
      </c>
      <c r="CW285" t="e">
        <v>#DIV/0!</v>
      </c>
      <c r="CX285" t="e">
        <v>#DIV/0!</v>
      </c>
      <c r="CY285" t="e">
        <v>#DIV/0!</v>
      </c>
      <c r="CZ285" t="e">
        <v>#DIV/0!</v>
      </c>
      <c r="DA285" t="e">
        <v>#DIV/0!</v>
      </c>
      <c r="DB285" t="e">
        <v>#DIV/0!</v>
      </c>
      <c r="DC285" t="e">
        <v>#DIV/0!</v>
      </c>
      <c r="DD285" t="e">
        <v>#DIV/0!</v>
      </c>
      <c r="DE285" t="e">
        <v>#DIV/0!</v>
      </c>
      <c r="DF285" t="e">
        <v>#DIV/0!</v>
      </c>
      <c r="DG285" t="e">
        <v>#DIV/0!</v>
      </c>
      <c r="DH285" t="e">
        <v>#DIV/0!</v>
      </c>
      <c r="DI285" t="e">
        <v>#DIV/0!</v>
      </c>
      <c r="DJ285" t="e">
        <v>#DIV/0!</v>
      </c>
      <c r="DK285" t="e">
        <v>#DIV/0!</v>
      </c>
      <c r="DL285" t="e">
        <v>#DIV/0!</v>
      </c>
      <c r="DM285" t="e">
        <v>#DIV/0!</v>
      </c>
      <c r="DN285" t="e">
        <v>#DIV/0!</v>
      </c>
      <c r="DO285" t="e">
        <v>#DIV/0!</v>
      </c>
      <c r="DP285" t="e">
        <v>#DIV/0!</v>
      </c>
      <c r="DQ285" t="e">
        <v>#DIV/0!</v>
      </c>
      <c r="DR285" t="e">
        <v>#DIV/0!</v>
      </c>
      <c r="DS285" t="e">
        <v>#DIV/0!</v>
      </c>
      <c r="DT285" t="e">
        <v>#DIV/0!</v>
      </c>
      <c r="DU285" t="e">
        <v>#DIV/0!</v>
      </c>
      <c r="DV285" t="e">
        <v>#DIV/0!</v>
      </c>
      <c r="DW285" t="e">
        <v>#DIV/0!</v>
      </c>
    </row>
    <row r="286" spans="1:127">
      <c r="A286" s="30" t="s">
        <v>193</v>
      </c>
      <c r="B286" s="31" t="s">
        <v>194</v>
      </c>
      <c r="C286" t="e">
        <f t="shared" si="71"/>
        <v>#DIV/0!</v>
      </c>
      <c r="D286" t="e">
        <f t="shared" si="77"/>
        <v>#DIV/0!</v>
      </c>
      <c r="E286" t="e">
        <f t="shared" si="77"/>
        <v>#DIV/0!</v>
      </c>
      <c r="F286" t="e">
        <f t="shared" si="77"/>
        <v>#DIV/0!</v>
      </c>
      <c r="G286" t="e">
        <f t="shared" si="77"/>
        <v>#DIV/0!</v>
      </c>
      <c r="H286" t="e">
        <f t="shared" si="77"/>
        <v>#DIV/0!</v>
      </c>
      <c r="I286" t="e">
        <f t="shared" si="77"/>
        <v>#DIV/0!</v>
      </c>
      <c r="J286" t="e">
        <f t="shared" si="77"/>
        <v>#DIV/0!</v>
      </c>
      <c r="K286" t="e">
        <f t="shared" si="77"/>
        <v>#DIV/0!</v>
      </c>
      <c r="L286" t="e">
        <f t="shared" si="77"/>
        <v>#DIV/0!</v>
      </c>
      <c r="M286" t="e">
        <f t="shared" si="77"/>
        <v>#DIV/0!</v>
      </c>
      <c r="N286" t="e">
        <f t="shared" si="77"/>
        <v>#DIV/0!</v>
      </c>
      <c r="O286" t="e">
        <f t="shared" si="77"/>
        <v>#DIV/0!</v>
      </c>
      <c r="P286" t="e">
        <f t="shared" si="77"/>
        <v>#DIV/0!</v>
      </c>
      <c r="Q286" t="e">
        <f t="shared" si="77"/>
        <v>#DIV/0!</v>
      </c>
      <c r="R286" t="e">
        <f t="shared" si="77"/>
        <v>#DIV/0!</v>
      </c>
      <c r="S286" t="e">
        <f t="shared" si="77"/>
        <v>#DIV/0!</v>
      </c>
      <c r="T286" t="e">
        <f t="shared" si="77"/>
        <v>#DIV/0!</v>
      </c>
      <c r="U286" t="e">
        <f t="shared" si="77"/>
        <v>#DIV/0!</v>
      </c>
      <c r="V286" t="e">
        <f t="shared" si="77"/>
        <v>#DIV/0!</v>
      </c>
      <c r="W286" t="e">
        <f t="shared" si="77"/>
        <v>#DIV/0!</v>
      </c>
      <c r="X286" t="e">
        <f t="shared" si="77"/>
        <v>#DIV/0!</v>
      </c>
      <c r="Y286" t="e">
        <f t="shared" si="77"/>
        <v>#DIV/0!</v>
      </c>
      <c r="Z286" t="e">
        <f t="shared" si="77"/>
        <v>#DIV/0!</v>
      </c>
      <c r="AA286" t="e">
        <f t="shared" si="77"/>
        <v>#DIV/0!</v>
      </c>
      <c r="AB286" t="e">
        <f t="shared" si="77"/>
        <v>#DIV/0!</v>
      </c>
      <c r="AC286" t="e">
        <f t="shared" si="77"/>
        <v>#DIV/0!</v>
      </c>
      <c r="AD286" t="e">
        <f t="shared" si="77"/>
        <v>#DIV/0!</v>
      </c>
      <c r="AE286" t="e">
        <f t="shared" si="77"/>
        <v>#DIV/0!</v>
      </c>
      <c r="AF286" t="e">
        <f t="shared" si="77"/>
        <v>#DIV/0!</v>
      </c>
      <c r="AG286" t="e">
        <f t="shared" si="77"/>
        <v>#DIV/0!</v>
      </c>
      <c r="AH286" t="e">
        <f t="shared" si="77"/>
        <v>#DIV/0!</v>
      </c>
      <c r="AI286" t="e">
        <f t="shared" si="77"/>
        <v>#DIV/0!</v>
      </c>
      <c r="AJ286" t="e">
        <f t="shared" si="77"/>
        <v>#DIV/0!</v>
      </c>
      <c r="AK286" t="e">
        <f t="shared" si="77"/>
        <v>#DIV/0!</v>
      </c>
      <c r="AL286" t="e">
        <f t="shared" si="77"/>
        <v>#DIV/0!</v>
      </c>
      <c r="AM286" t="e">
        <f t="shared" si="77"/>
        <v>#DIV/0!</v>
      </c>
      <c r="AN286" t="e">
        <f t="shared" si="77"/>
        <v>#DIV/0!</v>
      </c>
      <c r="AO286" t="e">
        <f t="shared" si="77"/>
        <v>#DIV/0!</v>
      </c>
      <c r="AP286" t="e">
        <f t="shared" si="77"/>
        <v>#DIV/0!</v>
      </c>
      <c r="AQ286" t="e">
        <f t="shared" si="77"/>
        <v>#DIV/0!</v>
      </c>
      <c r="AR286" t="e">
        <f t="shared" si="77"/>
        <v>#DIV/0!</v>
      </c>
      <c r="AS286" t="e">
        <f t="shared" si="77"/>
        <v>#DIV/0!</v>
      </c>
      <c r="AT286" t="e">
        <f t="shared" si="77"/>
        <v>#DIV/0!</v>
      </c>
      <c r="AU286" t="e">
        <f t="shared" si="77"/>
        <v>#DIV/0!</v>
      </c>
      <c r="AV286" t="e">
        <f t="shared" si="77"/>
        <v>#DIV/0!</v>
      </c>
      <c r="AW286" t="e">
        <f t="shared" si="77"/>
        <v>#DIV/0!</v>
      </c>
      <c r="AX286" t="e">
        <f t="shared" si="77"/>
        <v>#DIV/0!</v>
      </c>
      <c r="AY286" t="e">
        <f t="shared" si="77"/>
        <v>#DIV/0!</v>
      </c>
      <c r="AZ286" t="e">
        <f t="shared" si="77"/>
        <v>#DIV/0!</v>
      </c>
      <c r="BA286">
        <f t="shared" si="77"/>
        <v>10512.661354706452</v>
      </c>
      <c r="BB286" t="e">
        <f t="shared" si="77"/>
        <v>#DIV/0!</v>
      </c>
      <c r="BC286" t="e">
        <f t="shared" si="77"/>
        <v>#DIV/0!</v>
      </c>
      <c r="BD286">
        <f t="shared" si="77"/>
        <v>5256.3299949886641</v>
      </c>
      <c r="BE286" t="e">
        <f t="shared" si="77"/>
        <v>#DIV/0!</v>
      </c>
      <c r="BF286" t="e">
        <f t="shared" si="77"/>
        <v>#DIV/0!</v>
      </c>
      <c r="BG286">
        <f t="shared" si="77"/>
        <v>1.1249672734333505</v>
      </c>
      <c r="BH286" t="e">
        <f t="shared" si="77"/>
        <v>#DIV/0!</v>
      </c>
      <c r="BI286">
        <f t="shared" si="77"/>
        <v>233.60965840264319</v>
      </c>
      <c r="BJ286" t="e">
        <f t="shared" si="77"/>
        <v>#DIV/0!</v>
      </c>
      <c r="BK286" t="e">
        <f t="shared" si="77"/>
        <v>#DIV/0!</v>
      </c>
      <c r="BO286" t="e">
        <v>#DIV/0!</v>
      </c>
      <c r="BP286" t="e">
        <v>#DIV/0!</v>
      </c>
      <c r="BQ286" t="e">
        <v>#DIV/0!</v>
      </c>
      <c r="BR286" t="e">
        <v>#DIV/0!</v>
      </c>
      <c r="BS286" t="e">
        <v>#DIV/0!</v>
      </c>
      <c r="BT286" t="e">
        <v>#DIV/0!</v>
      </c>
      <c r="BU286" t="e">
        <v>#DIV/0!</v>
      </c>
      <c r="BV286" t="e">
        <v>#DIV/0!</v>
      </c>
      <c r="BW286" t="e">
        <v>#DIV/0!</v>
      </c>
      <c r="BX286" t="e">
        <v>#DIV/0!</v>
      </c>
      <c r="BY286" t="e">
        <v>#DIV/0!</v>
      </c>
      <c r="BZ286" t="e">
        <v>#DIV/0!</v>
      </c>
      <c r="CA286" t="e">
        <v>#DIV/0!</v>
      </c>
      <c r="CB286" t="e">
        <v>#DIV/0!</v>
      </c>
      <c r="CC286" t="e">
        <v>#DIV/0!</v>
      </c>
      <c r="CD286" t="e">
        <v>#DIV/0!</v>
      </c>
      <c r="CE286" t="e">
        <v>#DIV/0!</v>
      </c>
      <c r="CF286" t="e">
        <v>#DIV/0!</v>
      </c>
      <c r="CG286" t="e">
        <v>#DIV/0!</v>
      </c>
      <c r="CH286" t="e">
        <v>#DIV/0!</v>
      </c>
      <c r="CI286" t="e">
        <v>#DIV/0!</v>
      </c>
      <c r="CJ286" t="e">
        <v>#DIV/0!</v>
      </c>
      <c r="CK286" t="e">
        <v>#DIV/0!</v>
      </c>
      <c r="CL286" t="e">
        <v>#DIV/0!</v>
      </c>
      <c r="CM286" t="e">
        <v>#DIV/0!</v>
      </c>
      <c r="CN286" t="e">
        <v>#DIV/0!</v>
      </c>
      <c r="CO286" t="e">
        <v>#DIV/0!</v>
      </c>
      <c r="CP286" t="e">
        <v>#DIV/0!</v>
      </c>
      <c r="CQ286" t="e">
        <v>#DIV/0!</v>
      </c>
      <c r="CR286" t="e">
        <v>#DIV/0!</v>
      </c>
      <c r="CS286" t="e">
        <v>#DIV/0!</v>
      </c>
      <c r="CT286" t="e">
        <v>#DIV/0!</v>
      </c>
      <c r="CU286" t="e">
        <v>#DIV/0!</v>
      </c>
      <c r="CV286" t="e">
        <v>#DIV/0!</v>
      </c>
      <c r="CW286" t="e">
        <v>#DIV/0!</v>
      </c>
      <c r="CX286" t="e">
        <v>#DIV/0!</v>
      </c>
      <c r="CY286" t="e">
        <v>#DIV/0!</v>
      </c>
      <c r="CZ286" t="e">
        <v>#DIV/0!</v>
      </c>
      <c r="DA286" t="e">
        <v>#DIV/0!</v>
      </c>
      <c r="DB286" t="e">
        <v>#DIV/0!</v>
      </c>
      <c r="DC286" t="e">
        <v>#DIV/0!</v>
      </c>
      <c r="DD286" t="e">
        <v>#DIV/0!</v>
      </c>
      <c r="DE286" t="e">
        <v>#DIV/0!</v>
      </c>
      <c r="DF286" t="e">
        <v>#DIV/0!</v>
      </c>
      <c r="DG286" t="e">
        <v>#DIV/0!</v>
      </c>
      <c r="DH286" t="e">
        <v>#DIV/0!</v>
      </c>
      <c r="DI286" t="e">
        <v>#DIV/0!</v>
      </c>
      <c r="DJ286" t="e">
        <v>#DIV/0!</v>
      </c>
      <c r="DK286" t="e">
        <v>#DIV/0!</v>
      </c>
      <c r="DL286" t="e">
        <v>#DIV/0!</v>
      </c>
      <c r="DM286">
        <v>10512.661354706452</v>
      </c>
      <c r="DN286" t="e">
        <v>#DIV/0!</v>
      </c>
      <c r="DO286" t="e">
        <v>#DIV/0!</v>
      </c>
      <c r="DP286">
        <v>5256.3299949886641</v>
      </c>
      <c r="DQ286" t="e">
        <v>#DIV/0!</v>
      </c>
      <c r="DR286" t="e">
        <v>#DIV/0!</v>
      </c>
      <c r="DS286" s="86">
        <v>1.1249672734333505</v>
      </c>
      <c r="DT286" t="e">
        <v>#DIV/0!</v>
      </c>
      <c r="DU286">
        <v>233.60965840264319</v>
      </c>
      <c r="DV286" t="e">
        <v>#DIV/0!</v>
      </c>
      <c r="DW286" t="e">
        <v>#DIV/0!</v>
      </c>
    </row>
    <row r="287" spans="1:127" ht="36">
      <c r="A287" s="34" t="s">
        <v>195</v>
      </c>
      <c r="B287" s="35" t="s">
        <v>196</v>
      </c>
      <c r="C287" t="e">
        <f t="shared" si="71"/>
        <v>#DIV/0!</v>
      </c>
      <c r="D287" s="78">
        <f t="shared" si="77"/>
        <v>78.92545997759008</v>
      </c>
      <c r="E287" t="e">
        <f t="shared" si="77"/>
        <v>#DIV/0!</v>
      </c>
      <c r="F287" t="e">
        <f t="shared" si="77"/>
        <v>#DIV/0!</v>
      </c>
      <c r="G287" t="e">
        <f t="shared" si="77"/>
        <v>#DIV/0!</v>
      </c>
      <c r="H287" t="e">
        <f t="shared" si="77"/>
        <v>#DIV/0!</v>
      </c>
      <c r="I287">
        <f t="shared" si="77"/>
        <v>511.82233906160747</v>
      </c>
      <c r="J287" t="e">
        <f t="shared" si="77"/>
        <v>#DIV/0!</v>
      </c>
      <c r="K287" t="e">
        <f t="shared" si="77"/>
        <v>#DIV/0!</v>
      </c>
      <c r="L287">
        <f t="shared" si="77"/>
        <v>138.08548611143593</v>
      </c>
      <c r="M287">
        <f t="shared" si="77"/>
        <v>503.78346064187571</v>
      </c>
      <c r="N287">
        <f t="shared" si="77"/>
        <v>304.18075769980305</v>
      </c>
      <c r="O287">
        <f t="shared" si="77"/>
        <v>126.19353529776276</v>
      </c>
      <c r="P287" t="e">
        <f t="shared" si="77"/>
        <v>#DIV/0!</v>
      </c>
      <c r="Q287">
        <f t="shared" si="77"/>
        <v>1535.4608091599882</v>
      </c>
      <c r="R287">
        <f t="shared" si="77"/>
        <v>758.65190027142046</v>
      </c>
      <c r="S287">
        <f t="shared" si="77"/>
        <v>217.12340252948192</v>
      </c>
      <c r="T287">
        <f t="shared" si="77"/>
        <v>138.08515465104929</v>
      </c>
      <c r="U287" t="e">
        <f t="shared" si="77"/>
        <v>#DIV/0!</v>
      </c>
      <c r="V287">
        <f t="shared" si="77"/>
        <v>304.17795148255749</v>
      </c>
      <c r="W287">
        <f t="shared" si="77"/>
        <v>758.65249055377262</v>
      </c>
      <c r="X287">
        <f t="shared" si="77"/>
        <v>72.130388520092424</v>
      </c>
      <c r="Y287">
        <f t="shared" si="77"/>
        <v>302.74396574614758</v>
      </c>
      <c r="Z287">
        <f t="shared" si="77"/>
        <v>758.65342398263556</v>
      </c>
      <c r="AA287">
        <f t="shared" si="77"/>
        <v>379.32688761625974</v>
      </c>
      <c r="AB287">
        <f t="shared" si="77"/>
        <v>189.10382761990513</v>
      </c>
      <c r="AC287">
        <f t="shared" si="77"/>
        <v>377.10023040364712</v>
      </c>
      <c r="AD287">
        <f t="shared" si="77"/>
        <v>101.23359412607275</v>
      </c>
      <c r="AE287">
        <f t="shared" si="77"/>
        <v>252.88422646997438</v>
      </c>
      <c r="AF287">
        <f t="shared" si="77"/>
        <v>304.18144326023383</v>
      </c>
      <c r="AG287">
        <f t="shared" si="77"/>
        <v>137.49393211941285</v>
      </c>
      <c r="AH287">
        <f t="shared" si="77"/>
        <v>758.65465099433425</v>
      </c>
      <c r="AI287">
        <f t="shared" si="77"/>
        <v>758.65444333377729</v>
      </c>
      <c r="AJ287">
        <f t="shared" si="77"/>
        <v>507.7688272934995</v>
      </c>
      <c r="AK287">
        <f t="shared" si="77"/>
        <v>302.74448814914035</v>
      </c>
      <c r="AL287">
        <f t="shared" si="77"/>
        <v>377.09751807514647</v>
      </c>
      <c r="AM287" t="e">
        <f t="shared" si="77"/>
        <v>#DIV/0!</v>
      </c>
      <c r="AN287">
        <f t="shared" si="77"/>
        <v>1499.5909255133115</v>
      </c>
      <c r="AO287" t="e">
        <f t="shared" si="77"/>
        <v>#DIV/0!</v>
      </c>
      <c r="AP287">
        <f t="shared" si="77"/>
        <v>507.77102269958846</v>
      </c>
      <c r="AQ287" t="e">
        <f t="shared" si="77"/>
        <v>#DIV/0!</v>
      </c>
      <c r="AR287">
        <f t="shared" si="77"/>
        <v>45.831298740873734</v>
      </c>
      <c r="AS287">
        <f t="shared" si="77"/>
        <v>22.05267156345041</v>
      </c>
      <c r="AT287">
        <f t="shared" si="77"/>
        <v>31.688161726347023</v>
      </c>
      <c r="AU287">
        <f t="shared" si="77"/>
        <v>13.584518964360649</v>
      </c>
      <c r="AV287" t="e">
        <f t="shared" si="77"/>
        <v>#DIV/0!</v>
      </c>
      <c r="AW287" t="e">
        <f t="shared" si="77"/>
        <v>#DIV/0!</v>
      </c>
      <c r="AX287" t="e">
        <f t="shared" si="77"/>
        <v>#DIV/0!</v>
      </c>
      <c r="AY287">
        <f t="shared" si="77"/>
        <v>60.720206168236764</v>
      </c>
      <c r="AZ287">
        <f t="shared" si="77"/>
        <v>43.661185076702246</v>
      </c>
      <c r="BA287">
        <f t="shared" si="77"/>
        <v>75.776074993039401</v>
      </c>
      <c r="BB287" t="e">
        <f t="shared" si="77"/>
        <v>#DIV/0!</v>
      </c>
      <c r="BC287">
        <f t="shared" si="77"/>
        <v>377.10021922557166</v>
      </c>
      <c r="BD287">
        <f t="shared" si="77"/>
        <v>13.978693161565758</v>
      </c>
      <c r="BE287" t="e">
        <f t="shared" si="77"/>
        <v>#DIV/0!</v>
      </c>
      <c r="BF287">
        <f t="shared" si="77"/>
        <v>1499.5905238006094</v>
      </c>
      <c r="BG287">
        <f t="shared" si="77"/>
        <v>50.259934146815858</v>
      </c>
      <c r="BH287">
        <f t="shared" si="77"/>
        <v>187.6096333304595</v>
      </c>
      <c r="BI287">
        <f t="shared" si="77"/>
        <v>62.849493451571206</v>
      </c>
      <c r="BJ287">
        <f t="shared" si="77"/>
        <v>167.92572814691164</v>
      </c>
      <c r="BK287" t="e">
        <f t="shared" si="77"/>
        <v>#DIV/0!</v>
      </c>
      <c r="BO287" t="e">
        <v>#DIV/0!</v>
      </c>
      <c r="BP287" s="86">
        <v>78.92545997759008</v>
      </c>
      <c r="BQ287" t="e">
        <v>#DIV/0!</v>
      </c>
      <c r="BR287" t="e">
        <v>#DIV/0!</v>
      </c>
      <c r="BS287" t="e">
        <v>#DIV/0!</v>
      </c>
      <c r="BT287" t="e">
        <v>#DIV/0!</v>
      </c>
      <c r="BU287">
        <v>511.82233906160747</v>
      </c>
      <c r="BV287" t="e">
        <v>#DIV/0!</v>
      </c>
      <c r="BW287" t="e">
        <v>#DIV/0!</v>
      </c>
      <c r="BX287">
        <v>138.08548611143593</v>
      </c>
      <c r="BY287">
        <v>503.78346064187571</v>
      </c>
      <c r="BZ287">
        <v>304.18075769980305</v>
      </c>
      <c r="CA287">
        <v>126.19353529776276</v>
      </c>
      <c r="CB287" t="e">
        <v>#DIV/0!</v>
      </c>
      <c r="CC287">
        <v>1535.4608091599882</v>
      </c>
      <c r="CD287">
        <v>758.65190027142046</v>
      </c>
      <c r="CE287">
        <v>217.12340252948192</v>
      </c>
      <c r="CF287">
        <v>138.08515465104929</v>
      </c>
      <c r="CG287" t="e">
        <v>#DIV/0!</v>
      </c>
      <c r="CH287">
        <v>304.17795148255749</v>
      </c>
      <c r="CI287">
        <v>758.65249055377262</v>
      </c>
      <c r="CJ287" s="86">
        <v>72.130388520092424</v>
      </c>
      <c r="CK287">
        <v>302.74396574614758</v>
      </c>
      <c r="CL287">
        <v>758.65342398263556</v>
      </c>
      <c r="CM287">
        <v>379.32688761625974</v>
      </c>
      <c r="CN287">
        <v>189.10382761990513</v>
      </c>
      <c r="CO287">
        <v>377.10023040364712</v>
      </c>
      <c r="CP287">
        <v>101.23359412607275</v>
      </c>
      <c r="CQ287">
        <v>252.88422646997438</v>
      </c>
      <c r="CR287">
        <v>304.18144326023383</v>
      </c>
      <c r="CS287">
        <v>137.49393211941285</v>
      </c>
      <c r="CT287">
        <v>758.65465099433425</v>
      </c>
      <c r="CU287">
        <v>758.65444333377729</v>
      </c>
      <c r="CV287">
        <v>507.7688272934995</v>
      </c>
      <c r="CW287">
        <v>302.74448814914035</v>
      </c>
      <c r="CX287">
        <v>377.09751807514647</v>
      </c>
      <c r="CY287" t="e">
        <v>#DIV/0!</v>
      </c>
      <c r="CZ287">
        <v>1499.5909255133115</v>
      </c>
      <c r="DA287" t="e">
        <v>#DIV/0!</v>
      </c>
      <c r="DB287">
        <v>507.77102269958846</v>
      </c>
      <c r="DC287" t="e">
        <v>#DIV/0!</v>
      </c>
      <c r="DD287" s="86">
        <v>45.831298740873734</v>
      </c>
      <c r="DE287" s="86">
        <v>22.05267156345041</v>
      </c>
      <c r="DF287" s="86">
        <v>31.688161726347023</v>
      </c>
      <c r="DG287" s="86">
        <v>13.584518964360649</v>
      </c>
      <c r="DH287" t="e">
        <v>#DIV/0!</v>
      </c>
      <c r="DI287" t="e">
        <v>#DIV/0!</v>
      </c>
      <c r="DJ287" t="e">
        <v>#DIV/0!</v>
      </c>
      <c r="DK287" s="86">
        <v>60.720206168236764</v>
      </c>
      <c r="DL287" s="86">
        <v>43.661185076702246</v>
      </c>
      <c r="DM287" s="86">
        <v>75.776074993039401</v>
      </c>
      <c r="DN287" t="e">
        <v>#DIV/0!</v>
      </c>
      <c r="DO287">
        <v>377.10021922557166</v>
      </c>
      <c r="DP287" s="86">
        <v>13.978693161565758</v>
      </c>
      <c r="DQ287" t="e">
        <v>#DIV/0!</v>
      </c>
      <c r="DR287">
        <v>1499.5905238006094</v>
      </c>
      <c r="DS287" s="86">
        <v>50.259934146815858</v>
      </c>
      <c r="DT287">
        <v>187.6096333304595</v>
      </c>
      <c r="DU287" s="86">
        <v>62.849493451571206</v>
      </c>
      <c r="DV287">
        <v>167.92572814691164</v>
      </c>
      <c r="DW287" t="e">
        <v>#DIV/0!</v>
      </c>
    </row>
    <row r="288" spans="1:127" ht="24">
      <c r="A288" s="30" t="s">
        <v>197</v>
      </c>
      <c r="B288" s="31" t="s">
        <v>198</v>
      </c>
      <c r="C288" t="e">
        <f t="shared" si="71"/>
        <v>#DIV/0!</v>
      </c>
      <c r="D288">
        <f t="shared" si="77"/>
        <v>168.71311117820085</v>
      </c>
      <c r="E288" t="e">
        <f t="shared" si="77"/>
        <v>#DIV/0!</v>
      </c>
      <c r="F288" t="e">
        <f t="shared" si="77"/>
        <v>#DIV/0!</v>
      </c>
      <c r="G288" t="e">
        <f t="shared" si="77"/>
        <v>#DIV/0!</v>
      </c>
      <c r="H288" t="e">
        <f t="shared" si="77"/>
        <v>#DIV/0!</v>
      </c>
      <c r="I288" t="e">
        <f t="shared" si="77"/>
        <v>#DIV/0!</v>
      </c>
      <c r="J288">
        <f t="shared" si="77"/>
        <v>1484.6940018730427</v>
      </c>
      <c r="K288" t="e">
        <f t="shared" si="77"/>
        <v>#DIV/0!</v>
      </c>
      <c r="L288">
        <f t="shared" si="77"/>
        <v>168.71113224100873</v>
      </c>
      <c r="M288">
        <f t="shared" si="77"/>
        <v>296.92329690653224</v>
      </c>
      <c r="N288">
        <f t="shared" si="77"/>
        <v>104.54911060889168</v>
      </c>
      <c r="O288">
        <f t="shared" si="77"/>
        <v>115.98712452231648</v>
      </c>
      <c r="P288">
        <f t="shared" si="77"/>
        <v>2474.5036571233127</v>
      </c>
      <c r="Q288">
        <f t="shared" si="77"/>
        <v>1237.2312746756979</v>
      </c>
      <c r="R288">
        <f t="shared" si="77"/>
        <v>195.32890170265802</v>
      </c>
      <c r="S288">
        <f t="shared" si="77"/>
        <v>91.634515763927453</v>
      </c>
      <c r="T288">
        <f t="shared" si="77"/>
        <v>41.700045007571937</v>
      </c>
      <c r="U288">
        <f t="shared" si="77"/>
        <v>2474.3592637427896</v>
      </c>
      <c r="V288">
        <f t="shared" si="77"/>
        <v>824.79794755946227</v>
      </c>
      <c r="W288">
        <f t="shared" si="77"/>
        <v>745.51645707071748</v>
      </c>
      <c r="X288">
        <f t="shared" si="77"/>
        <v>107.58114289628332</v>
      </c>
      <c r="Y288">
        <f t="shared" si="77"/>
        <v>824.79753488771621</v>
      </c>
      <c r="Z288">
        <f t="shared" si="77"/>
        <v>1484.6646177760474</v>
      </c>
      <c r="AA288">
        <f t="shared" si="77"/>
        <v>78.964240009146096</v>
      </c>
      <c r="AB288">
        <f t="shared" si="77"/>
        <v>157.93310836784312</v>
      </c>
      <c r="AC288">
        <f t="shared" si="77"/>
        <v>571.04106264679206</v>
      </c>
      <c r="AD288">
        <f t="shared" si="77"/>
        <v>19.481720375958083</v>
      </c>
      <c r="AE288">
        <f t="shared" si="77"/>
        <v>181.04463698608541</v>
      </c>
      <c r="AF288">
        <f t="shared" si="77"/>
        <v>195.35020363930533</v>
      </c>
      <c r="AG288">
        <f t="shared" si="77"/>
        <v>185.58389669383084</v>
      </c>
      <c r="AH288">
        <f t="shared" si="77"/>
        <v>337.41591215289156</v>
      </c>
      <c r="AI288">
        <f t="shared" si="77"/>
        <v>436.6555523674877</v>
      </c>
      <c r="AJ288">
        <f t="shared" si="77"/>
        <v>117.81843577151078</v>
      </c>
      <c r="AK288">
        <f t="shared" si="77"/>
        <v>618.60404221815804</v>
      </c>
      <c r="AL288">
        <f t="shared" si="77"/>
        <v>265.10959897655351</v>
      </c>
      <c r="AM288" t="e">
        <f t="shared" si="77"/>
        <v>#DIV/0!</v>
      </c>
      <c r="AN288" t="e">
        <f t="shared" si="77"/>
        <v>#DIV/0!</v>
      </c>
      <c r="AO288" t="e">
        <f t="shared" si="77"/>
        <v>#DIV/0!</v>
      </c>
      <c r="AP288">
        <f t="shared" si="77"/>
        <v>2474.4986405298682</v>
      </c>
      <c r="AQ288" t="e">
        <f t="shared" si="77"/>
        <v>#DIV/0!</v>
      </c>
      <c r="AR288" t="e">
        <f t="shared" si="77"/>
        <v>#DIV/0!</v>
      </c>
      <c r="AS288">
        <f t="shared" si="77"/>
        <v>15.11847799123211</v>
      </c>
      <c r="AT288">
        <f t="shared" si="77"/>
        <v>73.495612188119708</v>
      </c>
      <c r="AU288">
        <f t="shared" si="77"/>
        <v>54.986912018000957</v>
      </c>
      <c r="AV288">
        <f t="shared" si="77"/>
        <v>51.911217670297681</v>
      </c>
      <c r="AW288" t="e">
        <f t="shared" si="77"/>
        <v>#DIV/0!</v>
      </c>
      <c r="AX288">
        <f t="shared" si="77"/>
        <v>618.60906740661369</v>
      </c>
      <c r="AY288">
        <f t="shared" si="77"/>
        <v>206.20159974324812</v>
      </c>
      <c r="AZ288">
        <f t="shared" si="77"/>
        <v>10.587174286341476</v>
      </c>
      <c r="BA288">
        <f t="shared" si="77"/>
        <v>274.94406618986415</v>
      </c>
      <c r="BB288">
        <f t="shared" si="77"/>
        <v>200.63696248450478</v>
      </c>
      <c r="BC288">
        <f t="shared" si="77"/>
        <v>17.930501569218016</v>
      </c>
      <c r="BD288">
        <f t="shared" si="77"/>
        <v>74.650891921561367</v>
      </c>
      <c r="BE288">
        <f t="shared" si="77"/>
        <v>97.110646689295464</v>
      </c>
      <c r="BF288">
        <f t="shared" si="77"/>
        <v>57.544764045823626</v>
      </c>
      <c r="BG288">
        <f t="shared" si="77"/>
        <v>98.97603134399084</v>
      </c>
      <c r="BH288">
        <f t="shared" si="77"/>
        <v>7423.4854267535275</v>
      </c>
      <c r="BI288">
        <f t="shared" si="77"/>
        <v>4.9280982251337369</v>
      </c>
      <c r="BJ288">
        <f t="shared" si="77"/>
        <v>106.03245321539508</v>
      </c>
      <c r="BK288" t="e">
        <f t="shared" si="77"/>
        <v>#DIV/0!</v>
      </c>
      <c r="BM288" s="223" t="s">
        <v>273</v>
      </c>
      <c r="BO288" t="e">
        <v>#DIV/0!</v>
      </c>
      <c r="BP288">
        <v>168.71311117820085</v>
      </c>
      <c r="BQ288" t="e">
        <v>#DIV/0!</v>
      </c>
      <c r="BR288" t="e">
        <v>#DIV/0!</v>
      </c>
      <c r="BS288" t="e">
        <v>#DIV/0!</v>
      </c>
      <c r="BT288" t="e">
        <v>#DIV/0!</v>
      </c>
      <c r="BU288" t="e">
        <v>#DIV/0!</v>
      </c>
      <c r="BV288">
        <v>1484.6940018730427</v>
      </c>
      <c r="BW288" t="e">
        <v>#DIV/0!</v>
      </c>
      <c r="BX288">
        <v>168.71113224100873</v>
      </c>
      <c r="BY288">
        <v>296.92329690653224</v>
      </c>
      <c r="BZ288">
        <v>104.54911060889168</v>
      </c>
      <c r="CA288">
        <v>115.98712452231648</v>
      </c>
      <c r="CB288">
        <v>2474.5036571233127</v>
      </c>
      <c r="CC288">
        <v>1237.2312746756979</v>
      </c>
      <c r="CD288">
        <v>195.32890170265802</v>
      </c>
      <c r="CE288" s="86">
        <v>91.634515763927453</v>
      </c>
      <c r="CF288" s="86">
        <v>41.700045007571937</v>
      </c>
      <c r="CG288">
        <v>2474.3592637427896</v>
      </c>
      <c r="CH288">
        <v>824.79794755946227</v>
      </c>
      <c r="CI288">
        <v>745.51645707071748</v>
      </c>
      <c r="CJ288">
        <v>107.58114289628332</v>
      </c>
      <c r="CK288">
        <v>824.79753488771621</v>
      </c>
      <c r="CL288">
        <v>1484.6646177760474</v>
      </c>
      <c r="CM288" s="86">
        <v>78.964240009146096</v>
      </c>
      <c r="CN288">
        <v>157.93310836784312</v>
      </c>
      <c r="CO288">
        <v>571.04106264679206</v>
      </c>
      <c r="CP288" s="86">
        <v>19.481720375958083</v>
      </c>
      <c r="CQ288">
        <v>181.04463698608541</v>
      </c>
      <c r="CR288">
        <v>195.35020363930533</v>
      </c>
      <c r="CS288">
        <v>185.58389669383084</v>
      </c>
      <c r="CT288">
        <v>337.41591215289156</v>
      </c>
      <c r="CU288">
        <v>436.6555523674877</v>
      </c>
      <c r="CV288">
        <v>117.81843577151078</v>
      </c>
      <c r="CW288">
        <v>618.60404221815804</v>
      </c>
      <c r="CX288">
        <v>265.10959897655351</v>
      </c>
      <c r="CY288" t="e">
        <v>#DIV/0!</v>
      </c>
      <c r="CZ288" t="e">
        <v>#DIV/0!</v>
      </c>
      <c r="DA288" t="e">
        <v>#DIV/0!</v>
      </c>
      <c r="DB288">
        <v>2474.4986405298682</v>
      </c>
      <c r="DC288" t="e">
        <v>#DIV/0!</v>
      </c>
      <c r="DD288" t="e">
        <v>#DIV/0!</v>
      </c>
      <c r="DE288" s="86">
        <v>15.11847799123211</v>
      </c>
      <c r="DF288" s="86">
        <v>73.495612188119708</v>
      </c>
      <c r="DG288" s="86">
        <v>54.986912018000957</v>
      </c>
      <c r="DH288" s="86">
        <v>51.911217670297681</v>
      </c>
      <c r="DI288" t="e">
        <v>#DIV/0!</v>
      </c>
      <c r="DJ288" s="86">
        <v>618.60906740661369</v>
      </c>
      <c r="DK288">
        <v>206.20159974324812</v>
      </c>
      <c r="DL288" s="86">
        <v>10.587174286341476</v>
      </c>
      <c r="DM288">
        <v>274.94406618986415</v>
      </c>
      <c r="DN288">
        <v>200.63696248450478</v>
      </c>
      <c r="DO288" s="86">
        <v>17.930501569218016</v>
      </c>
      <c r="DP288" s="86">
        <v>74.650891921561367</v>
      </c>
      <c r="DQ288" s="86">
        <v>97.110646689295464</v>
      </c>
      <c r="DR288" s="86">
        <v>57.544764045823626</v>
      </c>
      <c r="DS288" s="86">
        <v>98.97603134399084</v>
      </c>
      <c r="DT288">
        <v>7423.4854267535275</v>
      </c>
      <c r="DU288" s="86">
        <v>4.9280982251337369</v>
      </c>
      <c r="DV288">
        <v>106.03245321539508</v>
      </c>
      <c r="DW288" t="e">
        <v>#DIV/0!</v>
      </c>
    </row>
    <row r="289" spans="1:127" ht="24" customHeight="1">
      <c r="A289" s="34" t="s">
        <v>87</v>
      </c>
      <c r="B289" s="35" t="s">
        <v>199</v>
      </c>
      <c r="C289" t="e">
        <f t="shared" si="71"/>
        <v>#DIV/0!</v>
      </c>
      <c r="D289" t="e">
        <f t="shared" si="77"/>
        <v>#DIV/0!</v>
      </c>
      <c r="E289" t="e">
        <f t="shared" si="77"/>
        <v>#DIV/0!</v>
      </c>
      <c r="F289" t="e">
        <f t="shared" si="77"/>
        <v>#DIV/0!</v>
      </c>
      <c r="G289" t="e">
        <f t="shared" si="77"/>
        <v>#DIV/0!</v>
      </c>
      <c r="H289" t="e">
        <f t="shared" si="77"/>
        <v>#DIV/0!</v>
      </c>
      <c r="I289" t="e">
        <f t="shared" si="77"/>
        <v>#DIV/0!</v>
      </c>
      <c r="J289" t="e">
        <f t="shared" si="77"/>
        <v>#DIV/0!</v>
      </c>
      <c r="K289" t="e">
        <f t="shared" si="77"/>
        <v>#DIV/0!</v>
      </c>
      <c r="L289" t="e">
        <f t="shared" si="77"/>
        <v>#DIV/0!</v>
      </c>
      <c r="M289" t="e">
        <f t="shared" si="77"/>
        <v>#DIV/0!</v>
      </c>
      <c r="N289" t="e">
        <f t="shared" si="77"/>
        <v>#DIV/0!</v>
      </c>
      <c r="O289" t="e">
        <f t="shared" si="77"/>
        <v>#DIV/0!</v>
      </c>
      <c r="P289" t="e">
        <f t="shared" si="77"/>
        <v>#DIV/0!</v>
      </c>
      <c r="Q289" t="e">
        <f t="shared" si="77"/>
        <v>#DIV/0!</v>
      </c>
      <c r="R289" t="e">
        <f t="shared" si="77"/>
        <v>#DIV/0!</v>
      </c>
      <c r="S289" t="e">
        <f t="shared" si="77"/>
        <v>#DIV/0!</v>
      </c>
      <c r="T289" t="e">
        <f t="shared" si="77"/>
        <v>#DIV/0!</v>
      </c>
      <c r="U289" t="e">
        <f t="shared" si="77"/>
        <v>#DIV/0!</v>
      </c>
      <c r="V289" t="e">
        <f t="shared" si="77"/>
        <v>#DIV/0!</v>
      </c>
      <c r="W289" t="e">
        <f t="shared" si="77"/>
        <v>#DIV/0!</v>
      </c>
      <c r="X289" t="e">
        <f t="shared" si="77"/>
        <v>#DIV/0!</v>
      </c>
      <c r="Y289" t="e">
        <f t="shared" si="77"/>
        <v>#DIV/0!</v>
      </c>
      <c r="Z289" t="e">
        <f t="shared" si="77"/>
        <v>#DIV/0!</v>
      </c>
      <c r="AA289" t="e">
        <f t="shared" si="77"/>
        <v>#DIV/0!</v>
      </c>
      <c r="AB289" t="e">
        <f t="shared" si="77"/>
        <v>#DIV/0!</v>
      </c>
      <c r="AC289" t="e">
        <f t="shared" si="77"/>
        <v>#DIV/0!</v>
      </c>
      <c r="AD289" t="e">
        <f t="shared" si="77"/>
        <v>#DIV/0!</v>
      </c>
      <c r="AE289" t="e">
        <f t="shared" si="77"/>
        <v>#DIV/0!</v>
      </c>
      <c r="AF289" t="e">
        <f t="shared" si="77"/>
        <v>#DIV/0!</v>
      </c>
      <c r="AG289" t="e">
        <f t="shared" si="77"/>
        <v>#DIV/0!</v>
      </c>
      <c r="AH289" t="e">
        <f t="shared" si="77"/>
        <v>#DIV/0!</v>
      </c>
      <c r="AI289" t="e">
        <f t="shared" si="77"/>
        <v>#DIV/0!</v>
      </c>
      <c r="AJ289" t="e">
        <f t="shared" si="77"/>
        <v>#DIV/0!</v>
      </c>
      <c r="AK289" t="e">
        <f t="shared" si="77"/>
        <v>#DIV/0!</v>
      </c>
      <c r="AL289" t="e">
        <f t="shared" si="77"/>
        <v>#DIV/0!</v>
      </c>
      <c r="AM289" t="e">
        <f t="shared" si="77"/>
        <v>#DIV/0!</v>
      </c>
      <c r="AN289" t="e">
        <f t="shared" si="77"/>
        <v>#DIV/0!</v>
      </c>
      <c r="AO289" t="e">
        <f t="shared" si="77"/>
        <v>#DIV/0!</v>
      </c>
      <c r="AP289" t="e">
        <f t="shared" si="77"/>
        <v>#DIV/0!</v>
      </c>
      <c r="AQ289" t="e">
        <f t="shared" si="77"/>
        <v>#DIV/0!</v>
      </c>
      <c r="AR289" t="e">
        <f t="shared" si="77"/>
        <v>#DIV/0!</v>
      </c>
      <c r="AS289" t="e">
        <f t="shared" si="77"/>
        <v>#DIV/0!</v>
      </c>
      <c r="AT289" t="e">
        <f t="shared" si="77"/>
        <v>#DIV/0!</v>
      </c>
      <c r="AU289" t="e">
        <f t="shared" si="77"/>
        <v>#DIV/0!</v>
      </c>
      <c r="AV289" t="e">
        <f t="shared" si="77"/>
        <v>#DIV/0!</v>
      </c>
      <c r="AW289" t="e">
        <f t="shared" ref="D289:BK290" si="78">(100*0.5)/AW216</f>
        <v>#DIV/0!</v>
      </c>
      <c r="AX289" t="e">
        <f t="shared" si="78"/>
        <v>#DIV/0!</v>
      </c>
      <c r="AY289" t="e">
        <f t="shared" si="78"/>
        <v>#DIV/0!</v>
      </c>
      <c r="AZ289" t="e">
        <f t="shared" si="78"/>
        <v>#DIV/0!</v>
      </c>
      <c r="BA289" t="e">
        <f t="shared" si="78"/>
        <v>#DIV/0!</v>
      </c>
      <c r="BB289" t="e">
        <f t="shared" si="78"/>
        <v>#DIV/0!</v>
      </c>
      <c r="BC289" t="e">
        <f t="shared" si="78"/>
        <v>#DIV/0!</v>
      </c>
      <c r="BD289" t="e">
        <f t="shared" si="78"/>
        <v>#DIV/0!</v>
      </c>
      <c r="BE289" t="e">
        <f t="shared" si="78"/>
        <v>#DIV/0!</v>
      </c>
      <c r="BF289" t="e">
        <f t="shared" si="78"/>
        <v>#DIV/0!</v>
      </c>
      <c r="BG289" t="e">
        <f t="shared" si="78"/>
        <v>#DIV/0!</v>
      </c>
      <c r="BH289" t="e">
        <f t="shared" si="78"/>
        <v>#DIV/0!</v>
      </c>
      <c r="BI289" t="e">
        <f t="shared" si="78"/>
        <v>#DIV/0!</v>
      </c>
      <c r="BJ289" t="e">
        <f t="shared" si="78"/>
        <v>#DIV/0!</v>
      </c>
      <c r="BK289" t="e">
        <f t="shared" si="78"/>
        <v>#DIV/0!</v>
      </c>
      <c r="BM289" s="223"/>
      <c r="BO289" t="e">
        <v>#DIV/0!</v>
      </c>
      <c r="BP289" t="e">
        <v>#DIV/0!</v>
      </c>
      <c r="BQ289" t="e">
        <v>#DIV/0!</v>
      </c>
      <c r="BR289" t="e">
        <v>#DIV/0!</v>
      </c>
      <c r="BS289" t="e">
        <v>#DIV/0!</v>
      </c>
      <c r="BT289" t="e">
        <v>#DIV/0!</v>
      </c>
      <c r="BU289" t="e">
        <v>#DIV/0!</v>
      </c>
      <c r="BV289" t="e">
        <v>#DIV/0!</v>
      </c>
      <c r="BW289" t="e">
        <v>#DIV/0!</v>
      </c>
      <c r="BX289" t="e">
        <v>#DIV/0!</v>
      </c>
      <c r="BY289" t="e">
        <v>#DIV/0!</v>
      </c>
      <c r="BZ289" t="e">
        <v>#DIV/0!</v>
      </c>
      <c r="CA289" t="e">
        <v>#DIV/0!</v>
      </c>
      <c r="CB289" t="e">
        <v>#DIV/0!</v>
      </c>
      <c r="CC289" t="e">
        <v>#DIV/0!</v>
      </c>
      <c r="CD289" t="e">
        <v>#DIV/0!</v>
      </c>
      <c r="CE289" t="e">
        <v>#DIV/0!</v>
      </c>
      <c r="CF289" t="e">
        <v>#DIV/0!</v>
      </c>
      <c r="CG289" t="e">
        <v>#DIV/0!</v>
      </c>
      <c r="CH289" t="e">
        <v>#DIV/0!</v>
      </c>
      <c r="CI289" t="e">
        <v>#DIV/0!</v>
      </c>
      <c r="CJ289" t="e">
        <v>#DIV/0!</v>
      </c>
      <c r="CK289" t="e">
        <v>#DIV/0!</v>
      </c>
      <c r="CL289" t="e">
        <v>#DIV/0!</v>
      </c>
      <c r="CM289" t="e">
        <v>#DIV/0!</v>
      </c>
      <c r="CN289" t="e">
        <v>#DIV/0!</v>
      </c>
      <c r="CO289" t="e">
        <v>#DIV/0!</v>
      </c>
      <c r="CP289" t="e">
        <v>#DIV/0!</v>
      </c>
      <c r="CQ289" t="e">
        <v>#DIV/0!</v>
      </c>
      <c r="CR289" t="e">
        <v>#DIV/0!</v>
      </c>
      <c r="CS289" t="e">
        <v>#DIV/0!</v>
      </c>
      <c r="CT289" t="e">
        <v>#DIV/0!</v>
      </c>
      <c r="CU289" t="e">
        <v>#DIV/0!</v>
      </c>
      <c r="CV289" t="e">
        <v>#DIV/0!</v>
      </c>
      <c r="CW289" t="e">
        <v>#DIV/0!</v>
      </c>
      <c r="CX289" t="e">
        <v>#DIV/0!</v>
      </c>
      <c r="CY289" t="e">
        <v>#DIV/0!</v>
      </c>
      <c r="CZ289" t="e">
        <v>#DIV/0!</v>
      </c>
      <c r="DA289" t="e">
        <v>#DIV/0!</v>
      </c>
      <c r="DB289" t="e">
        <v>#DIV/0!</v>
      </c>
      <c r="DC289" t="e">
        <v>#DIV/0!</v>
      </c>
      <c r="DD289" t="e">
        <v>#DIV/0!</v>
      </c>
      <c r="DE289" t="e">
        <v>#DIV/0!</v>
      </c>
      <c r="DF289" t="e">
        <v>#DIV/0!</v>
      </c>
      <c r="DG289" t="e">
        <v>#DIV/0!</v>
      </c>
      <c r="DH289" t="e">
        <v>#DIV/0!</v>
      </c>
      <c r="DI289" t="e">
        <v>#DIV/0!</v>
      </c>
      <c r="DJ289" t="e">
        <v>#DIV/0!</v>
      </c>
      <c r="DK289" t="e">
        <v>#DIV/0!</v>
      </c>
      <c r="DL289" t="e">
        <v>#DIV/0!</v>
      </c>
      <c r="DM289" t="e">
        <v>#DIV/0!</v>
      </c>
      <c r="DN289" t="e">
        <v>#DIV/0!</v>
      </c>
      <c r="DO289" t="e">
        <v>#DIV/0!</v>
      </c>
      <c r="DP289" t="e">
        <v>#DIV/0!</v>
      </c>
      <c r="DQ289" t="e">
        <v>#DIV/0!</v>
      </c>
      <c r="DR289" t="e">
        <v>#DIV/0!</v>
      </c>
      <c r="DS289" t="e">
        <v>#DIV/0!</v>
      </c>
      <c r="DT289" t="e">
        <v>#DIV/0!</v>
      </c>
      <c r="DU289" t="e">
        <v>#DIV/0!</v>
      </c>
      <c r="DV289" t="e">
        <v>#DIV/0!</v>
      </c>
      <c r="DW289" t="e">
        <v>#DIV/0!</v>
      </c>
    </row>
    <row r="290" spans="1:127">
      <c r="A290" s="30" t="s">
        <v>200</v>
      </c>
      <c r="B290" s="31" t="s">
        <v>201</v>
      </c>
      <c r="C290" t="e">
        <f t="shared" si="71"/>
        <v>#DIV/0!</v>
      </c>
      <c r="D290" t="e">
        <f t="shared" si="78"/>
        <v>#DIV/0!</v>
      </c>
      <c r="E290" t="e">
        <f t="shared" si="78"/>
        <v>#DIV/0!</v>
      </c>
      <c r="F290" t="e">
        <f t="shared" si="78"/>
        <v>#DIV/0!</v>
      </c>
      <c r="G290" t="e">
        <f t="shared" si="78"/>
        <v>#DIV/0!</v>
      </c>
      <c r="H290" t="e">
        <f t="shared" si="78"/>
        <v>#DIV/0!</v>
      </c>
      <c r="I290" t="e">
        <f t="shared" si="78"/>
        <v>#DIV/0!</v>
      </c>
      <c r="J290" t="e">
        <f t="shared" si="78"/>
        <v>#DIV/0!</v>
      </c>
      <c r="K290" t="e">
        <f t="shared" si="78"/>
        <v>#DIV/0!</v>
      </c>
      <c r="L290" t="e">
        <f t="shared" si="78"/>
        <v>#DIV/0!</v>
      </c>
      <c r="M290" t="e">
        <f t="shared" si="78"/>
        <v>#DIV/0!</v>
      </c>
      <c r="N290" t="e">
        <f t="shared" si="78"/>
        <v>#DIV/0!</v>
      </c>
      <c r="O290" t="e">
        <f t="shared" si="78"/>
        <v>#DIV/0!</v>
      </c>
      <c r="P290" t="e">
        <f t="shared" si="78"/>
        <v>#DIV/0!</v>
      </c>
      <c r="Q290" t="e">
        <f t="shared" si="78"/>
        <v>#DIV/0!</v>
      </c>
      <c r="R290" t="e">
        <f t="shared" si="78"/>
        <v>#DIV/0!</v>
      </c>
      <c r="S290" t="e">
        <f t="shared" si="78"/>
        <v>#DIV/0!</v>
      </c>
      <c r="T290" t="e">
        <f t="shared" si="78"/>
        <v>#DIV/0!</v>
      </c>
      <c r="U290" t="e">
        <f t="shared" si="78"/>
        <v>#DIV/0!</v>
      </c>
      <c r="V290" t="e">
        <f t="shared" si="78"/>
        <v>#DIV/0!</v>
      </c>
      <c r="W290" t="e">
        <f t="shared" si="78"/>
        <v>#DIV/0!</v>
      </c>
      <c r="X290" t="e">
        <f t="shared" si="78"/>
        <v>#DIV/0!</v>
      </c>
      <c r="Y290" t="e">
        <f t="shared" si="78"/>
        <v>#DIV/0!</v>
      </c>
      <c r="Z290" t="e">
        <f t="shared" si="78"/>
        <v>#DIV/0!</v>
      </c>
      <c r="AA290" t="e">
        <f t="shared" si="78"/>
        <v>#DIV/0!</v>
      </c>
      <c r="AB290" t="e">
        <f t="shared" si="78"/>
        <v>#DIV/0!</v>
      </c>
      <c r="AC290" t="e">
        <f t="shared" si="78"/>
        <v>#DIV/0!</v>
      </c>
      <c r="AD290" t="e">
        <f t="shared" si="78"/>
        <v>#DIV/0!</v>
      </c>
      <c r="AE290" t="e">
        <f t="shared" si="78"/>
        <v>#DIV/0!</v>
      </c>
      <c r="AF290" t="e">
        <f t="shared" si="78"/>
        <v>#DIV/0!</v>
      </c>
      <c r="AG290" t="e">
        <f t="shared" si="78"/>
        <v>#DIV/0!</v>
      </c>
      <c r="AH290" t="e">
        <f t="shared" si="78"/>
        <v>#DIV/0!</v>
      </c>
      <c r="AI290" t="e">
        <f t="shared" si="78"/>
        <v>#DIV/0!</v>
      </c>
      <c r="AJ290" t="e">
        <f t="shared" si="78"/>
        <v>#DIV/0!</v>
      </c>
      <c r="AK290" t="e">
        <f t="shared" si="78"/>
        <v>#DIV/0!</v>
      </c>
      <c r="AL290" t="e">
        <f t="shared" si="78"/>
        <v>#DIV/0!</v>
      </c>
      <c r="AM290" t="e">
        <f t="shared" si="78"/>
        <v>#DIV/0!</v>
      </c>
      <c r="AN290" t="e">
        <f t="shared" si="78"/>
        <v>#DIV/0!</v>
      </c>
      <c r="AO290" t="e">
        <f t="shared" si="78"/>
        <v>#DIV/0!</v>
      </c>
      <c r="AP290" t="e">
        <f t="shared" si="78"/>
        <v>#DIV/0!</v>
      </c>
      <c r="AQ290" t="e">
        <f t="shared" si="78"/>
        <v>#DIV/0!</v>
      </c>
      <c r="AR290" t="e">
        <f t="shared" si="78"/>
        <v>#DIV/0!</v>
      </c>
      <c r="AS290" t="e">
        <f t="shared" si="78"/>
        <v>#DIV/0!</v>
      </c>
      <c r="AT290" t="e">
        <f t="shared" si="78"/>
        <v>#DIV/0!</v>
      </c>
      <c r="AU290" t="e">
        <f t="shared" si="78"/>
        <v>#DIV/0!</v>
      </c>
      <c r="AV290" t="e">
        <f t="shared" si="78"/>
        <v>#DIV/0!</v>
      </c>
      <c r="AW290" t="e">
        <f t="shared" si="78"/>
        <v>#DIV/0!</v>
      </c>
      <c r="AX290" t="e">
        <f t="shared" si="78"/>
        <v>#DIV/0!</v>
      </c>
      <c r="AY290" t="e">
        <f t="shared" si="78"/>
        <v>#DIV/0!</v>
      </c>
      <c r="AZ290" t="e">
        <f t="shared" si="78"/>
        <v>#DIV/0!</v>
      </c>
      <c r="BA290" t="e">
        <f t="shared" si="78"/>
        <v>#DIV/0!</v>
      </c>
      <c r="BB290" t="e">
        <f t="shared" si="78"/>
        <v>#DIV/0!</v>
      </c>
      <c r="BC290" t="e">
        <f t="shared" si="78"/>
        <v>#DIV/0!</v>
      </c>
      <c r="BD290" t="e">
        <f t="shared" si="78"/>
        <v>#DIV/0!</v>
      </c>
      <c r="BE290" t="e">
        <f t="shared" si="78"/>
        <v>#DIV/0!</v>
      </c>
      <c r="BF290" t="e">
        <f t="shared" si="78"/>
        <v>#DIV/0!</v>
      </c>
      <c r="BG290" t="e">
        <f t="shared" si="78"/>
        <v>#DIV/0!</v>
      </c>
      <c r="BH290" t="e">
        <f t="shared" si="78"/>
        <v>#DIV/0!</v>
      </c>
      <c r="BI290" t="e">
        <f t="shared" si="78"/>
        <v>#DIV/0!</v>
      </c>
      <c r="BJ290" t="e">
        <f t="shared" si="78"/>
        <v>#DIV/0!</v>
      </c>
      <c r="BK290" t="e">
        <f t="shared" si="78"/>
        <v>#DIV/0!</v>
      </c>
      <c r="BM290" s="223"/>
      <c r="BO290" t="e">
        <v>#DIV/0!</v>
      </c>
      <c r="BP290" t="e">
        <v>#DIV/0!</v>
      </c>
      <c r="BQ290" t="e">
        <v>#DIV/0!</v>
      </c>
      <c r="BR290" t="e">
        <v>#DIV/0!</v>
      </c>
      <c r="BS290" t="e">
        <v>#DIV/0!</v>
      </c>
      <c r="BT290" t="e">
        <v>#DIV/0!</v>
      </c>
      <c r="BU290" t="e">
        <v>#DIV/0!</v>
      </c>
      <c r="BV290" t="e">
        <v>#DIV/0!</v>
      </c>
      <c r="BW290" t="e">
        <v>#DIV/0!</v>
      </c>
      <c r="BX290" t="e">
        <v>#DIV/0!</v>
      </c>
      <c r="BY290" t="e">
        <v>#DIV/0!</v>
      </c>
      <c r="BZ290" t="e">
        <v>#DIV/0!</v>
      </c>
      <c r="CA290" t="e">
        <v>#DIV/0!</v>
      </c>
      <c r="CB290" t="e">
        <v>#DIV/0!</v>
      </c>
      <c r="CC290" t="e">
        <v>#DIV/0!</v>
      </c>
      <c r="CD290" t="e">
        <v>#DIV/0!</v>
      </c>
      <c r="CE290" t="e">
        <v>#DIV/0!</v>
      </c>
      <c r="CF290" t="e">
        <v>#DIV/0!</v>
      </c>
      <c r="CG290" t="e">
        <v>#DIV/0!</v>
      </c>
      <c r="CH290" t="e">
        <v>#DIV/0!</v>
      </c>
      <c r="CI290" t="e">
        <v>#DIV/0!</v>
      </c>
      <c r="CJ290" t="e">
        <v>#DIV/0!</v>
      </c>
      <c r="CK290" t="e">
        <v>#DIV/0!</v>
      </c>
      <c r="CL290" t="e">
        <v>#DIV/0!</v>
      </c>
      <c r="CM290" t="e">
        <v>#DIV/0!</v>
      </c>
      <c r="CN290" t="e">
        <v>#DIV/0!</v>
      </c>
      <c r="CO290" t="e">
        <v>#DIV/0!</v>
      </c>
      <c r="CP290" t="e">
        <v>#DIV/0!</v>
      </c>
      <c r="CQ290" t="e">
        <v>#DIV/0!</v>
      </c>
      <c r="CR290" t="e">
        <v>#DIV/0!</v>
      </c>
      <c r="CS290" t="e">
        <v>#DIV/0!</v>
      </c>
      <c r="CT290" t="e">
        <v>#DIV/0!</v>
      </c>
      <c r="CU290" t="e">
        <v>#DIV/0!</v>
      </c>
      <c r="CV290" t="e">
        <v>#DIV/0!</v>
      </c>
      <c r="CW290" t="e">
        <v>#DIV/0!</v>
      </c>
      <c r="CX290" t="e">
        <v>#DIV/0!</v>
      </c>
      <c r="CY290" t="e">
        <v>#DIV/0!</v>
      </c>
      <c r="CZ290" t="e">
        <v>#DIV/0!</v>
      </c>
      <c r="DA290" t="e">
        <v>#DIV/0!</v>
      </c>
      <c r="DB290" t="e">
        <v>#DIV/0!</v>
      </c>
      <c r="DC290" t="e">
        <v>#DIV/0!</v>
      </c>
      <c r="DD290" t="e">
        <v>#DIV/0!</v>
      </c>
      <c r="DE290" t="e">
        <v>#DIV/0!</v>
      </c>
      <c r="DF290" t="e">
        <v>#DIV/0!</v>
      </c>
      <c r="DG290" t="e">
        <v>#DIV/0!</v>
      </c>
      <c r="DH290" t="e">
        <v>#DIV/0!</v>
      </c>
      <c r="DI290" t="e">
        <v>#DIV/0!</v>
      </c>
      <c r="DJ290" t="e">
        <v>#DIV/0!</v>
      </c>
      <c r="DK290" t="e">
        <v>#DIV/0!</v>
      </c>
      <c r="DL290" t="e">
        <v>#DIV/0!</v>
      </c>
      <c r="DM290" t="e">
        <v>#DIV/0!</v>
      </c>
      <c r="DN290" t="e">
        <v>#DIV/0!</v>
      </c>
      <c r="DO290" t="e">
        <v>#DIV/0!</v>
      </c>
      <c r="DP290" t="e">
        <v>#DIV/0!</v>
      </c>
      <c r="DQ290" t="e">
        <v>#DIV/0!</v>
      </c>
      <c r="DR290" t="e">
        <v>#DIV/0!</v>
      </c>
      <c r="DS290" t="e">
        <v>#DIV/0!</v>
      </c>
      <c r="DT290" t="e">
        <v>#DIV/0!</v>
      </c>
      <c r="DU290" t="e">
        <v>#DIV/0!</v>
      </c>
      <c r="DV290" t="e">
        <v>#DIV/0!</v>
      </c>
      <c r="DW290" t="e">
        <v>#DIV/0!</v>
      </c>
    </row>
    <row r="291" spans="1:127" ht="16" thickBot="1">
      <c r="BM291" s="223"/>
    </row>
    <row r="292" spans="1:127" ht="16" thickBot="1">
      <c r="B292" s="77" t="s">
        <v>264</v>
      </c>
      <c r="C292" s="78">
        <f>COUNTIF(C230:C290,"&lt;100")</f>
        <v>2</v>
      </c>
      <c r="D292" s="85">
        <f>COUNTIF(D230:D290,"&lt;100")</f>
        <v>16</v>
      </c>
      <c r="E292" s="78">
        <f t="shared" ref="E292:BK292" si="79">COUNTIF(E230:E290,"&lt;100")</f>
        <v>10</v>
      </c>
      <c r="F292" s="78">
        <f t="shared" si="79"/>
        <v>3</v>
      </c>
      <c r="G292" s="78">
        <f t="shared" si="79"/>
        <v>4</v>
      </c>
      <c r="H292" s="78">
        <f t="shared" si="79"/>
        <v>11</v>
      </c>
      <c r="I292" s="78">
        <f t="shared" si="79"/>
        <v>4</v>
      </c>
      <c r="J292" s="78">
        <f t="shared" si="79"/>
        <v>11</v>
      </c>
      <c r="K292" s="78">
        <f t="shared" si="79"/>
        <v>4</v>
      </c>
      <c r="L292" s="85">
        <f t="shared" si="79"/>
        <v>15</v>
      </c>
      <c r="M292" s="78">
        <f t="shared" si="79"/>
        <v>5</v>
      </c>
      <c r="N292" s="85">
        <f t="shared" si="79"/>
        <v>12</v>
      </c>
      <c r="O292" s="85">
        <f t="shared" si="79"/>
        <v>20</v>
      </c>
      <c r="P292" s="78">
        <f t="shared" si="79"/>
        <v>2</v>
      </c>
      <c r="Q292" s="78">
        <f t="shared" si="79"/>
        <v>8</v>
      </c>
      <c r="R292" s="78">
        <f t="shared" si="79"/>
        <v>9</v>
      </c>
      <c r="S292" s="85">
        <f t="shared" si="79"/>
        <v>14</v>
      </c>
      <c r="T292" s="85">
        <f t="shared" si="79"/>
        <v>18</v>
      </c>
      <c r="U292" s="78">
        <f t="shared" si="79"/>
        <v>2</v>
      </c>
      <c r="V292" s="78">
        <f t="shared" si="79"/>
        <v>4</v>
      </c>
      <c r="W292" s="78">
        <f t="shared" si="79"/>
        <v>3</v>
      </c>
      <c r="X292" s="85">
        <f t="shared" si="79"/>
        <v>17</v>
      </c>
      <c r="Y292" s="78">
        <f t="shared" si="79"/>
        <v>5</v>
      </c>
      <c r="Z292" s="78">
        <f t="shared" si="79"/>
        <v>6</v>
      </c>
      <c r="AA292" s="85">
        <f t="shared" si="79"/>
        <v>16</v>
      </c>
      <c r="AB292" s="78">
        <f t="shared" si="79"/>
        <v>7</v>
      </c>
      <c r="AC292" s="78">
        <f t="shared" si="79"/>
        <v>8</v>
      </c>
      <c r="AD292" s="85">
        <f t="shared" si="79"/>
        <v>27</v>
      </c>
      <c r="AE292" s="85">
        <f t="shared" si="79"/>
        <v>15</v>
      </c>
      <c r="AF292" s="85">
        <f t="shared" si="79"/>
        <v>16</v>
      </c>
      <c r="AG292" s="85">
        <f t="shared" si="79"/>
        <v>17</v>
      </c>
      <c r="AH292" s="78">
        <f t="shared" si="79"/>
        <v>8</v>
      </c>
      <c r="AI292" s="78">
        <f t="shared" si="79"/>
        <v>10</v>
      </c>
      <c r="AJ292" s="78">
        <f t="shared" si="79"/>
        <v>10</v>
      </c>
      <c r="AK292" s="78">
        <f t="shared" si="79"/>
        <v>11</v>
      </c>
      <c r="AL292" s="78">
        <f t="shared" si="79"/>
        <v>9</v>
      </c>
      <c r="AM292" s="78">
        <f t="shared" si="79"/>
        <v>0</v>
      </c>
      <c r="AN292" s="78">
        <f t="shared" si="79"/>
        <v>10</v>
      </c>
      <c r="AO292" s="78">
        <f t="shared" si="79"/>
        <v>7</v>
      </c>
      <c r="AP292" s="78">
        <f t="shared" si="79"/>
        <v>4</v>
      </c>
      <c r="AQ292" s="85">
        <f t="shared" si="79"/>
        <v>17</v>
      </c>
      <c r="AR292" s="85">
        <f t="shared" si="79"/>
        <v>18</v>
      </c>
      <c r="AS292" s="85">
        <f t="shared" si="79"/>
        <v>23</v>
      </c>
      <c r="AT292" s="85">
        <f t="shared" si="79"/>
        <v>22</v>
      </c>
      <c r="AU292" s="85">
        <f t="shared" si="79"/>
        <v>31</v>
      </c>
      <c r="AV292" s="85">
        <f t="shared" si="79"/>
        <v>13</v>
      </c>
      <c r="AW292" s="78">
        <f t="shared" si="79"/>
        <v>4</v>
      </c>
      <c r="AX292" s="78">
        <f t="shared" si="79"/>
        <v>8</v>
      </c>
      <c r="AY292" s="85">
        <f t="shared" si="79"/>
        <v>12</v>
      </c>
      <c r="AZ292" s="85">
        <f t="shared" si="79"/>
        <v>18</v>
      </c>
      <c r="BA292" s="78">
        <f t="shared" si="79"/>
        <v>10</v>
      </c>
      <c r="BB292" s="78">
        <f t="shared" si="79"/>
        <v>4</v>
      </c>
      <c r="BC292" s="85">
        <f t="shared" si="79"/>
        <v>19</v>
      </c>
      <c r="BD292" s="85">
        <f t="shared" si="79"/>
        <v>36</v>
      </c>
      <c r="BE292" s="85">
        <f t="shared" si="79"/>
        <v>15</v>
      </c>
      <c r="BF292" s="85">
        <f t="shared" si="79"/>
        <v>14</v>
      </c>
      <c r="BG292" s="85">
        <f t="shared" si="79"/>
        <v>18</v>
      </c>
      <c r="BH292" s="78">
        <f t="shared" si="79"/>
        <v>1</v>
      </c>
      <c r="BI292" s="85">
        <f t="shared" si="79"/>
        <v>21</v>
      </c>
      <c r="BJ292" s="78">
        <f t="shared" si="79"/>
        <v>3</v>
      </c>
      <c r="BK292" s="78">
        <f t="shared" si="79"/>
        <v>0</v>
      </c>
      <c r="BM292" s="78">
        <f>AVERAGE(C292:BK292)</f>
        <v>11.262295081967213</v>
      </c>
    </row>
    <row r="294" spans="1:127">
      <c r="C294">
        <f>61*61</f>
        <v>3721</v>
      </c>
      <c r="D294">
        <f>SUM(C292:BK292)</f>
        <v>687</v>
      </c>
    </row>
    <row r="296" spans="1:127">
      <c r="A296" s="73"/>
      <c r="B296" s="74" t="s">
        <v>266</v>
      </c>
      <c r="C296" s="73"/>
      <c r="D296" s="73"/>
      <c r="E296" s="73"/>
      <c r="F296" s="73"/>
      <c r="G296" s="73"/>
      <c r="H296" s="73"/>
      <c r="I296" s="73"/>
      <c r="J296" s="73"/>
      <c r="K296" s="73"/>
      <c r="L296" s="73"/>
      <c r="M296" s="73"/>
      <c r="N296" s="73"/>
      <c r="O296" s="73"/>
      <c r="P296" s="73"/>
      <c r="Q296" s="73"/>
      <c r="R296" s="73"/>
      <c r="S296" s="73"/>
    </row>
    <row r="298" spans="1:127">
      <c r="B298" s="230" t="s">
        <v>267</v>
      </c>
      <c r="C298" s="229" t="s">
        <v>272</v>
      </c>
      <c r="D298" s="229" t="s">
        <v>271</v>
      </c>
    </row>
    <row r="299" spans="1:127">
      <c r="B299" s="231"/>
      <c r="C299" s="229"/>
      <c r="D299" s="229"/>
    </row>
    <row r="300" spans="1:127">
      <c r="B300" s="79" t="s">
        <v>268</v>
      </c>
      <c r="C300">
        <v>3721</v>
      </c>
      <c r="D300">
        <v>100</v>
      </c>
    </row>
    <row r="301" spans="1:127">
      <c r="B301" s="80" t="s">
        <v>269</v>
      </c>
      <c r="C301">
        <v>687</v>
      </c>
      <c r="D301" s="82">
        <f>(C301*D300)/C300</f>
        <v>18.462778822897072</v>
      </c>
    </row>
    <row r="302" spans="1:127" ht="25">
      <c r="B302" s="81" t="s">
        <v>270</v>
      </c>
      <c r="C302">
        <f>SUMIF(C292:BK292, "&gt;11")</f>
        <v>480</v>
      </c>
      <c r="D302" s="83">
        <f>C302/C300</f>
        <v>0.12899758129535072</v>
      </c>
    </row>
    <row r="305" spans="1:63">
      <c r="A305" s="73"/>
      <c r="B305" s="74" t="s">
        <v>274</v>
      </c>
      <c r="C305" s="73"/>
      <c r="D305" s="73"/>
      <c r="E305" s="73"/>
      <c r="F305" s="73"/>
      <c r="G305" s="73"/>
      <c r="H305" s="73"/>
      <c r="I305" s="73"/>
      <c r="J305" s="73"/>
      <c r="K305" s="73"/>
      <c r="L305" s="73"/>
      <c r="M305" s="73"/>
      <c r="N305" s="73"/>
      <c r="O305" s="73"/>
      <c r="P305" s="73"/>
      <c r="Q305" s="73"/>
      <c r="R305" s="73"/>
      <c r="S305" s="73"/>
    </row>
    <row r="306" spans="1:63" s="69" customFormat="1">
      <c r="B306" s="84"/>
    </row>
    <row r="307" spans="1:63" s="69" customFormat="1">
      <c r="B307" s="84"/>
    </row>
    <row r="308" spans="1:63">
      <c r="C308" s="30" t="s">
        <v>78</v>
      </c>
      <c r="D308" s="34" t="s">
        <v>79</v>
      </c>
      <c r="E308" s="30" t="s">
        <v>80</v>
      </c>
      <c r="F308" s="34" t="s">
        <v>81</v>
      </c>
      <c r="G308" s="30" t="s">
        <v>82</v>
      </c>
      <c r="H308" s="34" t="s">
        <v>83</v>
      </c>
      <c r="I308" s="30" t="s">
        <v>84</v>
      </c>
      <c r="J308" s="34" t="s">
        <v>85</v>
      </c>
      <c r="K308" s="30" t="s">
        <v>86</v>
      </c>
      <c r="L308" s="34" t="s">
        <v>101</v>
      </c>
      <c r="M308" s="30" t="s">
        <v>103</v>
      </c>
      <c r="N308" s="34" t="s">
        <v>105</v>
      </c>
      <c r="O308" s="30" t="s">
        <v>107</v>
      </c>
      <c r="P308" s="34" t="s">
        <v>109</v>
      </c>
      <c r="Q308" s="30" t="s">
        <v>111</v>
      </c>
      <c r="R308" s="34" t="s">
        <v>113</v>
      </c>
      <c r="S308" s="30" t="s">
        <v>115</v>
      </c>
      <c r="T308" s="34" t="s">
        <v>117</v>
      </c>
      <c r="U308" s="30" t="s">
        <v>119</v>
      </c>
      <c r="V308" s="34" t="s">
        <v>121</v>
      </c>
      <c r="W308" s="30" t="s">
        <v>123</v>
      </c>
      <c r="X308" s="34" t="s">
        <v>125</v>
      </c>
      <c r="Y308" s="30" t="s">
        <v>127</v>
      </c>
      <c r="Z308" s="34" t="s">
        <v>129</v>
      </c>
      <c r="AA308" s="30" t="s">
        <v>131</v>
      </c>
      <c r="AB308" s="34" t="s">
        <v>133</v>
      </c>
      <c r="AC308" s="30" t="s">
        <v>135</v>
      </c>
      <c r="AD308" s="34" t="s">
        <v>137</v>
      </c>
      <c r="AE308" s="30" t="s">
        <v>139</v>
      </c>
      <c r="AF308" s="34" t="s">
        <v>141</v>
      </c>
      <c r="AG308" s="30" t="s">
        <v>143</v>
      </c>
      <c r="AH308" s="34" t="s">
        <v>145</v>
      </c>
      <c r="AI308" s="30" t="s">
        <v>147</v>
      </c>
      <c r="AJ308" s="34" t="s">
        <v>149</v>
      </c>
      <c r="AK308" s="30" t="s">
        <v>151</v>
      </c>
      <c r="AL308" s="34" t="s">
        <v>153</v>
      </c>
      <c r="AM308" s="30" t="s">
        <v>154</v>
      </c>
      <c r="AN308" s="34" t="s">
        <v>156</v>
      </c>
      <c r="AO308" s="30" t="s">
        <v>158</v>
      </c>
      <c r="AP308" s="34" t="s">
        <v>160</v>
      </c>
      <c r="AQ308" s="30" t="s">
        <v>162</v>
      </c>
      <c r="AR308" s="34" t="s">
        <v>164</v>
      </c>
      <c r="AS308" s="30" t="s">
        <v>166</v>
      </c>
      <c r="AT308" s="34" t="s">
        <v>167</v>
      </c>
      <c r="AU308" s="30" t="s">
        <v>169</v>
      </c>
      <c r="AV308" s="34" t="s">
        <v>171</v>
      </c>
      <c r="AW308" s="30" t="s">
        <v>173</v>
      </c>
      <c r="AX308" s="34" t="s">
        <v>175</v>
      </c>
      <c r="AY308" s="30" t="s">
        <v>177</v>
      </c>
      <c r="AZ308" s="34" t="s">
        <v>179</v>
      </c>
      <c r="BA308" s="30" t="s">
        <v>181</v>
      </c>
      <c r="BB308" s="34" t="s">
        <v>183</v>
      </c>
      <c r="BC308" s="30" t="s">
        <v>185</v>
      </c>
      <c r="BD308" s="34" t="s">
        <v>187</v>
      </c>
      <c r="BE308" s="30" t="s">
        <v>189</v>
      </c>
      <c r="BF308" s="34" t="s">
        <v>191</v>
      </c>
      <c r="BG308" s="30" t="s">
        <v>193</v>
      </c>
      <c r="BH308" s="34" t="s">
        <v>195</v>
      </c>
      <c r="BI308" s="30" t="s">
        <v>197</v>
      </c>
      <c r="BJ308" s="34" t="s">
        <v>87</v>
      </c>
      <c r="BK308" s="30" t="s">
        <v>200</v>
      </c>
    </row>
    <row r="309" spans="1:63" ht="156" customHeight="1">
      <c r="C309" s="31" t="s">
        <v>92</v>
      </c>
      <c r="D309" s="35" t="s">
        <v>93</v>
      </c>
      <c r="E309" s="31" t="s">
        <v>94</v>
      </c>
      <c r="F309" s="35" t="s">
        <v>95</v>
      </c>
      <c r="G309" s="31" t="s">
        <v>96</v>
      </c>
      <c r="H309" s="35" t="s">
        <v>97</v>
      </c>
      <c r="I309" s="31" t="s">
        <v>98</v>
      </c>
      <c r="J309" s="35" t="s">
        <v>99</v>
      </c>
      <c r="K309" s="31" t="s">
        <v>100</v>
      </c>
      <c r="L309" s="35" t="s">
        <v>102</v>
      </c>
      <c r="M309" s="31" t="s">
        <v>104</v>
      </c>
      <c r="N309" s="35" t="s">
        <v>106</v>
      </c>
      <c r="O309" s="31" t="s">
        <v>108</v>
      </c>
      <c r="P309" s="35" t="s">
        <v>110</v>
      </c>
      <c r="Q309" s="31" t="s">
        <v>112</v>
      </c>
      <c r="R309" s="35" t="s">
        <v>114</v>
      </c>
      <c r="S309" s="38" t="s">
        <v>116</v>
      </c>
      <c r="T309" s="35" t="s">
        <v>118</v>
      </c>
      <c r="U309" s="31" t="s">
        <v>120</v>
      </c>
      <c r="V309" s="35" t="s">
        <v>122</v>
      </c>
      <c r="W309" s="31" t="s">
        <v>124</v>
      </c>
      <c r="X309" s="35" t="s">
        <v>126</v>
      </c>
      <c r="Y309" s="31" t="s">
        <v>128</v>
      </c>
      <c r="Z309" s="35" t="s">
        <v>130</v>
      </c>
      <c r="AA309" s="31" t="s">
        <v>132</v>
      </c>
      <c r="AB309" s="35" t="s">
        <v>134</v>
      </c>
      <c r="AC309" s="31" t="s">
        <v>136</v>
      </c>
      <c r="AD309" s="35" t="s">
        <v>138</v>
      </c>
      <c r="AE309" s="31" t="s">
        <v>140</v>
      </c>
      <c r="AF309" s="35" t="s">
        <v>142</v>
      </c>
      <c r="AG309" s="31" t="s">
        <v>144</v>
      </c>
      <c r="AH309" s="35" t="s">
        <v>146</v>
      </c>
      <c r="AI309" s="31" t="s">
        <v>148</v>
      </c>
      <c r="AJ309" s="35" t="s">
        <v>150</v>
      </c>
      <c r="AK309" s="31" t="s">
        <v>152</v>
      </c>
      <c r="AL309" s="39" t="s">
        <v>116</v>
      </c>
      <c r="AM309" s="31" t="s">
        <v>155</v>
      </c>
      <c r="AN309" s="35" t="s">
        <v>157</v>
      </c>
      <c r="AO309" s="31" t="s">
        <v>159</v>
      </c>
      <c r="AP309" s="35" t="s">
        <v>161</v>
      </c>
      <c r="AQ309" s="31" t="s">
        <v>163</v>
      </c>
      <c r="AR309" s="35" t="s">
        <v>165</v>
      </c>
      <c r="AS309" s="31" t="s">
        <v>49</v>
      </c>
      <c r="AT309" s="35" t="s">
        <v>168</v>
      </c>
      <c r="AU309" s="31" t="s">
        <v>170</v>
      </c>
      <c r="AV309" s="35" t="s">
        <v>172</v>
      </c>
      <c r="AW309" s="31" t="s">
        <v>174</v>
      </c>
      <c r="AX309" s="35" t="s">
        <v>176</v>
      </c>
      <c r="AY309" s="31" t="s">
        <v>178</v>
      </c>
      <c r="AZ309" s="35" t="s">
        <v>180</v>
      </c>
      <c r="BA309" s="31" t="s">
        <v>182</v>
      </c>
      <c r="BB309" s="35" t="s">
        <v>184</v>
      </c>
      <c r="BC309" s="31" t="s">
        <v>186</v>
      </c>
      <c r="BD309" s="35" t="s">
        <v>188</v>
      </c>
      <c r="BE309" s="31" t="s">
        <v>190</v>
      </c>
      <c r="BF309" s="35" t="s">
        <v>192</v>
      </c>
      <c r="BG309" s="31" t="s">
        <v>194</v>
      </c>
      <c r="BH309" s="35" t="s">
        <v>196</v>
      </c>
      <c r="BI309" s="31" t="s">
        <v>198</v>
      </c>
      <c r="BJ309" s="35" t="s">
        <v>199</v>
      </c>
      <c r="BK309" s="31" t="s">
        <v>201</v>
      </c>
    </row>
    <row r="310" spans="1:63">
      <c r="A310" s="30" t="s">
        <v>78</v>
      </c>
      <c r="B310" s="31" t="s">
        <v>92</v>
      </c>
      <c r="C310" s="82">
        <v>0</v>
      </c>
      <c r="D310" s="82">
        <v>0</v>
      </c>
      <c r="E310" s="82">
        <v>0</v>
      </c>
      <c r="F310" s="82">
        <v>0</v>
      </c>
      <c r="G310" s="82">
        <v>0</v>
      </c>
      <c r="H310" s="82">
        <v>0</v>
      </c>
      <c r="I310" s="82">
        <v>0</v>
      </c>
      <c r="J310" s="82">
        <v>0</v>
      </c>
      <c r="K310" s="82">
        <v>0</v>
      </c>
      <c r="L310" s="82">
        <v>0</v>
      </c>
      <c r="M310" s="82">
        <v>0</v>
      </c>
      <c r="N310" s="82">
        <v>0</v>
      </c>
      <c r="O310" s="82">
        <v>2</v>
      </c>
      <c r="P310" s="87">
        <v>3977</v>
      </c>
      <c r="Q310" s="82">
        <v>0</v>
      </c>
      <c r="R310" s="82">
        <v>0</v>
      </c>
      <c r="S310" s="82">
        <v>0</v>
      </c>
      <c r="T310" s="82">
        <v>0</v>
      </c>
      <c r="U310" s="82">
        <v>0</v>
      </c>
      <c r="V310" s="82">
        <v>0</v>
      </c>
      <c r="W310" s="82">
        <v>0</v>
      </c>
      <c r="X310" s="82">
        <v>0</v>
      </c>
      <c r="Y310" s="82">
        <v>0</v>
      </c>
      <c r="Z310" s="82">
        <v>0</v>
      </c>
      <c r="AA310" s="82">
        <v>0</v>
      </c>
      <c r="AB310" s="82">
        <v>0</v>
      </c>
      <c r="AC310" s="82">
        <v>0</v>
      </c>
      <c r="AD310" s="82">
        <v>0</v>
      </c>
      <c r="AE310" s="82">
        <v>0</v>
      </c>
      <c r="AF310" s="82">
        <v>0</v>
      </c>
      <c r="AG310" s="82">
        <v>0</v>
      </c>
      <c r="AH310" s="82">
        <v>0</v>
      </c>
      <c r="AI310" s="82">
        <v>0</v>
      </c>
      <c r="AJ310" s="82">
        <v>0</v>
      </c>
      <c r="AK310" s="82">
        <v>0</v>
      </c>
      <c r="AL310" s="82">
        <v>0</v>
      </c>
      <c r="AM310" s="82">
        <v>0</v>
      </c>
      <c r="AN310" s="82">
        <v>0</v>
      </c>
      <c r="AO310" s="82">
        <v>0</v>
      </c>
      <c r="AP310" s="82">
        <v>0</v>
      </c>
      <c r="AQ310" s="82">
        <v>0</v>
      </c>
      <c r="AR310" s="82">
        <v>0</v>
      </c>
      <c r="AS310" s="82">
        <v>0</v>
      </c>
      <c r="AT310" s="82">
        <v>0</v>
      </c>
      <c r="AU310" s="82">
        <v>0</v>
      </c>
      <c r="AV310" s="82">
        <v>0</v>
      </c>
      <c r="AW310" s="82">
        <v>0</v>
      </c>
      <c r="AX310" s="82">
        <v>0</v>
      </c>
      <c r="AY310" s="82">
        <v>0</v>
      </c>
      <c r="AZ310" s="82">
        <v>0</v>
      </c>
      <c r="BA310" s="82">
        <v>0</v>
      </c>
      <c r="BB310" s="82">
        <v>0</v>
      </c>
      <c r="BC310" s="82">
        <v>0</v>
      </c>
      <c r="BD310" s="82">
        <v>0</v>
      </c>
      <c r="BE310" s="82">
        <v>0</v>
      </c>
      <c r="BF310" s="82">
        <v>0</v>
      </c>
      <c r="BG310" s="82">
        <v>0</v>
      </c>
      <c r="BH310" s="82">
        <v>0</v>
      </c>
      <c r="BI310" s="82">
        <v>0</v>
      </c>
      <c r="BJ310" s="82">
        <v>0</v>
      </c>
      <c r="BK310" s="82">
        <v>0</v>
      </c>
    </row>
    <row r="311" spans="1:63">
      <c r="A311" s="34" t="s">
        <v>79</v>
      </c>
      <c r="B311" s="35" t="s">
        <v>93</v>
      </c>
      <c r="C311" s="82">
        <v>21</v>
      </c>
      <c r="D311" s="87">
        <v>621</v>
      </c>
      <c r="E311" s="87">
        <v>241</v>
      </c>
      <c r="F311" s="82">
        <v>0</v>
      </c>
      <c r="G311" s="82">
        <v>0</v>
      </c>
      <c r="H311" s="82">
        <v>0</v>
      </c>
      <c r="I311" s="82">
        <v>0</v>
      </c>
      <c r="J311" s="82">
        <v>0</v>
      </c>
      <c r="K311" s="82">
        <v>0</v>
      </c>
      <c r="L311" s="82">
        <v>1</v>
      </c>
      <c r="M311" s="87">
        <v>1257</v>
      </c>
      <c r="N311" s="82">
        <v>14</v>
      </c>
      <c r="O311" s="87">
        <v>4424</v>
      </c>
      <c r="P311" s="82">
        <v>0</v>
      </c>
      <c r="Q311" s="87">
        <v>1709</v>
      </c>
      <c r="R311" s="87">
        <v>223</v>
      </c>
      <c r="S311" s="87">
        <v>350</v>
      </c>
      <c r="T311" s="82">
        <v>101</v>
      </c>
      <c r="U311" s="82">
        <v>109</v>
      </c>
      <c r="V311" s="87">
        <v>361</v>
      </c>
      <c r="W311" s="82">
        <v>9</v>
      </c>
      <c r="X311" s="82">
        <v>28</v>
      </c>
      <c r="Y311" s="82">
        <v>0</v>
      </c>
      <c r="Z311" s="82">
        <v>0</v>
      </c>
      <c r="AA311" s="82">
        <v>0</v>
      </c>
      <c r="AB311" s="82">
        <v>0</v>
      </c>
      <c r="AC311" s="82">
        <v>0</v>
      </c>
      <c r="AD311" s="82">
        <v>4</v>
      </c>
      <c r="AE311" s="82">
        <v>0</v>
      </c>
      <c r="AF311" s="82">
        <v>0</v>
      </c>
      <c r="AG311" s="82">
        <v>0</v>
      </c>
      <c r="AH311" s="82">
        <v>0</v>
      </c>
      <c r="AI311" s="82">
        <v>0</v>
      </c>
      <c r="AJ311" s="82">
        <v>0</v>
      </c>
      <c r="AK311" s="82">
        <v>0</v>
      </c>
      <c r="AL311" s="82">
        <v>0</v>
      </c>
      <c r="AM311" s="82">
        <v>0</v>
      </c>
      <c r="AN311" s="82">
        <v>0</v>
      </c>
      <c r="AO311" s="82">
        <v>0</v>
      </c>
      <c r="AP311" s="82">
        <v>0</v>
      </c>
      <c r="AQ311" s="82">
        <v>0</v>
      </c>
      <c r="AR311" s="82">
        <v>0</v>
      </c>
      <c r="AS311" s="82">
        <v>0</v>
      </c>
      <c r="AT311" s="82">
        <v>0</v>
      </c>
      <c r="AU311" s="87">
        <v>1985</v>
      </c>
      <c r="AV311" s="82">
        <v>0</v>
      </c>
      <c r="AW311" s="82">
        <v>0</v>
      </c>
      <c r="AX311" s="82">
        <v>0</v>
      </c>
      <c r="AY311" s="82">
        <v>0</v>
      </c>
      <c r="AZ311" s="82">
        <v>0</v>
      </c>
      <c r="BA311" s="82">
        <v>0</v>
      </c>
      <c r="BB311" s="82">
        <v>0</v>
      </c>
      <c r="BC311" s="82">
        <v>0</v>
      </c>
      <c r="BD311" s="82">
        <v>99</v>
      </c>
      <c r="BE311" s="82">
        <v>0</v>
      </c>
      <c r="BF311" s="82">
        <v>0</v>
      </c>
      <c r="BG311" s="82">
        <v>0</v>
      </c>
      <c r="BH311" s="82">
        <v>1</v>
      </c>
      <c r="BI311" s="82">
        <v>2</v>
      </c>
      <c r="BJ311" s="82">
        <v>0</v>
      </c>
      <c r="BK311" s="82">
        <v>0</v>
      </c>
    </row>
    <row r="312" spans="1:63">
      <c r="A312" s="30" t="s">
        <v>80</v>
      </c>
      <c r="B312" s="31" t="s">
        <v>94</v>
      </c>
      <c r="C312" s="82">
        <v>0</v>
      </c>
      <c r="D312" s="82">
        <v>46</v>
      </c>
      <c r="E312" s="87">
        <v>758</v>
      </c>
      <c r="F312" s="82">
        <v>0</v>
      </c>
      <c r="G312" s="82">
        <v>0</v>
      </c>
      <c r="H312" s="82">
        <v>0</v>
      </c>
      <c r="I312" s="82">
        <v>0</v>
      </c>
      <c r="J312" s="82">
        <v>0</v>
      </c>
      <c r="K312" s="82">
        <v>0</v>
      </c>
      <c r="L312" s="87">
        <v>9272</v>
      </c>
      <c r="M312" s="82">
        <v>0</v>
      </c>
      <c r="N312" s="87">
        <v>3256</v>
      </c>
      <c r="O312" s="87">
        <v>117</v>
      </c>
      <c r="P312" s="82">
        <v>0</v>
      </c>
      <c r="Q312" s="82">
        <v>0</v>
      </c>
      <c r="R312" s="82">
        <v>3</v>
      </c>
      <c r="S312" s="82">
        <v>6</v>
      </c>
      <c r="T312" s="82">
        <v>0</v>
      </c>
      <c r="U312" s="82">
        <v>0</v>
      </c>
      <c r="V312" s="82">
        <v>3</v>
      </c>
      <c r="W312" s="82">
        <v>0</v>
      </c>
      <c r="X312" s="82">
        <v>11</v>
      </c>
      <c r="Y312" s="82">
        <v>0</v>
      </c>
      <c r="Z312" s="82">
        <v>0</v>
      </c>
      <c r="AA312" s="82">
        <v>0</v>
      </c>
      <c r="AB312" s="82">
        <v>0</v>
      </c>
      <c r="AC312" s="82">
        <v>0</v>
      </c>
      <c r="AD312" s="82">
        <v>4</v>
      </c>
      <c r="AE312" s="82">
        <v>0</v>
      </c>
      <c r="AF312" s="82">
        <v>0</v>
      </c>
      <c r="AG312" s="82">
        <v>0</v>
      </c>
      <c r="AH312" s="82">
        <v>0</v>
      </c>
      <c r="AI312" s="82">
        <v>0</v>
      </c>
      <c r="AJ312" s="82">
        <v>0</v>
      </c>
      <c r="AK312" s="82">
        <v>0</v>
      </c>
      <c r="AL312" s="82">
        <v>0</v>
      </c>
      <c r="AM312" s="82">
        <v>0</v>
      </c>
      <c r="AN312" s="82">
        <v>0</v>
      </c>
      <c r="AO312" s="82">
        <v>0</v>
      </c>
      <c r="AP312" s="82">
        <v>0</v>
      </c>
      <c r="AQ312" s="82">
        <v>0</v>
      </c>
      <c r="AR312" s="82">
        <v>0</v>
      </c>
      <c r="AS312" s="82">
        <v>0</v>
      </c>
      <c r="AT312" s="82">
        <v>0</v>
      </c>
      <c r="AU312" s="87">
        <v>558</v>
      </c>
      <c r="AV312" s="82">
        <v>0</v>
      </c>
      <c r="AW312" s="82">
        <v>0</v>
      </c>
      <c r="AX312" s="82">
        <v>0</v>
      </c>
      <c r="AY312" s="82">
        <v>0</v>
      </c>
      <c r="AZ312" s="82">
        <v>0</v>
      </c>
      <c r="BA312" s="82">
        <v>0</v>
      </c>
      <c r="BB312" s="82">
        <v>0</v>
      </c>
      <c r="BC312" s="82">
        <v>0</v>
      </c>
      <c r="BD312" s="82">
        <v>38</v>
      </c>
      <c r="BE312" s="82">
        <v>0</v>
      </c>
      <c r="BF312" s="82">
        <v>0</v>
      </c>
      <c r="BG312" s="82">
        <v>0</v>
      </c>
      <c r="BH312" s="82">
        <v>0</v>
      </c>
      <c r="BI312" s="82">
        <v>0</v>
      </c>
      <c r="BJ312" s="82">
        <v>0</v>
      </c>
      <c r="BK312" s="82">
        <v>0</v>
      </c>
    </row>
    <row r="313" spans="1:63" ht="24">
      <c r="A313" s="34" t="s">
        <v>81</v>
      </c>
      <c r="B313" s="35" t="s">
        <v>95</v>
      </c>
      <c r="C313" s="82">
        <v>0</v>
      </c>
      <c r="D313" s="87">
        <v>11</v>
      </c>
      <c r="E313" s="82">
        <v>0</v>
      </c>
      <c r="F313" s="87">
        <v>119</v>
      </c>
      <c r="G313" s="82">
        <v>0</v>
      </c>
      <c r="H313" s="82">
        <v>0</v>
      </c>
      <c r="I313" s="82">
        <v>0</v>
      </c>
      <c r="J313" s="82">
        <v>0</v>
      </c>
      <c r="K313" s="82">
        <v>0</v>
      </c>
      <c r="L313" s="82">
        <v>0</v>
      </c>
      <c r="M313" s="82">
        <v>0</v>
      </c>
      <c r="N313" s="82">
        <v>0</v>
      </c>
      <c r="O313" s="82">
        <v>0</v>
      </c>
      <c r="P313" s="82">
        <v>0</v>
      </c>
      <c r="Q313" s="82">
        <v>0</v>
      </c>
      <c r="R313" s="82">
        <v>1</v>
      </c>
      <c r="S313" s="82">
        <v>1</v>
      </c>
      <c r="T313" s="82">
        <v>0</v>
      </c>
      <c r="U313" s="82">
        <v>0</v>
      </c>
      <c r="V313" s="82">
        <v>0</v>
      </c>
      <c r="W313" s="82">
        <v>4</v>
      </c>
      <c r="X313" s="82">
        <v>0</v>
      </c>
      <c r="Y313" s="82">
        <v>5</v>
      </c>
      <c r="Z313" s="82">
        <v>250</v>
      </c>
      <c r="AA313" s="87">
        <v>44</v>
      </c>
      <c r="AB313" s="82">
        <v>0</v>
      </c>
      <c r="AC313" s="82">
        <v>0</v>
      </c>
      <c r="AD313" s="87">
        <v>62</v>
      </c>
      <c r="AE313" s="87">
        <v>28</v>
      </c>
      <c r="AF313" s="82">
        <v>1</v>
      </c>
      <c r="AG313" s="82">
        <v>0</v>
      </c>
      <c r="AH313" s="82">
        <v>0</v>
      </c>
      <c r="AI313" s="82">
        <v>0</v>
      </c>
      <c r="AJ313" s="82">
        <v>0</v>
      </c>
      <c r="AK313" s="87">
        <v>10</v>
      </c>
      <c r="AL313" s="87">
        <v>24</v>
      </c>
      <c r="AM313" s="82">
        <v>0</v>
      </c>
      <c r="AN313" s="82">
        <v>0</v>
      </c>
      <c r="AO313" s="82">
        <v>0</v>
      </c>
      <c r="AP313" s="82">
        <v>0</v>
      </c>
      <c r="AQ313" s="87">
        <v>89</v>
      </c>
      <c r="AR313" s="87">
        <v>297</v>
      </c>
      <c r="AS313" s="82">
        <v>0</v>
      </c>
      <c r="AT313" s="82">
        <v>0</v>
      </c>
      <c r="AU313" s="82">
        <v>0</v>
      </c>
      <c r="AV313" s="82">
        <v>0</v>
      </c>
      <c r="AW313" s="82">
        <v>0</v>
      </c>
      <c r="AX313" s="82">
        <v>0</v>
      </c>
      <c r="AY313" s="82">
        <v>0</v>
      </c>
      <c r="AZ313" s="82">
        <v>0</v>
      </c>
      <c r="BA313" s="82">
        <v>0</v>
      </c>
      <c r="BB313" s="82">
        <v>0</v>
      </c>
      <c r="BC313" s="82">
        <v>0</v>
      </c>
      <c r="BD313" s="82">
        <v>0</v>
      </c>
      <c r="BE313" s="82">
        <v>0</v>
      </c>
      <c r="BF313" s="82">
        <v>0</v>
      </c>
      <c r="BG313" s="82">
        <v>0</v>
      </c>
      <c r="BH313" s="82">
        <v>0</v>
      </c>
      <c r="BI313" s="82">
        <v>0</v>
      </c>
      <c r="BJ313" s="82">
        <v>0</v>
      </c>
      <c r="BK313" s="82">
        <v>0</v>
      </c>
    </row>
    <row r="314" spans="1:63" ht="24">
      <c r="A314" s="30" t="s">
        <v>82</v>
      </c>
      <c r="B314" s="31" t="s">
        <v>96</v>
      </c>
      <c r="C314" s="82">
        <v>0</v>
      </c>
      <c r="D314" s="82">
        <v>0</v>
      </c>
      <c r="E314" s="82">
        <v>0</v>
      </c>
      <c r="F314" s="82">
        <v>0</v>
      </c>
      <c r="G314" s="87">
        <v>80</v>
      </c>
      <c r="H314" s="82">
        <v>0</v>
      </c>
      <c r="I314" s="82">
        <v>0</v>
      </c>
      <c r="J314" s="82">
        <v>0</v>
      </c>
      <c r="K314" s="82">
        <v>0</v>
      </c>
      <c r="L314" s="87">
        <v>400</v>
      </c>
      <c r="M314" s="82">
        <v>0</v>
      </c>
      <c r="N314" s="82">
        <v>0</v>
      </c>
      <c r="O314" s="82">
        <v>0</v>
      </c>
      <c r="P314" s="82">
        <v>0</v>
      </c>
      <c r="Q314" s="82">
        <v>0</v>
      </c>
      <c r="R314" s="82">
        <v>0</v>
      </c>
      <c r="S314" s="82">
        <v>0</v>
      </c>
      <c r="T314" s="82">
        <v>0</v>
      </c>
      <c r="U314" s="82">
        <v>0</v>
      </c>
      <c r="V314" s="82">
        <v>0</v>
      </c>
      <c r="W314" s="82">
        <v>0</v>
      </c>
      <c r="X314" s="82">
        <v>0</v>
      </c>
      <c r="Y314" s="82">
        <v>0</v>
      </c>
      <c r="Z314" s="82">
        <v>0</v>
      </c>
      <c r="AA314" s="82">
        <v>0</v>
      </c>
      <c r="AB314" s="82">
        <v>0</v>
      </c>
      <c r="AC314" s="82">
        <v>0</v>
      </c>
      <c r="AD314" s="82">
        <v>0</v>
      </c>
      <c r="AE314" s="82">
        <v>0</v>
      </c>
      <c r="AF314" s="82">
        <v>0</v>
      </c>
      <c r="AG314" s="82">
        <v>0</v>
      </c>
      <c r="AH314" s="82">
        <v>0</v>
      </c>
      <c r="AI314" s="82">
        <v>0</v>
      </c>
      <c r="AJ314" s="82">
        <v>0</v>
      </c>
      <c r="AK314" s="82">
        <v>0</v>
      </c>
      <c r="AL314" s="82">
        <v>0</v>
      </c>
      <c r="AM314" s="82">
        <v>0</v>
      </c>
      <c r="AN314" s="82">
        <v>0</v>
      </c>
      <c r="AO314" s="82">
        <v>0</v>
      </c>
      <c r="AP314" s="82">
        <v>0</v>
      </c>
      <c r="AQ314" s="82">
        <v>0</v>
      </c>
      <c r="AR314" s="82">
        <v>0</v>
      </c>
      <c r="AS314" s="82">
        <v>0</v>
      </c>
      <c r="AT314" s="82">
        <v>0</v>
      </c>
      <c r="AU314" s="87">
        <v>168</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row>
    <row r="315" spans="1:63">
      <c r="A315" s="34" t="s">
        <v>83</v>
      </c>
      <c r="B315" s="35" t="s">
        <v>97</v>
      </c>
      <c r="C315" s="82">
        <v>0</v>
      </c>
      <c r="D315" s="82">
        <v>0</v>
      </c>
      <c r="E315" s="82">
        <v>0</v>
      </c>
      <c r="F315" s="82">
        <v>0</v>
      </c>
      <c r="G315" s="82">
        <v>0</v>
      </c>
      <c r="H315" s="87">
        <v>160</v>
      </c>
      <c r="I315" s="82">
        <v>0</v>
      </c>
      <c r="J315" s="82">
        <v>25.616204690831559</v>
      </c>
      <c r="K315" s="82">
        <v>3.8294243070362475</v>
      </c>
      <c r="L315" s="82">
        <v>2.8720682302771854</v>
      </c>
      <c r="M315" s="82">
        <v>2.8720682302771854</v>
      </c>
      <c r="N315" s="82">
        <v>0</v>
      </c>
      <c r="O315" s="82">
        <v>5.7441364605543708</v>
      </c>
      <c r="P315" s="82">
        <v>0</v>
      </c>
      <c r="Q315" s="82">
        <v>5.7441364605543708</v>
      </c>
      <c r="R315" s="82">
        <v>0.95735607675906187</v>
      </c>
      <c r="S315" s="82">
        <v>0.95735607675906187</v>
      </c>
      <c r="T315" s="82">
        <v>4.7867803837953096</v>
      </c>
      <c r="U315" s="82">
        <v>0</v>
      </c>
      <c r="V315" s="82">
        <v>6.7014925373134329</v>
      </c>
      <c r="W315" s="82">
        <v>0</v>
      </c>
      <c r="X315" s="82">
        <v>3.8294243070362475</v>
      </c>
      <c r="Y315" s="82">
        <v>0.95735607675906187</v>
      </c>
      <c r="Z315" s="82">
        <v>0.95735607675906187</v>
      </c>
      <c r="AA315" s="82">
        <v>11.445628997867804</v>
      </c>
      <c r="AB315" s="82">
        <v>0</v>
      </c>
      <c r="AC315" s="82">
        <v>142.34754797441366</v>
      </c>
      <c r="AD315" s="82">
        <v>6.7014925373134329</v>
      </c>
      <c r="AE315" s="82">
        <v>0</v>
      </c>
      <c r="AF315" s="82">
        <v>53.441364605543711</v>
      </c>
      <c r="AG315" s="82">
        <v>16.232409381663114</v>
      </c>
      <c r="AH315" s="82">
        <v>0</v>
      </c>
      <c r="AI315" s="82">
        <v>0</v>
      </c>
      <c r="AJ315" s="82">
        <v>0</v>
      </c>
      <c r="AK315" s="82">
        <v>0</v>
      </c>
      <c r="AL315" s="82">
        <v>0</v>
      </c>
      <c r="AM315" s="82">
        <v>0</v>
      </c>
      <c r="AN315" s="87">
        <v>151.00639658848615</v>
      </c>
      <c r="AO315" s="82">
        <v>0</v>
      </c>
      <c r="AP315" s="82">
        <v>0</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row>
    <row r="316" spans="1:63">
      <c r="A316" s="30" t="s">
        <v>84</v>
      </c>
      <c r="B316" s="31" t="s">
        <v>98</v>
      </c>
      <c r="C316" s="82">
        <v>0</v>
      </c>
      <c r="D316" s="82">
        <v>0</v>
      </c>
      <c r="E316" s="82">
        <v>0</v>
      </c>
      <c r="F316" s="82">
        <v>0</v>
      </c>
      <c r="G316" s="82">
        <v>0</v>
      </c>
      <c r="H316" s="82">
        <v>0</v>
      </c>
      <c r="I316" s="87">
        <v>3627</v>
      </c>
      <c r="J316" s="82">
        <v>0</v>
      </c>
      <c r="K316" s="82">
        <v>0</v>
      </c>
      <c r="L316" s="82">
        <v>1</v>
      </c>
      <c r="M316" s="82">
        <v>0</v>
      </c>
      <c r="N316" s="82">
        <v>1.9981684981684982</v>
      </c>
      <c r="O316" s="82">
        <v>1.9981684981684982</v>
      </c>
      <c r="P316" s="82">
        <v>0.99816849816849818</v>
      </c>
      <c r="Q316" s="82">
        <v>0</v>
      </c>
      <c r="R316" s="82">
        <v>0.99816849816849818</v>
      </c>
      <c r="S316" s="82">
        <v>0</v>
      </c>
      <c r="T316" s="82">
        <v>1.9981684981684982</v>
      </c>
      <c r="U316" s="82">
        <v>0</v>
      </c>
      <c r="V316" s="82">
        <v>0</v>
      </c>
      <c r="W316" s="82">
        <v>0</v>
      </c>
      <c r="X316" s="82">
        <v>0.99816849816849818</v>
      </c>
      <c r="Y316" s="82">
        <v>0</v>
      </c>
      <c r="Z316" s="82">
        <v>0</v>
      </c>
      <c r="AA316" s="82">
        <v>4.9926739926739927</v>
      </c>
      <c r="AB316" s="82">
        <v>0</v>
      </c>
      <c r="AC316" s="87">
        <v>8122.4816849816852</v>
      </c>
      <c r="AD316" s="82">
        <v>2.9945054945054945</v>
      </c>
      <c r="AE316" s="82">
        <v>0.99816849816849818</v>
      </c>
      <c r="AF316" s="82">
        <v>19.996336996336996</v>
      </c>
      <c r="AG316" s="82">
        <v>2</v>
      </c>
      <c r="AH316" s="82">
        <v>0</v>
      </c>
      <c r="AI316" s="82">
        <v>0</v>
      </c>
      <c r="AJ316" s="82">
        <v>0</v>
      </c>
      <c r="AK316" s="82">
        <v>0</v>
      </c>
      <c r="AL316" s="82">
        <v>0</v>
      </c>
      <c r="AM316" s="82">
        <v>0</v>
      </c>
      <c r="AN316" s="87">
        <v>273.23809523809524</v>
      </c>
      <c r="AO316" s="87">
        <v>605.30952380952385</v>
      </c>
      <c r="AP316" s="82">
        <v>0</v>
      </c>
      <c r="AQ316" s="82">
        <v>0</v>
      </c>
      <c r="AR316" s="82">
        <v>0</v>
      </c>
      <c r="AS316" s="82">
        <v>0</v>
      </c>
      <c r="AT316" s="82">
        <v>0</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row>
    <row r="317" spans="1:63">
      <c r="A317" s="34" t="s">
        <v>85</v>
      </c>
      <c r="B317" s="35" t="s">
        <v>99</v>
      </c>
      <c r="C317" s="82">
        <v>0</v>
      </c>
      <c r="D317" s="82">
        <v>0</v>
      </c>
      <c r="E317" s="82">
        <v>0</v>
      </c>
      <c r="F317" s="82">
        <v>0</v>
      </c>
      <c r="G317" s="82">
        <v>0</v>
      </c>
      <c r="H317" s="82">
        <v>0</v>
      </c>
      <c r="I317" s="82">
        <v>0</v>
      </c>
      <c r="J317" s="82">
        <v>0</v>
      </c>
      <c r="K317" s="82">
        <v>0</v>
      </c>
      <c r="L317" s="82">
        <v>0</v>
      </c>
      <c r="M317" s="82">
        <v>0</v>
      </c>
      <c r="N317" s="82">
        <v>0</v>
      </c>
      <c r="O317" s="82">
        <v>0</v>
      </c>
      <c r="P317" s="82">
        <v>0</v>
      </c>
      <c r="Q317" s="82">
        <v>0</v>
      </c>
      <c r="R317" s="82">
        <v>0</v>
      </c>
      <c r="S317" s="82">
        <v>0</v>
      </c>
      <c r="T317" s="82">
        <v>0</v>
      </c>
      <c r="U317" s="82">
        <v>0</v>
      </c>
      <c r="V317" s="82">
        <v>0</v>
      </c>
      <c r="W317" s="82">
        <v>0</v>
      </c>
      <c r="X317" s="82">
        <v>0</v>
      </c>
      <c r="Y317" s="82">
        <v>0</v>
      </c>
      <c r="Z317" s="82">
        <v>0</v>
      </c>
      <c r="AA317" s="82">
        <v>0</v>
      </c>
      <c r="AB317" s="82">
        <v>0</v>
      </c>
      <c r="AC317" s="82">
        <v>0</v>
      </c>
      <c r="AD317" s="82">
        <v>11</v>
      </c>
      <c r="AE317" s="82">
        <v>0</v>
      </c>
      <c r="AF317" s="82">
        <v>15</v>
      </c>
      <c r="AG317" s="87">
        <v>3150</v>
      </c>
      <c r="AH317" s="82">
        <v>0</v>
      </c>
      <c r="AI317" s="82">
        <v>1</v>
      </c>
      <c r="AJ317" s="82">
        <v>15</v>
      </c>
      <c r="AK317" s="82">
        <v>0</v>
      </c>
      <c r="AL317" s="82">
        <v>0</v>
      </c>
      <c r="AM317" s="82">
        <v>0</v>
      </c>
      <c r="AN317" s="82">
        <v>0</v>
      </c>
      <c r="AO317" s="82">
        <v>0</v>
      </c>
      <c r="AP317" s="82">
        <v>0</v>
      </c>
      <c r="AQ317" s="82">
        <v>0</v>
      </c>
      <c r="AR317" s="82">
        <v>0</v>
      </c>
      <c r="AS317" s="82">
        <v>0</v>
      </c>
      <c r="AT317" s="82">
        <v>0</v>
      </c>
      <c r="AU317" s="82">
        <v>0</v>
      </c>
      <c r="AV317" s="82">
        <v>1</v>
      </c>
      <c r="AW317" s="82">
        <v>0</v>
      </c>
      <c r="AX317" s="82">
        <v>0</v>
      </c>
      <c r="AY317" s="82">
        <v>0</v>
      </c>
      <c r="AZ317" s="82">
        <v>0</v>
      </c>
      <c r="BA317" s="82">
        <v>0</v>
      </c>
      <c r="BB317" s="82">
        <v>0</v>
      </c>
      <c r="BC317" s="82">
        <v>0</v>
      </c>
      <c r="BD317" s="82">
        <v>0</v>
      </c>
      <c r="BE317" s="82">
        <v>0</v>
      </c>
      <c r="BF317" s="82">
        <v>0</v>
      </c>
      <c r="BG317" s="82">
        <v>0</v>
      </c>
      <c r="BH317" s="82">
        <v>0</v>
      </c>
      <c r="BI317" s="82">
        <v>0</v>
      </c>
      <c r="BJ317" s="82">
        <v>0</v>
      </c>
      <c r="BK317" s="82">
        <v>0</v>
      </c>
    </row>
    <row r="318" spans="1:63">
      <c r="A318" s="30" t="s">
        <v>86</v>
      </c>
      <c r="B318" s="31" t="s">
        <v>100</v>
      </c>
      <c r="C318" s="82">
        <v>1</v>
      </c>
      <c r="D318" s="82">
        <v>1</v>
      </c>
      <c r="E318" s="82">
        <v>2</v>
      </c>
      <c r="F318" s="82">
        <v>0</v>
      </c>
      <c r="G318" s="82">
        <v>1</v>
      </c>
      <c r="H318" s="87">
        <v>108</v>
      </c>
      <c r="I318" s="82">
        <v>0</v>
      </c>
      <c r="J318" s="87">
        <v>25</v>
      </c>
      <c r="K318" s="87">
        <v>19</v>
      </c>
      <c r="L318" s="82">
        <v>0</v>
      </c>
      <c r="M318" s="82">
        <v>11</v>
      </c>
      <c r="N318" s="82">
        <v>0</v>
      </c>
      <c r="O318" s="82">
        <v>5</v>
      </c>
      <c r="P318" s="82">
        <v>0</v>
      </c>
      <c r="Q318" s="82">
        <v>0</v>
      </c>
      <c r="R318" s="82">
        <v>0</v>
      </c>
      <c r="S318" s="82">
        <v>0</v>
      </c>
      <c r="T318" s="82">
        <v>2</v>
      </c>
      <c r="U318" s="82">
        <v>0</v>
      </c>
      <c r="V318" s="82">
        <v>1</v>
      </c>
      <c r="W318" s="82">
        <v>0</v>
      </c>
      <c r="X318" s="82">
        <v>0</v>
      </c>
      <c r="Y318" s="82">
        <v>0</v>
      </c>
      <c r="Z318" s="82">
        <v>0</v>
      </c>
      <c r="AA318" s="82">
        <v>6</v>
      </c>
      <c r="AB318" s="82">
        <v>0</v>
      </c>
      <c r="AC318" s="82">
        <v>0</v>
      </c>
      <c r="AD318" s="87">
        <v>93</v>
      </c>
      <c r="AE318" s="82">
        <v>1</v>
      </c>
      <c r="AF318" s="87">
        <v>528</v>
      </c>
      <c r="AG318" s="87">
        <v>12</v>
      </c>
      <c r="AH318" s="82">
        <v>9</v>
      </c>
      <c r="AI318" s="82">
        <v>1</v>
      </c>
      <c r="AJ318" s="82">
        <v>1</v>
      </c>
      <c r="AK318" s="82">
        <v>0</v>
      </c>
      <c r="AL318" s="87">
        <v>17</v>
      </c>
      <c r="AM318" s="82">
        <v>0</v>
      </c>
      <c r="AN318" s="82">
        <v>0</v>
      </c>
      <c r="AO318" s="82">
        <v>0</v>
      </c>
      <c r="AP318" s="82">
        <v>0</v>
      </c>
      <c r="AQ318" s="87">
        <v>490</v>
      </c>
      <c r="AR318" s="87">
        <v>973</v>
      </c>
      <c r="AS318" s="82">
        <v>0</v>
      </c>
      <c r="AT318" s="82">
        <v>0</v>
      </c>
      <c r="AU318" s="82">
        <v>0</v>
      </c>
      <c r="AV318" s="82">
        <v>0</v>
      </c>
      <c r="AW318" s="82">
        <v>0</v>
      </c>
      <c r="AX318" s="82">
        <v>0</v>
      </c>
      <c r="AY318" s="82">
        <v>0</v>
      </c>
      <c r="AZ318" s="82">
        <v>0</v>
      </c>
      <c r="BA318" s="82">
        <v>0</v>
      </c>
      <c r="BB318" s="82">
        <v>0</v>
      </c>
      <c r="BC318" s="82">
        <v>0</v>
      </c>
      <c r="BD318" s="82">
        <v>0</v>
      </c>
      <c r="BE318" s="82">
        <v>0</v>
      </c>
      <c r="BF318" s="82">
        <v>0</v>
      </c>
      <c r="BG318" s="82">
        <v>0</v>
      </c>
      <c r="BH318" s="82">
        <v>0</v>
      </c>
      <c r="BI318" s="82">
        <v>0</v>
      </c>
      <c r="BJ318" s="82">
        <v>0</v>
      </c>
      <c r="BK318" s="82">
        <v>0</v>
      </c>
    </row>
    <row r="319" spans="1:63">
      <c r="A319" s="34" t="s">
        <v>101</v>
      </c>
      <c r="B319" s="35" t="s">
        <v>102</v>
      </c>
      <c r="C319" s="82">
        <v>0</v>
      </c>
      <c r="D319" s="82">
        <v>0</v>
      </c>
      <c r="E319" s="82">
        <v>0</v>
      </c>
      <c r="F319" s="82">
        <v>0</v>
      </c>
      <c r="G319" s="82">
        <v>0</v>
      </c>
      <c r="H319" s="82">
        <v>0</v>
      </c>
      <c r="I319" s="82">
        <v>0</v>
      </c>
      <c r="J319" s="82">
        <v>0</v>
      </c>
      <c r="K319" s="82">
        <v>0</v>
      </c>
      <c r="L319" s="87">
        <v>1140</v>
      </c>
      <c r="M319" s="82">
        <v>0</v>
      </c>
      <c r="N319" s="82">
        <v>2</v>
      </c>
      <c r="O319" s="87">
        <v>283</v>
      </c>
      <c r="P319" s="82">
        <v>0</v>
      </c>
      <c r="Q319" s="82">
        <v>1</v>
      </c>
      <c r="R319" s="82">
        <v>0</v>
      </c>
      <c r="S319" s="82">
        <v>53</v>
      </c>
      <c r="T319" s="82">
        <v>0</v>
      </c>
      <c r="U319" s="82">
        <v>0</v>
      </c>
      <c r="V319" s="82">
        <v>0</v>
      </c>
      <c r="W319" s="82">
        <v>0</v>
      </c>
      <c r="X319" s="82">
        <v>16</v>
      </c>
      <c r="Y319" s="87">
        <v>362</v>
      </c>
      <c r="Z319" s="82">
        <v>19</v>
      </c>
      <c r="AA319" s="82">
        <v>0</v>
      </c>
      <c r="AB319" s="82">
        <v>0</v>
      </c>
      <c r="AC319" s="82">
        <v>0</v>
      </c>
      <c r="AD319" s="82">
        <v>6</v>
      </c>
      <c r="AE319" s="82">
        <v>0</v>
      </c>
      <c r="AF319" s="82">
        <v>0</v>
      </c>
      <c r="AG319" s="82">
        <v>0</v>
      </c>
      <c r="AH319" s="82">
        <v>0</v>
      </c>
      <c r="AI319" s="82">
        <v>0</v>
      </c>
      <c r="AJ319" s="82">
        <v>0</v>
      </c>
      <c r="AK319" s="82">
        <v>0</v>
      </c>
      <c r="AL319" s="82">
        <v>0</v>
      </c>
      <c r="AM319" s="82">
        <v>0</v>
      </c>
      <c r="AN319" s="82">
        <v>0</v>
      </c>
      <c r="AO319" s="82">
        <v>0</v>
      </c>
      <c r="AP319" s="82">
        <v>0</v>
      </c>
      <c r="AQ319" s="82">
        <v>0</v>
      </c>
      <c r="AR319" s="82">
        <v>0</v>
      </c>
      <c r="AS319" s="82">
        <v>0</v>
      </c>
      <c r="AT319" s="82">
        <v>0</v>
      </c>
      <c r="AU319" s="87">
        <v>2264</v>
      </c>
      <c r="AV319" s="82">
        <v>0</v>
      </c>
      <c r="AW319" s="82">
        <v>0</v>
      </c>
      <c r="AX319" s="82">
        <v>0</v>
      </c>
      <c r="AY319" s="82">
        <v>0</v>
      </c>
      <c r="AZ319" s="82">
        <v>0</v>
      </c>
      <c r="BA319" s="82">
        <v>0</v>
      </c>
      <c r="BB319" s="82">
        <v>0</v>
      </c>
      <c r="BC319" s="82">
        <v>0</v>
      </c>
      <c r="BD319" s="87">
        <v>109</v>
      </c>
      <c r="BE319" s="82">
        <v>0</v>
      </c>
      <c r="BF319" s="82">
        <v>0</v>
      </c>
      <c r="BG319" s="82">
        <v>0</v>
      </c>
      <c r="BH319" s="82">
        <v>0</v>
      </c>
      <c r="BI319" s="82">
        <v>0</v>
      </c>
      <c r="BJ319" s="82">
        <v>0</v>
      </c>
      <c r="BK319" s="82">
        <v>0</v>
      </c>
    </row>
    <row r="320" spans="1:63">
      <c r="A320" s="30" t="s">
        <v>103</v>
      </c>
      <c r="B320" s="31" t="s">
        <v>104</v>
      </c>
      <c r="C320" s="82">
        <v>0</v>
      </c>
      <c r="D320" s="82">
        <v>1</v>
      </c>
      <c r="E320" s="87">
        <v>45</v>
      </c>
      <c r="F320" s="82">
        <v>1</v>
      </c>
      <c r="G320" s="82">
        <v>0</v>
      </c>
      <c r="H320" s="82">
        <v>0</v>
      </c>
      <c r="I320" s="82">
        <v>0</v>
      </c>
      <c r="J320" s="82">
        <v>0</v>
      </c>
      <c r="K320" s="82">
        <v>0</v>
      </c>
      <c r="L320" s="82">
        <v>51.778524779101041</v>
      </c>
      <c r="M320" s="87">
        <v>1765.6364310411066</v>
      </c>
      <c r="N320" s="82">
        <v>11.779900115251632</v>
      </c>
      <c r="O320" s="87">
        <v>1118.0850941221668</v>
      </c>
      <c r="P320" s="82">
        <v>0</v>
      </c>
      <c r="Q320" s="82">
        <v>0</v>
      </c>
      <c r="R320" s="82">
        <v>9</v>
      </c>
      <c r="S320" s="87">
        <v>60.337172493276995</v>
      </c>
      <c r="T320" s="82">
        <v>0</v>
      </c>
      <c r="U320" s="82">
        <v>0</v>
      </c>
      <c r="V320" s="82">
        <v>0</v>
      </c>
      <c r="W320" s="82">
        <v>0</v>
      </c>
      <c r="X320" s="82">
        <v>0</v>
      </c>
      <c r="Y320" s="82">
        <v>0</v>
      </c>
      <c r="Z320" s="82">
        <v>0</v>
      </c>
      <c r="AA320" s="82">
        <v>1</v>
      </c>
      <c r="AB320" s="82">
        <v>0</v>
      </c>
      <c r="AC320" s="82">
        <v>0</v>
      </c>
      <c r="AD320" s="87">
        <v>655.11811371494434</v>
      </c>
      <c r="AE320" s="82">
        <v>0</v>
      </c>
      <c r="AF320" s="82">
        <v>0</v>
      </c>
      <c r="AG320" s="82">
        <v>0</v>
      </c>
      <c r="AH320" s="82">
        <v>0</v>
      </c>
      <c r="AI320" s="82">
        <v>0</v>
      </c>
      <c r="AJ320" s="82">
        <v>0</v>
      </c>
      <c r="AK320" s="82">
        <v>1</v>
      </c>
      <c r="AL320" s="82">
        <v>0</v>
      </c>
      <c r="AM320" s="82">
        <v>0</v>
      </c>
      <c r="AN320" s="82">
        <v>0</v>
      </c>
      <c r="AO320" s="82">
        <v>0</v>
      </c>
      <c r="AP320" s="82">
        <v>0</v>
      </c>
      <c r="AQ320" s="82">
        <v>0</v>
      </c>
      <c r="AR320" s="82">
        <v>0</v>
      </c>
      <c r="AS320" s="82">
        <v>0</v>
      </c>
      <c r="AT320" s="82">
        <v>0</v>
      </c>
      <c r="AU320" s="87">
        <v>482.01658855167113</v>
      </c>
      <c r="AV320" s="82">
        <v>0</v>
      </c>
      <c r="AW320" s="82">
        <v>0</v>
      </c>
      <c r="AX320" s="82">
        <v>0</v>
      </c>
      <c r="AY320" s="82">
        <v>0</v>
      </c>
      <c r="AZ320" s="82">
        <v>0</v>
      </c>
      <c r="BA320" s="82">
        <v>0</v>
      </c>
      <c r="BB320" s="82">
        <v>0</v>
      </c>
      <c r="BC320" s="82">
        <v>0</v>
      </c>
      <c r="BD320" s="87">
        <v>47.248175182481752</v>
      </c>
      <c r="BE320" s="82">
        <v>0</v>
      </c>
      <c r="BF320" s="82">
        <v>0</v>
      </c>
      <c r="BG320" s="82">
        <v>0</v>
      </c>
      <c r="BH320" s="82">
        <v>0</v>
      </c>
      <c r="BI320" s="82">
        <v>0</v>
      </c>
      <c r="BJ320" s="82">
        <v>0</v>
      </c>
      <c r="BK320" s="82">
        <v>0</v>
      </c>
    </row>
    <row r="321" spans="1:63">
      <c r="A321" s="34" t="s">
        <v>105</v>
      </c>
      <c r="B321" s="35" t="s">
        <v>106</v>
      </c>
      <c r="C321" s="82">
        <v>0</v>
      </c>
      <c r="D321" s="82">
        <v>0</v>
      </c>
      <c r="E321" s="82">
        <v>0</v>
      </c>
      <c r="F321" s="82">
        <v>0</v>
      </c>
      <c r="G321" s="82">
        <v>0</v>
      </c>
      <c r="H321" s="82">
        <v>0</v>
      </c>
      <c r="I321" s="82">
        <v>0</v>
      </c>
      <c r="J321" s="82">
        <v>0</v>
      </c>
      <c r="K321" s="82">
        <v>0</v>
      </c>
      <c r="L321" s="82">
        <v>0.93670886075949367</v>
      </c>
      <c r="M321" s="82">
        <v>9.556451612903226</v>
      </c>
      <c r="N321" s="87">
        <v>134.20967741935482</v>
      </c>
      <c r="O321" s="87">
        <v>155.89771335238873</v>
      </c>
      <c r="P321" s="82">
        <v>0</v>
      </c>
      <c r="Q321" s="82">
        <v>0</v>
      </c>
      <c r="R321" s="87">
        <v>39.447580645161288</v>
      </c>
      <c r="S321" s="82">
        <v>32.194416088199262</v>
      </c>
      <c r="T321" s="82">
        <v>0.95564516129032262</v>
      </c>
      <c r="U321" s="82">
        <v>0</v>
      </c>
      <c r="V321" s="82">
        <v>0</v>
      </c>
      <c r="W321" s="82">
        <v>0</v>
      </c>
      <c r="X321" s="82">
        <v>0</v>
      </c>
      <c r="Y321" s="82">
        <v>0</v>
      </c>
      <c r="Z321" s="82">
        <v>0</v>
      </c>
      <c r="AA321" s="82">
        <v>0</v>
      </c>
      <c r="AB321" s="82">
        <v>0</v>
      </c>
      <c r="AC321" s="82">
        <v>0</v>
      </c>
      <c r="AD321" s="82">
        <v>9.9556451612903221</v>
      </c>
      <c r="AE321" s="82">
        <v>0</v>
      </c>
      <c r="AF321" s="82">
        <v>0</v>
      </c>
      <c r="AG321" s="82">
        <v>0</v>
      </c>
      <c r="AH321" s="82">
        <v>0</v>
      </c>
      <c r="AI321" s="82">
        <v>0</v>
      </c>
      <c r="AJ321" s="82">
        <v>0</v>
      </c>
      <c r="AK321" s="82">
        <v>0</v>
      </c>
      <c r="AL321" s="82">
        <v>0</v>
      </c>
      <c r="AM321" s="82">
        <v>0</v>
      </c>
      <c r="AN321" s="82">
        <v>0</v>
      </c>
      <c r="AO321" s="82">
        <v>0</v>
      </c>
      <c r="AP321" s="82">
        <v>0</v>
      </c>
      <c r="AQ321" s="82">
        <v>0</v>
      </c>
      <c r="AR321" s="82">
        <v>0</v>
      </c>
      <c r="AS321" s="82">
        <v>0</v>
      </c>
      <c r="AT321" s="82">
        <v>0</v>
      </c>
      <c r="AU321" s="87">
        <v>748.9854022049816</v>
      </c>
      <c r="AV321" s="82">
        <v>0</v>
      </c>
      <c r="AW321" s="82">
        <v>0</v>
      </c>
      <c r="AX321" s="82">
        <v>0</v>
      </c>
      <c r="AY321" s="82">
        <v>0</v>
      </c>
      <c r="AZ321" s="82">
        <v>0</v>
      </c>
      <c r="BA321" s="82">
        <v>0</v>
      </c>
      <c r="BB321" s="82">
        <v>0</v>
      </c>
      <c r="BC321" s="82">
        <v>0</v>
      </c>
      <c r="BD321" s="87">
        <v>55.860759493670884</v>
      </c>
      <c r="BE321" s="82">
        <v>0</v>
      </c>
      <c r="BF321" s="82">
        <v>0</v>
      </c>
      <c r="BG321" s="82">
        <v>0</v>
      </c>
      <c r="BH321" s="82">
        <v>0</v>
      </c>
      <c r="BI321" s="82">
        <v>0</v>
      </c>
      <c r="BJ321" s="82">
        <v>0</v>
      </c>
      <c r="BK321" s="82">
        <v>0</v>
      </c>
    </row>
    <row r="322" spans="1:63">
      <c r="A322" s="30" t="s">
        <v>107</v>
      </c>
      <c r="B322" s="31" t="s">
        <v>108</v>
      </c>
      <c r="C322" s="82">
        <v>0</v>
      </c>
      <c r="D322" s="82">
        <v>4</v>
      </c>
      <c r="E322" s="87">
        <v>3634.3164583774624</v>
      </c>
      <c r="F322" s="82">
        <v>0</v>
      </c>
      <c r="G322" s="87">
        <v>94.851938148697315</v>
      </c>
      <c r="H322" s="82">
        <v>0</v>
      </c>
      <c r="I322" s="82">
        <v>0</v>
      </c>
      <c r="J322" s="82">
        <v>0</v>
      </c>
      <c r="K322" s="82">
        <v>0</v>
      </c>
      <c r="L322" s="82">
        <v>13.559071729957806</v>
      </c>
      <c r="M322" s="82">
        <v>0.95403516204194028</v>
      </c>
      <c r="N322" s="82">
        <v>4.5991561181434619</v>
      </c>
      <c r="O322" s="87">
        <v>2127.1316400283499</v>
      </c>
      <c r="P322" s="82">
        <v>0</v>
      </c>
      <c r="Q322" s="82">
        <v>0.95991561181434604</v>
      </c>
      <c r="R322" s="87">
        <v>110.63080168776371</v>
      </c>
      <c r="S322" s="87">
        <v>135.86753727174658</v>
      </c>
      <c r="T322" s="82">
        <v>70.31856540084388</v>
      </c>
      <c r="U322" s="82">
        <v>0</v>
      </c>
      <c r="V322" s="82">
        <v>10.559071729957806</v>
      </c>
      <c r="W322" s="82">
        <v>0</v>
      </c>
      <c r="X322" s="82">
        <v>0</v>
      </c>
      <c r="Y322" s="82">
        <v>0</v>
      </c>
      <c r="Z322" s="82">
        <v>1</v>
      </c>
      <c r="AA322" s="82">
        <v>41.075949367088604</v>
      </c>
      <c r="AB322" s="82">
        <v>0</v>
      </c>
      <c r="AC322" s="82">
        <v>0</v>
      </c>
      <c r="AD322" s="82">
        <v>23.06041772241274</v>
      </c>
      <c r="AE322" s="82">
        <v>0</v>
      </c>
      <c r="AF322" s="82">
        <v>0</v>
      </c>
      <c r="AG322" s="82">
        <v>0</v>
      </c>
      <c r="AH322" s="82">
        <v>0</v>
      </c>
      <c r="AI322" s="82">
        <v>0</v>
      </c>
      <c r="AJ322" s="82">
        <v>0</v>
      </c>
      <c r="AK322" s="82">
        <v>0</v>
      </c>
      <c r="AL322" s="82">
        <v>0</v>
      </c>
      <c r="AM322" s="82">
        <v>0</v>
      </c>
      <c r="AN322" s="82">
        <v>0</v>
      </c>
      <c r="AO322" s="82">
        <v>0</v>
      </c>
      <c r="AP322" s="82">
        <v>0</v>
      </c>
      <c r="AQ322" s="82">
        <v>0</v>
      </c>
      <c r="AR322" s="82">
        <v>0</v>
      </c>
      <c r="AS322" s="82">
        <v>0</v>
      </c>
      <c r="AT322" s="82">
        <v>0</v>
      </c>
      <c r="AU322" s="87">
        <v>1765</v>
      </c>
      <c r="AV322" s="82">
        <v>0</v>
      </c>
      <c r="AW322" s="82">
        <v>0</v>
      </c>
      <c r="AX322" s="82">
        <v>0</v>
      </c>
      <c r="AY322" s="82">
        <v>0</v>
      </c>
      <c r="AZ322" s="82">
        <v>0</v>
      </c>
      <c r="BA322" s="82">
        <v>0</v>
      </c>
      <c r="BB322" s="82">
        <v>0</v>
      </c>
      <c r="BC322" s="82">
        <v>4.7242109722516412</v>
      </c>
      <c r="BD322" s="87">
        <v>130.39123067146789</v>
      </c>
      <c r="BE322" s="82">
        <v>0</v>
      </c>
      <c r="BF322" s="82">
        <v>0</v>
      </c>
      <c r="BG322" s="82">
        <v>0</v>
      </c>
      <c r="BH322" s="82">
        <v>0</v>
      </c>
      <c r="BI322" s="82">
        <v>0</v>
      </c>
      <c r="BJ322" s="82">
        <v>0</v>
      </c>
      <c r="BK322" s="82">
        <v>0</v>
      </c>
    </row>
    <row r="323" spans="1:63">
      <c r="A323" s="34" t="s">
        <v>109</v>
      </c>
      <c r="B323" s="35" t="s">
        <v>110</v>
      </c>
      <c r="C323" s="82">
        <v>0</v>
      </c>
      <c r="D323" s="82">
        <v>0</v>
      </c>
      <c r="E323" s="82">
        <v>0</v>
      </c>
      <c r="F323" s="82">
        <v>0</v>
      </c>
      <c r="G323" s="82">
        <v>0</v>
      </c>
      <c r="H323" s="82">
        <v>0</v>
      </c>
      <c r="I323" s="82">
        <v>0</v>
      </c>
      <c r="J323" s="82">
        <v>0</v>
      </c>
      <c r="K323" s="82">
        <v>0</v>
      </c>
      <c r="L323" s="82">
        <v>0.94444444444444442</v>
      </c>
      <c r="M323" s="82">
        <v>0</v>
      </c>
      <c r="N323" s="82">
        <v>15</v>
      </c>
      <c r="O323" s="82">
        <v>0.94444444444444442</v>
      </c>
      <c r="P323" s="87">
        <v>784.16666666666663</v>
      </c>
      <c r="Q323" s="82">
        <v>0</v>
      </c>
      <c r="R323" s="82">
        <v>6</v>
      </c>
      <c r="S323" s="82">
        <v>2</v>
      </c>
      <c r="T323" s="82">
        <v>0</v>
      </c>
      <c r="U323" s="82">
        <v>0</v>
      </c>
      <c r="V323" s="82">
        <v>0</v>
      </c>
      <c r="W323" s="82">
        <v>0</v>
      </c>
      <c r="X323" s="82">
        <v>0.94444444444444442</v>
      </c>
      <c r="Y323" s="82">
        <v>0</v>
      </c>
      <c r="Z323" s="82">
        <v>0</v>
      </c>
      <c r="AA323" s="82">
        <v>0.94444444444444442</v>
      </c>
      <c r="AB323" s="82">
        <v>0</v>
      </c>
      <c r="AC323" s="82">
        <v>0</v>
      </c>
      <c r="AD323" s="82">
        <v>0.94444444444444442</v>
      </c>
      <c r="AE323" s="82">
        <v>0</v>
      </c>
      <c r="AF323" s="82">
        <v>0</v>
      </c>
      <c r="AG323" s="82">
        <v>0.94444444444444442</v>
      </c>
      <c r="AH323" s="82">
        <v>0</v>
      </c>
      <c r="AI323" s="82">
        <v>0</v>
      </c>
      <c r="AJ323" s="82">
        <v>0</v>
      </c>
      <c r="AK323" s="82">
        <v>0</v>
      </c>
      <c r="AL323" s="82">
        <v>0</v>
      </c>
      <c r="AM323" s="82">
        <v>0</v>
      </c>
      <c r="AN323" s="82">
        <v>0</v>
      </c>
      <c r="AO323" s="82">
        <v>0</v>
      </c>
      <c r="AP323" s="82">
        <v>0</v>
      </c>
      <c r="AQ323" s="82">
        <v>0</v>
      </c>
      <c r="AR323" s="82">
        <v>0</v>
      </c>
      <c r="AS323" s="82">
        <v>0</v>
      </c>
      <c r="AT323" s="82">
        <v>1.8888888888888888</v>
      </c>
      <c r="AU323" s="87">
        <v>201.38888888888889</v>
      </c>
      <c r="AV323" s="82">
        <v>0</v>
      </c>
      <c r="AW323" s="82">
        <v>0</v>
      </c>
      <c r="AX323" s="82">
        <v>0</v>
      </c>
      <c r="AY323" s="82">
        <v>0</v>
      </c>
      <c r="AZ323" s="82">
        <v>1.8888888888888888</v>
      </c>
      <c r="BA323" s="82">
        <v>2.8333333333333335</v>
      </c>
      <c r="BB323" s="82">
        <v>0</v>
      </c>
      <c r="BC323" s="82">
        <v>3.7777777777777777</v>
      </c>
      <c r="BD323" s="82">
        <v>10.333333333333334</v>
      </c>
      <c r="BE323" s="82">
        <v>0</v>
      </c>
      <c r="BF323" s="82">
        <v>0.94444444444444442</v>
      </c>
      <c r="BG323" s="82">
        <v>1.8888888888888888</v>
      </c>
      <c r="BH323" s="82">
        <v>0</v>
      </c>
      <c r="BI323" s="82">
        <v>5.6111111111111107</v>
      </c>
      <c r="BJ323" s="82">
        <v>5.6111111111111107</v>
      </c>
      <c r="BK323" s="82">
        <v>0</v>
      </c>
    </row>
    <row r="324" spans="1:63">
      <c r="A324" s="30" t="s">
        <v>111</v>
      </c>
      <c r="B324" s="31" t="s">
        <v>112</v>
      </c>
      <c r="C324" s="82">
        <v>0</v>
      </c>
      <c r="D324" s="82">
        <v>0</v>
      </c>
      <c r="E324" s="82">
        <v>0</v>
      </c>
      <c r="F324" s="82">
        <v>0</v>
      </c>
      <c r="G324" s="82">
        <v>0</v>
      </c>
      <c r="H324" s="82">
        <v>0</v>
      </c>
      <c r="I324" s="82">
        <v>0</v>
      </c>
      <c r="J324" s="82">
        <v>0</v>
      </c>
      <c r="K324" s="82">
        <v>0</v>
      </c>
      <c r="L324" s="82">
        <v>0.989844278943805</v>
      </c>
      <c r="M324" s="82">
        <v>0</v>
      </c>
      <c r="N324" s="87">
        <v>47.197698036560595</v>
      </c>
      <c r="O324" s="87">
        <v>186.08056872037915</v>
      </c>
      <c r="P324" s="82">
        <v>0</v>
      </c>
      <c r="Q324" s="87">
        <v>43.685172647257957</v>
      </c>
      <c r="R324" s="87">
        <v>145.47664184157074</v>
      </c>
      <c r="S324" s="87">
        <v>92.085985104942452</v>
      </c>
      <c r="T324" s="87">
        <v>439.20649966147596</v>
      </c>
      <c r="U324" s="82">
        <v>0</v>
      </c>
      <c r="V324" s="82">
        <v>0</v>
      </c>
      <c r="W324" s="82">
        <v>0</v>
      </c>
      <c r="X324" s="82">
        <v>0</v>
      </c>
      <c r="Y324" s="82">
        <v>0</v>
      </c>
      <c r="Z324" s="82">
        <v>0</v>
      </c>
      <c r="AA324" s="82">
        <v>0</v>
      </c>
      <c r="AB324" s="82">
        <v>0</v>
      </c>
      <c r="AC324" s="82">
        <v>0</v>
      </c>
      <c r="AD324" s="87">
        <v>60.522681110358839</v>
      </c>
      <c r="AE324" s="82">
        <v>0</v>
      </c>
      <c r="AF324" s="82">
        <v>0</v>
      </c>
      <c r="AG324" s="82">
        <v>0</v>
      </c>
      <c r="AH324" s="82">
        <v>0</v>
      </c>
      <c r="AI324" s="82">
        <v>0</v>
      </c>
      <c r="AJ324" s="82">
        <v>0</v>
      </c>
      <c r="AK324" s="82">
        <v>0</v>
      </c>
      <c r="AL324" s="82">
        <v>0</v>
      </c>
      <c r="AM324" s="82">
        <v>0</v>
      </c>
      <c r="AN324" s="82">
        <v>0</v>
      </c>
      <c r="AO324" s="82">
        <v>0</v>
      </c>
      <c r="AP324" s="82">
        <v>0</v>
      </c>
      <c r="AQ324" s="82">
        <v>0</v>
      </c>
      <c r="AR324" s="82">
        <v>0</v>
      </c>
      <c r="AS324" s="82">
        <v>0</v>
      </c>
      <c r="AT324" s="82">
        <v>0</v>
      </c>
      <c r="AU324" s="87">
        <v>340.62830060934328</v>
      </c>
      <c r="AV324" s="82">
        <v>0</v>
      </c>
      <c r="AW324" s="82">
        <v>0</v>
      </c>
      <c r="AX324" s="82">
        <v>0</v>
      </c>
      <c r="AY324" s="82">
        <v>0</v>
      </c>
      <c r="AZ324" s="82">
        <v>0.989844278943805</v>
      </c>
      <c r="BA324" s="82">
        <v>11.867975626269466</v>
      </c>
      <c r="BB324" s="82">
        <v>1.97968855788761</v>
      </c>
      <c r="BC324" s="87">
        <v>34.583615436696007</v>
      </c>
      <c r="BD324" s="87">
        <v>35.807041299932294</v>
      </c>
      <c r="BE324" s="82">
        <v>0</v>
      </c>
      <c r="BF324" s="82">
        <v>0.989844278943805</v>
      </c>
      <c r="BG324" s="82">
        <v>0.989844278943805</v>
      </c>
      <c r="BH324" s="82">
        <v>0</v>
      </c>
      <c r="BI324" s="82">
        <v>4.9492213947190251</v>
      </c>
      <c r="BJ324" s="82">
        <v>2.9695328368314149</v>
      </c>
      <c r="BK324" s="82">
        <v>0</v>
      </c>
    </row>
    <row r="325" spans="1:63">
      <c r="A325" s="34" t="s">
        <v>113</v>
      </c>
      <c r="B325" s="35" t="s">
        <v>114</v>
      </c>
      <c r="C325" s="82">
        <v>0</v>
      </c>
      <c r="D325" s="82">
        <v>0</v>
      </c>
      <c r="E325" s="82">
        <v>0</v>
      </c>
      <c r="F325" s="82">
        <v>0</v>
      </c>
      <c r="G325" s="82">
        <v>0</v>
      </c>
      <c r="H325" s="82">
        <v>0</v>
      </c>
      <c r="I325" s="82">
        <v>0</v>
      </c>
      <c r="J325" s="82">
        <v>0</v>
      </c>
      <c r="K325" s="82">
        <v>0</v>
      </c>
      <c r="L325" s="82">
        <v>0</v>
      </c>
      <c r="M325" s="82">
        <v>0</v>
      </c>
      <c r="N325" s="87">
        <v>13</v>
      </c>
      <c r="O325" s="87">
        <v>37</v>
      </c>
      <c r="P325" s="82">
        <v>0</v>
      </c>
      <c r="Q325" s="82">
        <v>0</v>
      </c>
      <c r="R325" s="87">
        <v>21</v>
      </c>
      <c r="S325" s="82">
        <v>6</v>
      </c>
      <c r="T325" s="82">
        <v>0</v>
      </c>
      <c r="U325" s="82">
        <v>0</v>
      </c>
      <c r="V325" s="82">
        <v>0</v>
      </c>
      <c r="W325" s="82">
        <v>0</v>
      </c>
      <c r="X325" s="82">
        <v>0</v>
      </c>
      <c r="Y325" s="82">
        <v>0</v>
      </c>
      <c r="Z325" s="82">
        <v>0</v>
      </c>
      <c r="AA325" s="82">
        <v>0</v>
      </c>
      <c r="AB325" s="82">
        <v>0</v>
      </c>
      <c r="AC325" s="82">
        <v>0</v>
      </c>
      <c r="AD325" s="82">
        <v>0</v>
      </c>
      <c r="AE325" s="82">
        <v>0</v>
      </c>
      <c r="AF325" s="82">
        <v>0</v>
      </c>
      <c r="AG325" s="82">
        <v>0</v>
      </c>
      <c r="AH325" s="82">
        <v>0</v>
      </c>
      <c r="AI325" s="82">
        <v>0</v>
      </c>
      <c r="AJ325" s="82">
        <v>0</v>
      </c>
      <c r="AK325" s="82">
        <v>0</v>
      </c>
      <c r="AL325" s="82">
        <v>0</v>
      </c>
      <c r="AM325" s="82">
        <v>0</v>
      </c>
      <c r="AN325" s="82">
        <v>0</v>
      </c>
      <c r="AO325" s="82">
        <v>0</v>
      </c>
      <c r="AP325" s="82">
        <v>0</v>
      </c>
      <c r="AQ325" s="82">
        <v>0</v>
      </c>
      <c r="AR325" s="82">
        <v>0</v>
      </c>
      <c r="AS325" s="82">
        <v>0</v>
      </c>
      <c r="AT325" s="82">
        <v>0</v>
      </c>
      <c r="AU325" s="87">
        <v>214</v>
      </c>
      <c r="AV325" s="82">
        <v>0</v>
      </c>
      <c r="AW325" s="82">
        <v>0</v>
      </c>
      <c r="AX325" s="82">
        <v>0</v>
      </c>
      <c r="AY325" s="82">
        <v>0</v>
      </c>
      <c r="AZ325" s="82">
        <v>0</v>
      </c>
      <c r="BA325" s="82">
        <v>0</v>
      </c>
      <c r="BB325" s="82">
        <v>0</v>
      </c>
      <c r="BC325" s="82">
        <v>0</v>
      </c>
      <c r="BD325" s="82">
        <v>7</v>
      </c>
      <c r="BE325" s="82">
        <v>0</v>
      </c>
      <c r="BF325" s="82">
        <v>0</v>
      </c>
      <c r="BG325" s="82">
        <v>0</v>
      </c>
      <c r="BH325" s="82">
        <v>0</v>
      </c>
      <c r="BI325" s="82">
        <v>0</v>
      </c>
      <c r="BJ325" s="82">
        <v>0</v>
      </c>
      <c r="BK325" s="82">
        <v>0</v>
      </c>
    </row>
    <row r="326" spans="1:63">
      <c r="A326" s="30" t="s">
        <v>115</v>
      </c>
      <c r="B326" s="38" t="s">
        <v>116</v>
      </c>
      <c r="C326" s="82">
        <v>0</v>
      </c>
      <c r="D326" s="82">
        <v>0</v>
      </c>
      <c r="E326" s="82">
        <v>0</v>
      </c>
      <c r="F326" s="82">
        <v>0</v>
      </c>
      <c r="G326" s="82">
        <v>0</v>
      </c>
      <c r="H326" s="82">
        <v>0</v>
      </c>
      <c r="I326" s="82">
        <v>0</v>
      </c>
      <c r="J326" s="82">
        <v>0</v>
      </c>
      <c r="K326" s="82">
        <v>0</v>
      </c>
      <c r="L326" s="87">
        <v>65.010980296468006</v>
      </c>
      <c r="M326" s="82">
        <v>1.8856015779092703</v>
      </c>
      <c r="N326" s="87">
        <v>42.91419711665548</v>
      </c>
      <c r="O326" s="87">
        <v>104.12932145834603</v>
      </c>
      <c r="P326" s="82">
        <v>0</v>
      </c>
      <c r="Q326" s="82">
        <v>0</v>
      </c>
      <c r="R326" s="82">
        <v>12.142406311637082</v>
      </c>
      <c r="S326" s="87">
        <v>225.70182903271723</v>
      </c>
      <c r="T326" s="87">
        <v>313.99506903353057</v>
      </c>
      <c r="U326" s="82">
        <v>0</v>
      </c>
      <c r="V326" s="82">
        <v>0</v>
      </c>
      <c r="W326" s="82">
        <v>0</v>
      </c>
      <c r="X326" s="82">
        <v>0.94280078895463515</v>
      </c>
      <c r="Y326" s="82">
        <v>0</v>
      </c>
      <c r="Z326" s="82">
        <v>0</v>
      </c>
      <c r="AA326" s="82">
        <v>0</v>
      </c>
      <c r="AB326" s="82">
        <v>0</v>
      </c>
      <c r="AC326" s="82">
        <v>0</v>
      </c>
      <c r="AD326" s="87">
        <v>19.512820512820515</v>
      </c>
      <c r="AE326" s="82">
        <v>0</v>
      </c>
      <c r="AF326" s="82">
        <v>0</v>
      </c>
      <c r="AG326" s="82">
        <v>0</v>
      </c>
      <c r="AH326" s="82">
        <v>0</v>
      </c>
      <c r="AI326" s="82">
        <v>0</v>
      </c>
      <c r="AJ326" s="82">
        <v>0</v>
      </c>
      <c r="AK326" s="82">
        <v>0</v>
      </c>
      <c r="AL326" s="82">
        <v>8.4280078895463504</v>
      </c>
      <c r="AM326" s="82">
        <v>0</v>
      </c>
      <c r="AN326" s="82">
        <v>0</v>
      </c>
      <c r="AO326" s="82">
        <v>0</v>
      </c>
      <c r="AP326" s="82">
        <v>0</v>
      </c>
      <c r="AQ326" s="82">
        <v>0</v>
      </c>
      <c r="AR326" s="82">
        <v>0</v>
      </c>
      <c r="AS326" s="82">
        <v>0</v>
      </c>
      <c r="AT326" s="82">
        <v>0</v>
      </c>
      <c r="AU326" s="87">
        <v>490.58292258890992</v>
      </c>
      <c r="AV326" s="82">
        <v>0</v>
      </c>
      <c r="AW326" s="82">
        <v>0</v>
      </c>
      <c r="AX326" s="82">
        <v>0</v>
      </c>
      <c r="AY326" s="82">
        <v>0</v>
      </c>
      <c r="AZ326" s="82">
        <v>0</v>
      </c>
      <c r="BA326" s="82">
        <v>0</v>
      </c>
      <c r="BB326" s="82">
        <v>0</v>
      </c>
      <c r="BC326" s="82">
        <v>0</v>
      </c>
      <c r="BD326" s="87">
        <v>116.75404339250494</v>
      </c>
      <c r="BE326" s="82">
        <v>0</v>
      </c>
      <c r="BF326" s="82">
        <v>0</v>
      </c>
      <c r="BG326" s="82">
        <v>0</v>
      </c>
      <c r="BH326" s="82">
        <v>0</v>
      </c>
      <c r="BI326" s="82">
        <v>0</v>
      </c>
      <c r="BJ326" s="82">
        <v>0</v>
      </c>
      <c r="BK326" s="82">
        <v>0</v>
      </c>
    </row>
    <row r="327" spans="1:63">
      <c r="A327" s="34" t="s">
        <v>117</v>
      </c>
      <c r="B327" s="35" t="s">
        <v>118</v>
      </c>
      <c r="C327" s="82">
        <v>0</v>
      </c>
      <c r="D327" s="82">
        <v>0</v>
      </c>
      <c r="E327" s="82">
        <v>0</v>
      </c>
      <c r="F327" s="82">
        <v>0</v>
      </c>
      <c r="G327" s="82">
        <v>0</v>
      </c>
      <c r="H327" s="82">
        <v>0</v>
      </c>
      <c r="I327" s="82">
        <v>0</v>
      </c>
      <c r="J327" s="82">
        <v>0</v>
      </c>
      <c r="K327" s="82">
        <v>0</v>
      </c>
      <c r="L327" s="82">
        <v>1.7392739273927393</v>
      </c>
      <c r="M327" s="82">
        <v>0</v>
      </c>
      <c r="N327" s="82">
        <v>0</v>
      </c>
      <c r="O327" s="82">
        <v>3</v>
      </c>
      <c r="P327" s="82">
        <v>0</v>
      </c>
      <c r="Q327" s="82">
        <v>0</v>
      </c>
      <c r="R327" s="82">
        <v>4.810574229691877</v>
      </c>
      <c r="S327" s="82">
        <v>2</v>
      </c>
      <c r="T327" s="87">
        <v>284.6435574229692</v>
      </c>
      <c r="U327" s="82">
        <v>0</v>
      </c>
      <c r="V327" s="82">
        <v>0</v>
      </c>
      <c r="W327" s="82">
        <v>0</v>
      </c>
      <c r="X327" s="82">
        <v>0</v>
      </c>
      <c r="Y327" s="82">
        <v>0</v>
      </c>
      <c r="Z327" s="82">
        <v>0</v>
      </c>
      <c r="AA327" s="82">
        <v>1</v>
      </c>
      <c r="AB327" s="82">
        <v>0</v>
      </c>
      <c r="AC327" s="82">
        <v>1</v>
      </c>
      <c r="AD327" s="82">
        <v>33</v>
      </c>
      <c r="AE327" s="82">
        <v>3</v>
      </c>
      <c r="AF327" s="82">
        <v>0</v>
      </c>
      <c r="AG327" s="82">
        <v>0</v>
      </c>
      <c r="AH327" s="82">
        <v>0</v>
      </c>
      <c r="AI327" s="82">
        <v>0</v>
      </c>
      <c r="AJ327" s="82">
        <v>0</v>
      </c>
      <c r="AK327" s="82">
        <v>0</v>
      </c>
      <c r="AL327" s="82">
        <v>0</v>
      </c>
      <c r="AM327" s="82">
        <v>0</v>
      </c>
      <c r="AN327" s="82">
        <v>0</v>
      </c>
      <c r="AO327" s="82">
        <v>0</v>
      </c>
      <c r="AP327" s="82">
        <v>0</v>
      </c>
      <c r="AQ327" s="82">
        <v>0</v>
      </c>
      <c r="AR327" s="82">
        <v>0</v>
      </c>
      <c r="AS327" s="82">
        <v>25.784378437843785</v>
      </c>
      <c r="AT327" s="82">
        <v>0</v>
      </c>
      <c r="AU327" s="87">
        <v>2742.4996637268769</v>
      </c>
      <c r="AV327" s="82">
        <v>0</v>
      </c>
      <c r="AW327" s="82">
        <v>0</v>
      </c>
      <c r="AX327" s="82">
        <v>5.3916391639163912</v>
      </c>
      <c r="AY327" s="82">
        <v>0</v>
      </c>
      <c r="AZ327" s="82">
        <v>0</v>
      </c>
      <c r="BA327" s="82">
        <v>0</v>
      </c>
      <c r="BB327" s="82">
        <v>0</v>
      </c>
      <c r="BC327" s="82">
        <v>0</v>
      </c>
      <c r="BD327" s="82">
        <v>7.1309130913091305</v>
      </c>
      <c r="BE327" s="82">
        <v>0</v>
      </c>
      <c r="BF327" s="82">
        <v>0</v>
      </c>
      <c r="BG327" s="82">
        <v>0</v>
      </c>
      <c r="BH327" s="82">
        <v>0</v>
      </c>
      <c r="BI327" s="82">
        <v>0</v>
      </c>
      <c r="BJ327" s="82">
        <v>0</v>
      </c>
      <c r="BK327" s="82">
        <v>0</v>
      </c>
    </row>
    <row r="328" spans="1:63">
      <c r="A328" s="30" t="s">
        <v>119</v>
      </c>
      <c r="B328" s="31" t="s">
        <v>120</v>
      </c>
      <c r="C328" s="82">
        <v>0</v>
      </c>
      <c r="D328" s="82">
        <v>0</v>
      </c>
      <c r="E328" s="82">
        <v>0</v>
      </c>
      <c r="F328" s="82">
        <v>0</v>
      </c>
      <c r="G328" s="82">
        <v>0</v>
      </c>
      <c r="H328" s="82">
        <v>0</v>
      </c>
      <c r="I328" s="82">
        <v>0</v>
      </c>
      <c r="J328" s="82">
        <v>0</v>
      </c>
      <c r="K328" s="82">
        <v>0</v>
      </c>
      <c r="L328" s="82">
        <v>0</v>
      </c>
      <c r="M328" s="82">
        <v>0</v>
      </c>
      <c r="N328" s="82">
        <v>0</v>
      </c>
      <c r="O328" s="82">
        <v>0</v>
      </c>
      <c r="P328" s="82">
        <v>0</v>
      </c>
      <c r="Q328" s="82">
        <v>0</v>
      </c>
      <c r="R328" s="82">
        <v>0</v>
      </c>
      <c r="S328" s="82">
        <v>0</v>
      </c>
      <c r="T328" s="82">
        <v>0</v>
      </c>
      <c r="U328" s="87">
        <v>4</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row>
    <row r="329" spans="1:63" ht="24">
      <c r="A329" s="34" t="s">
        <v>121</v>
      </c>
      <c r="B329" s="35" t="s">
        <v>122</v>
      </c>
      <c r="C329" s="82">
        <v>0</v>
      </c>
      <c r="D329" s="82">
        <v>2</v>
      </c>
      <c r="E329" s="82">
        <v>0</v>
      </c>
      <c r="F329" s="82">
        <v>0</v>
      </c>
      <c r="G329" s="82">
        <v>0</v>
      </c>
      <c r="H329" s="82">
        <v>0</v>
      </c>
      <c r="I329" s="82">
        <v>0</v>
      </c>
      <c r="J329" s="82">
        <v>0</v>
      </c>
      <c r="K329" s="82">
        <v>0</v>
      </c>
      <c r="L329" s="82">
        <v>1</v>
      </c>
      <c r="M329" s="82">
        <v>0</v>
      </c>
      <c r="N329" s="82">
        <v>0</v>
      </c>
      <c r="O329" s="82">
        <v>1</v>
      </c>
      <c r="P329" s="82">
        <v>0</v>
      </c>
      <c r="Q329" s="82">
        <v>0</v>
      </c>
      <c r="R329" s="82">
        <v>0</v>
      </c>
      <c r="S329" s="82">
        <v>0</v>
      </c>
      <c r="T329" s="82">
        <v>0</v>
      </c>
      <c r="U329" s="82">
        <v>0</v>
      </c>
      <c r="V329" s="87">
        <v>532</v>
      </c>
      <c r="W329" s="87">
        <v>247</v>
      </c>
      <c r="X329" s="87">
        <v>1656</v>
      </c>
      <c r="Y329" s="87">
        <v>291</v>
      </c>
      <c r="Z329" s="82">
        <v>3</v>
      </c>
      <c r="AA329" s="87">
        <v>48</v>
      </c>
      <c r="AB329" s="82">
        <v>2</v>
      </c>
      <c r="AC329" s="82">
        <v>0</v>
      </c>
      <c r="AD329" s="87">
        <v>16</v>
      </c>
      <c r="AE329" s="82">
        <v>9</v>
      </c>
      <c r="AF329" s="82">
        <v>3</v>
      </c>
      <c r="AG329" s="82">
        <v>4</v>
      </c>
      <c r="AH329" s="82">
        <v>1</v>
      </c>
      <c r="AI329" s="82">
        <v>6</v>
      </c>
      <c r="AJ329" s="82">
        <v>8</v>
      </c>
      <c r="AK329" s="87">
        <v>339</v>
      </c>
      <c r="AL329" s="82">
        <v>8</v>
      </c>
      <c r="AM329" s="82">
        <v>0</v>
      </c>
      <c r="AN329" s="82">
        <v>0</v>
      </c>
      <c r="AO329" s="82">
        <v>0</v>
      </c>
      <c r="AP329" s="82">
        <v>0</v>
      </c>
      <c r="AQ329" s="82">
        <v>2</v>
      </c>
      <c r="AR329" s="82">
        <v>0</v>
      </c>
      <c r="AS329" s="82">
        <v>0</v>
      </c>
      <c r="AT329" s="87">
        <v>117</v>
      </c>
      <c r="AU329" s="82">
        <v>0</v>
      </c>
      <c r="AV329" s="82">
        <v>0</v>
      </c>
      <c r="AW329" s="82">
        <v>0</v>
      </c>
      <c r="AX329" s="82">
        <v>0</v>
      </c>
      <c r="AY329" s="82">
        <v>0</v>
      </c>
      <c r="AZ329" s="82">
        <v>0</v>
      </c>
      <c r="BA329" s="82">
        <v>0</v>
      </c>
      <c r="BB329" s="82">
        <v>0</v>
      </c>
      <c r="BC329" s="82">
        <v>0</v>
      </c>
      <c r="BD329" s="82">
        <v>0</v>
      </c>
      <c r="BE329" s="82">
        <v>0</v>
      </c>
      <c r="BF329" s="82">
        <v>0</v>
      </c>
      <c r="BG329" s="82">
        <v>0</v>
      </c>
      <c r="BH329" s="82">
        <v>0</v>
      </c>
      <c r="BI329" s="82">
        <v>0</v>
      </c>
      <c r="BJ329" s="82">
        <v>0</v>
      </c>
      <c r="BK329" s="82">
        <v>0</v>
      </c>
    </row>
    <row r="330" spans="1:63">
      <c r="A330" s="30" t="s">
        <v>123</v>
      </c>
      <c r="B330" s="31" t="s">
        <v>124</v>
      </c>
      <c r="C330" s="87">
        <v>59</v>
      </c>
      <c r="D330" s="87">
        <v>170</v>
      </c>
      <c r="E330" s="82">
        <v>0</v>
      </c>
      <c r="F330" s="82">
        <v>0</v>
      </c>
      <c r="G330" s="82">
        <v>0</v>
      </c>
      <c r="H330" s="82">
        <v>0</v>
      </c>
      <c r="I330" s="82">
        <v>0</v>
      </c>
      <c r="J330" s="82">
        <v>0</v>
      </c>
      <c r="K330" s="82">
        <v>0</v>
      </c>
      <c r="L330" s="82">
        <v>2</v>
      </c>
      <c r="M330" s="82">
        <v>0</v>
      </c>
      <c r="N330" s="82">
        <v>0</v>
      </c>
      <c r="O330" s="82">
        <v>3</v>
      </c>
      <c r="P330" s="82">
        <v>5</v>
      </c>
      <c r="Q330" s="82">
        <v>0</v>
      </c>
      <c r="R330" s="82">
        <v>0</v>
      </c>
      <c r="S330" s="82">
        <v>0</v>
      </c>
      <c r="T330" s="82">
        <v>0</v>
      </c>
      <c r="U330" s="82">
        <v>0</v>
      </c>
      <c r="V330" s="82">
        <v>0</v>
      </c>
      <c r="W330" s="87">
        <v>39.23776223776224</v>
      </c>
      <c r="X330" s="87">
        <v>107.03729603729604</v>
      </c>
      <c r="Y330" s="87">
        <v>20.433566433566433</v>
      </c>
      <c r="Z330" s="82">
        <v>16</v>
      </c>
      <c r="AA330" s="87">
        <v>63.974358974358978</v>
      </c>
      <c r="AB330" s="82">
        <v>8.2820512820512828</v>
      </c>
      <c r="AC330" s="82">
        <v>0</v>
      </c>
      <c r="AD330" s="82">
        <v>1.8694638694638694</v>
      </c>
      <c r="AE330" s="87">
        <v>47.953379953379951</v>
      </c>
      <c r="AF330" s="82">
        <v>0</v>
      </c>
      <c r="AG330" s="82">
        <v>8.3473193473193472</v>
      </c>
      <c r="AH330" s="82">
        <v>4.8694638694638694</v>
      </c>
      <c r="AI330" s="82">
        <v>1.8694638694638694</v>
      </c>
      <c r="AJ330" s="87">
        <v>16.62937062937063</v>
      </c>
      <c r="AK330" s="87">
        <v>11.151515151515152</v>
      </c>
      <c r="AL330" s="82">
        <v>10.086247086247086</v>
      </c>
      <c r="AM330" s="82">
        <v>0</v>
      </c>
      <c r="AN330" s="82">
        <v>0</v>
      </c>
      <c r="AO330" s="82">
        <v>0</v>
      </c>
      <c r="AP330" s="82">
        <v>0</v>
      </c>
      <c r="AQ330" s="87">
        <v>53.25874125874126</v>
      </c>
      <c r="AR330" s="82">
        <v>0</v>
      </c>
      <c r="AS330" s="82">
        <v>0</v>
      </c>
      <c r="AT330" s="82">
        <v>0</v>
      </c>
      <c r="AU330" s="87">
        <v>79</v>
      </c>
      <c r="AV330" s="82">
        <v>0</v>
      </c>
      <c r="AW330" s="82">
        <v>0</v>
      </c>
      <c r="AX330" s="82">
        <v>0</v>
      </c>
      <c r="AY330" s="82">
        <v>0</v>
      </c>
      <c r="AZ330" s="82">
        <v>0</v>
      </c>
      <c r="BA330" s="82">
        <v>0</v>
      </c>
      <c r="BB330" s="82">
        <v>0</v>
      </c>
      <c r="BC330" s="82">
        <v>0</v>
      </c>
      <c r="BD330" s="87">
        <v>123</v>
      </c>
      <c r="BE330" s="82">
        <v>0</v>
      </c>
      <c r="BF330" s="82">
        <v>0</v>
      </c>
      <c r="BG330" s="82">
        <v>4</v>
      </c>
      <c r="BH330" s="82">
        <v>0</v>
      </c>
      <c r="BI330" s="87">
        <v>16</v>
      </c>
      <c r="BJ330" s="82">
        <v>0</v>
      </c>
      <c r="BK330" s="82">
        <v>0</v>
      </c>
    </row>
    <row r="331" spans="1:63">
      <c r="A331" s="34" t="s">
        <v>125</v>
      </c>
      <c r="B331" s="35" t="s">
        <v>126</v>
      </c>
      <c r="C331" s="82">
        <v>0</v>
      </c>
      <c r="D331" s="82">
        <v>0</v>
      </c>
      <c r="E331" s="82">
        <v>10.826086956521738</v>
      </c>
      <c r="F331" s="82">
        <v>0</v>
      </c>
      <c r="G331" s="82">
        <v>0</v>
      </c>
      <c r="H331" s="82">
        <v>46</v>
      </c>
      <c r="I331" s="82">
        <v>4</v>
      </c>
      <c r="J331" s="82">
        <v>10.826086956521738</v>
      </c>
      <c r="K331" s="82">
        <v>3.9710144927536231</v>
      </c>
      <c r="L331" s="82">
        <v>0</v>
      </c>
      <c r="M331" s="82">
        <v>0</v>
      </c>
      <c r="N331" s="82">
        <v>0</v>
      </c>
      <c r="O331" s="82">
        <v>2.9565217391304346</v>
      </c>
      <c r="P331" s="82">
        <v>0</v>
      </c>
      <c r="Q331" s="82">
        <v>0</v>
      </c>
      <c r="R331" s="82">
        <v>0</v>
      </c>
      <c r="S331" s="82">
        <v>0</v>
      </c>
      <c r="T331" s="82">
        <v>0</v>
      </c>
      <c r="U331" s="82">
        <v>0</v>
      </c>
      <c r="V331" s="82">
        <v>0</v>
      </c>
      <c r="W331" s="82">
        <v>2</v>
      </c>
      <c r="X331" s="87">
        <v>1438.9565217391305</v>
      </c>
      <c r="Y331" s="82">
        <v>6</v>
      </c>
      <c r="Z331" s="82">
        <v>23</v>
      </c>
      <c r="AA331" s="82">
        <v>10</v>
      </c>
      <c r="AB331" s="82">
        <v>0</v>
      </c>
      <c r="AC331" s="82">
        <v>0</v>
      </c>
      <c r="AD331" s="82">
        <v>1</v>
      </c>
      <c r="AE331" s="82">
        <v>18</v>
      </c>
      <c r="AF331" s="82">
        <v>0</v>
      </c>
      <c r="AG331" s="82">
        <v>0</v>
      </c>
      <c r="AH331" s="82">
        <v>0</v>
      </c>
      <c r="AI331" s="82">
        <v>0</v>
      </c>
      <c r="AJ331" s="82">
        <v>1</v>
      </c>
      <c r="AK331" s="82">
        <v>4</v>
      </c>
      <c r="AL331" s="82">
        <v>2</v>
      </c>
      <c r="AM331" s="82">
        <v>0</v>
      </c>
      <c r="AN331" s="82">
        <v>0</v>
      </c>
      <c r="AO331" s="82">
        <v>0</v>
      </c>
      <c r="AP331" s="82">
        <v>0</v>
      </c>
      <c r="AQ331" s="82">
        <v>0</v>
      </c>
      <c r="AR331" s="82">
        <v>0</v>
      </c>
      <c r="AS331" s="87">
        <v>96</v>
      </c>
      <c r="AT331" s="82">
        <v>15</v>
      </c>
      <c r="AU331" s="87">
        <v>60</v>
      </c>
      <c r="AV331" s="82">
        <v>11</v>
      </c>
      <c r="AW331" s="82">
        <v>0</v>
      </c>
      <c r="AX331" s="82">
        <v>2.9565217391304346</v>
      </c>
      <c r="AY331" s="82">
        <v>0</v>
      </c>
      <c r="AZ331" s="87">
        <v>87</v>
      </c>
      <c r="BA331" s="82">
        <v>12</v>
      </c>
      <c r="BB331" s="82">
        <v>0</v>
      </c>
      <c r="BC331" s="82">
        <v>0</v>
      </c>
      <c r="BD331" s="87">
        <v>117.1159420289855</v>
      </c>
      <c r="BE331" s="82">
        <v>12.782608695652174</v>
      </c>
      <c r="BF331" s="82">
        <v>23.608695652173914</v>
      </c>
      <c r="BG331" s="82">
        <v>1</v>
      </c>
      <c r="BH331" s="82">
        <v>0</v>
      </c>
      <c r="BI331" s="87">
        <v>129</v>
      </c>
      <c r="BJ331" s="82">
        <v>0</v>
      </c>
      <c r="BK331" s="82">
        <v>0</v>
      </c>
    </row>
    <row r="332" spans="1:63" ht="24">
      <c r="A332" s="30" t="s">
        <v>127</v>
      </c>
      <c r="B332" s="31" t="s">
        <v>128</v>
      </c>
      <c r="C332" s="82">
        <v>0</v>
      </c>
      <c r="D332" s="82">
        <v>0</v>
      </c>
      <c r="E332" s="82">
        <v>1.825</v>
      </c>
      <c r="F332" s="82">
        <v>0</v>
      </c>
      <c r="G332" s="82">
        <v>1.825</v>
      </c>
      <c r="H332" s="82">
        <v>0</v>
      </c>
      <c r="I332" s="82">
        <v>0</v>
      </c>
      <c r="J332" s="82">
        <v>0</v>
      </c>
      <c r="K332" s="82">
        <v>0</v>
      </c>
      <c r="L332" s="82">
        <v>0</v>
      </c>
      <c r="M332" s="82">
        <v>0</v>
      </c>
      <c r="N332" s="82">
        <v>0</v>
      </c>
      <c r="O332" s="82">
        <v>0</v>
      </c>
      <c r="P332" s="82">
        <v>0</v>
      </c>
      <c r="Q332" s="82">
        <v>0</v>
      </c>
      <c r="R332" s="82">
        <v>0</v>
      </c>
      <c r="S332" s="82">
        <v>0</v>
      </c>
      <c r="T332" s="82">
        <v>0</v>
      </c>
      <c r="U332" s="82">
        <v>0</v>
      </c>
      <c r="V332" s="82">
        <v>0</v>
      </c>
      <c r="W332" s="82">
        <v>0</v>
      </c>
      <c r="X332" s="82">
        <v>28</v>
      </c>
      <c r="Y332" s="87">
        <v>566.5333333333333</v>
      </c>
      <c r="Z332" s="82">
        <v>98</v>
      </c>
      <c r="AA332" s="82">
        <v>0</v>
      </c>
      <c r="AB332" s="82">
        <v>2</v>
      </c>
      <c r="AC332" s="82">
        <v>0</v>
      </c>
      <c r="AD332" s="82">
        <v>0</v>
      </c>
      <c r="AE332" s="82">
        <v>3</v>
      </c>
      <c r="AF332" s="82">
        <v>0</v>
      </c>
      <c r="AG332" s="82">
        <v>1</v>
      </c>
      <c r="AH332" s="82">
        <v>0</v>
      </c>
      <c r="AI332" s="82">
        <v>0</v>
      </c>
      <c r="AJ332" s="82">
        <v>3</v>
      </c>
      <c r="AK332" s="82">
        <v>14</v>
      </c>
      <c r="AL332" s="82">
        <v>6</v>
      </c>
      <c r="AM332" s="82">
        <v>0</v>
      </c>
      <c r="AN332" s="82">
        <v>0</v>
      </c>
      <c r="AO332" s="82">
        <v>0</v>
      </c>
      <c r="AP332" s="82">
        <v>0</v>
      </c>
      <c r="AQ332" s="82">
        <v>0</v>
      </c>
      <c r="AR332" s="82">
        <v>0</v>
      </c>
      <c r="AS332" s="82">
        <v>0</v>
      </c>
      <c r="AT332" s="82">
        <v>3</v>
      </c>
      <c r="AU332" s="82">
        <v>0</v>
      </c>
      <c r="AV332" s="82">
        <v>1.8833333333333333</v>
      </c>
      <c r="AW332" s="82">
        <v>0</v>
      </c>
      <c r="AX332" s="82">
        <v>1.8833333333333333</v>
      </c>
      <c r="AY332" s="82">
        <v>0</v>
      </c>
      <c r="AZ332" s="82">
        <v>1</v>
      </c>
      <c r="BA332" s="82">
        <v>0</v>
      </c>
      <c r="BB332" s="82">
        <v>0</v>
      </c>
      <c r="BC332" s="82">
        <v>1</v>
      </c>
      <c r="BD332" s="87">
        <v>119.2</v>
      </c>
      <c r="BE332" s="87">
        <v>18.483333333333334</v>
      </c>
      <c r="BF332" s="82">
        <v>0</v>
      </c>
      <c r="BG332" s="82">
        <v>0</v>
      </c>
      <c r="BH332" s="82">
        <v>0</v>
      </c>
      <c r="BI332" s="87">
        <v>46.366666666666667</v>
      </c>
      <c r="BJ332" s="82">
        <v>0</v>
      </c>
      <c r="BK332" s="82">
        <v>0</v>
      </c>
    </row>
    <row r="333" spans="1:63">
      <c r="A333" s="34" t="s">
        <v>129</v>
      </c>
      <c r="B333" s="35" t="s">
        <v>130</v>
      </c>
      <c r="C333" s="82">
        <v>0</v>
      </c>
      <c r="D333" s="87">
        <v>62.12468193384224</v>
      </c>
      <c r="E333" s="87">
        <v>20.979643765903308</v>
      </c>
      <c r="F333" s="87">
        <v>21.430025445292621</v>
      </c>
      <c r="G333" s="82">
        <v>0.97964376590330793</v>
      </c>
      <c r="H333" s="82">
        <v>0</v>
      </c>
      <c r="I333" s="82">
        <v>0.97964376590330793</v>
      </c>
      <c r="J333" s="87">
        <v>50.676844783715012</v>
      </c>
      <c r="K333" s="87">
        <v>18.491094147582697</v>
      </c>
      <c r="L333" s="82">
        <v>0</v>
      </c>
      <c r="M333" s="82">
        <v>0</v>
      </c>
      <c r="N333" s="82">
        <v>2</v>
      </c>
      <c r="O333" s="82">
        <v>1</v>
      </c>
      <c r="P333" s="82">
        <v>0</v>
      </c>
      <c r="Q333" s="82">
        <v>0</v>
      </c>
      <c r="R333" s="82">
        <v>2</v>
      </c>
      <c r="S333" s="82">
        <v>0</v>
      </c>
      <c r="T333" s="82">
        <v>0</v>
      </c>
      <c r="U333" s="82">
        <v>0</v>
      </c>
      <c r="V333" s="82">
        <v>0</v>
      </c>
      <c r="W333" s="82">
        <v>0</v>
      </c>
      <c r="X333" s="82">
        <v>1</v>
      </c>
      <c r="Y333" s="82">
        <v>0</v>
      </c>
      <c r="Z333" s="82">
        <v>196.79898218829516</v>
      </c>
      <c r="AA333" s="82">
        <v>1</v>
      </c>
      <c r="AB333" s="82">
        <v>0.97964376590330793</v>
      </c>
      <c r="AC333" s="82">
        <v>0</v>
      </c>
      <c r="AD333" s="82">
        <v>4.9796437659033082</v>
      </c>
      <c r="AE333" s="87">
        <v>13.959287531806616</v>
      </c>
      <c r="AF333" s="82">
        <v>10.959287531806616</v>
      </c>
      <c r="AG333" s="87">
        <v>17.81679389312977</v>
      </c>
      <c r="AH333" s="82">
        <v>10.938931297709924</v>
      </c>
      <c r="AI333" s="87">
        <v>12.979643765903308</v>
      </c>
      <c r="AJ333" s="82">
        <v>6.9185750636132317</v>
      </c>
      <c r="AK333" s="87">
        <v>500.61323155216286</v>
      </c>
      <c r="AL333" s="87">
        <v>11.81679389312977</v>
      </c>
      <c r="AM333" s="82">
        <v>0</v>
      </c>
      <c r="AN333" s="82">
        <v>0</v>
      </c>
      <c r="AO333" s="82">
        <v>0</v>
      </c>
      <c r="AP333" s="82">
        <v>0</v>
      </c>
      <c r="AQ333" s="87">
        <v>1007.0025445292621</v>
      </c>
      <c r="AR333" s="87">
        <v>376.57506361323158</v>
      </c>
      <c r="AS333" s="87">
        <v>153</v>
      </c>
      <c r="AT333" s="82">
        <v>3</v>
      </c>
      <c r="AU333" s="82">
        <v>7</v>
      </c>
      <c r="AV333" s="82">
        <v>1</v>
      </c>
      <c r="AW333" s="82">
        <v>0</v>
      </c>
      <c r="AX333" s="82">
        <v>0</v>
      </c>
      <c r="AY333" s="82">
        <v>0</v>
      </c>
      <c r="AZ333" s="82">
        <v>5</v>
      </c>
      <c r="BA333" s="82">
        <v>0</v>
      </c>
      <c r="BB333" s="82">
        <v>0</v>
      </c>
      <c r="BC333" s="82">
        <v>0</v>
      </c>
      <c r="BD333" s="82">
        <v>7</v>
      </c>
      <c r="BE333" s="82">
        <v>0</v>
      </c>
      <c r="BF333" s="82">
        <v>0</v>
      </c>
      <c r="BG333" s="82">
        <v>0</v>
      </c>
      <c r="BH333" s="82">
        <v>0</v>
      </c>
      <c r="BI333" s="82">
        <v>0</v>
      </c>
      <c r="BJ333" s="82">
        <v>0</v>
      </c>
      <c r="BK333" s="82">
        <v>0</v>
      </c>
    </row>
    <row r="334" spans="1:63">
      <c r="A334" s="30" t="s">
        <v>131</v>
      </c>
      <c r="B334" s="31" t="s">
        <v>132</v>
      </c>
      <c r="C334" s="82">
        <v>0</v>
      </c>
      <c r="D334" s="87">
        <v>48.630819493601962</v>
      </c>
      <c r="E334" s="82">
        <v>18</v>
      </c>
      <c r="F334" s="82">
        <v>0</v>
      </c>
      <c r="G334" s="82">
        <v>3.8203103729921044</v>
      </c>
      <c r="H334" s="87">
        <v>37</v>
      </c>
      <c r="I334" s="82">
        <v>1</v>
      </c>
      <c r="J334" s="82">
        <v>0</v>
      </c>
      <c r="K334" s="82">
        <v>0.9550775932480261</v>
      </c>
      <c r="L334" s="87">
        <v>157.43152736182958</v>
      </c>
      <c r="M334" s="87">
        <v>37.888646882657227</v>
      </c>
      <c r="N334" s="87">
        <v>84.833923223523001</v>
      </c>
      <c r="O334" s="87">
        <v>116.126871766948</v>
      </c>
      <c r="P334" s="82">
        <v>7.7753879662401308</v>
      </c>
      <c r="Q334" s="82">
        <v>15.101551864960523</v>
      </c>
      <c r="R334" s="87">
        <v>94.912060985570378</v>
      </c>
      <c r="S334" s="87">
        <v>150.17179417369999</v>
      </c>
      <c r="T334" s="87">
        <v>148.83582902259732</v>
      </c>
      <c r="U334" s="87">
        <v>43.742172610944735</v>
      </c>
      <c r="V334" s="82">
        <v>16.056629458208548</v>
      </c>
      <c r="W334" s="82">
        <v>10.505853525728288</v>
      </c>
      <c r="X334" s="87">
        <v>62.27144023958617</v>
      </c>
      <c r="Y334" s="82">
        <v>18.876939831200652</v>
      </c>
      <c r="Z334" s="82">
        <v>27.550775932480263</v>
      </c>
      <c r="AA334" s="82">
        <v>1707.2050095289953</v>
      </c>
      <c r="AB334" s="87">
        <v>1040.8671385788184</v>
      </c>
      <c r="AC334" s="82">
        <v>9.4609311189763137</v>
      </c>
      <c r="AD334" s="87">
        <v>306.57010618023412</v>
      </c>
      <c r="AE334" s="87">
        <v>118.6874489518105</v>
      </c>
      <c r="AF334" s="87">
        <v>129.76749251293222</v>
      </c>
      <c r="AG334" s="87">
        <v>46.529267628641435</v>
      </c>
      <c r="AH334" s="87">
        <v>35.337870950176963</v>
      </c>
      <c r="AI334" s="87">
        <v>84.912060985570378</v>
      </c>
      <c r="AJ334" s="82">
        <v>15.101551864960523</v>
      </c>
      <c r="AK334" s="87">
        <v>50.214810781377622</v>
      </c>
      <c r="AL334" s="87">
        <v>48.843724475905255</v>
      </c>
      <c r="AM334" s="82">
        <v>0</v>
      </c>
      <c r="AN334" s="82">
        <v>0</v>
      </c>
      <c r="AO334" s="82">
        <v>0</v>
      </c>
      <c r="AP334" s="82">
        <v>0</v>
      </c>
      <c r="AQ334" s="82">
        <v>4</v>
      </c>
      <c r="AR334" s="82">
        <v>2.8203103729921044</v>
      </c>
      <c r="AS334" s="87">
        <v>262.45684726381705</v>
      </c>
      <c r="AT334" s="82">
        <v>15.101551864960523</v>
      </c>
      <c r="AU334" s="82">
        <v>18.876939831200652</v>
      </c>
      <c r="AV334" s="82">
        <v>3.7753879662401308</v>
      </c>
      <c r="AW334" s="82">
        <v>0</v>
      </c>
      <c r="AX334" s="82">
        <v>14.19139667846447</v>
      </c>
      <c r="AY334" s="82">
        <v>17.191396678464471</v>
      </c>
      <c r="AZ334" s="87">
        <v>453.89055268173155</v>
      </c>
      <c r="BA334" s="87">
        <v>240.01742444867955</v>
      </c>
      <c r="BB334" s="82">
        <v>13</v>
      </c>
      <c r="BC334" s="87">
        <v>390.28124149196844</v>
      </c>
      <c r="BD334" s="87">
        <v>183.01170705145657</v>
      </c>
      <c r="BE334" s="87">
        <v>59.451129866594066</v>
      </c>
      <c r="BF334" s="87">
        <v>40.011707051456575</v>
      </c>
      <c r="BG334" s="87">
        <v>82.654233596515112</v>
      </c>
      <c r="BH334" s="82">
        <v>1.8652327797440784</v>
      </c>
      <c r="BI334" s="87">
        <v>33.708957255649331</v>
      </c>
      <c r="BJ334" s="82">
        <v>26.708957255649331</v>
      </c>
      <c r="BK334" s="82">
        <v>0</v>
      </c>
    </row>
    <row r="335" spans="1:63">
      <c r="A335" s="34" t="s">
        <v>133</v>
      </c>
      <c r="B335" s="35" t="s">
        <v>134</v>
      </c>
      <c r="C335" s="82">
        <v>0</v>
      </c>
      <c r="D335" s="82">
        <v>3</v>
      </c>
      <c r="E335" s="82">
        <v>0</v>
      </c>
      <c r="F335" s="82">
        <v>0</v>
      </c>
      <c r="G335" s="82">
        <v>0</v>
      </c>
      <c r="H335" s="82">
        <v>4</v>
      </c>
      <c r="I335" s="82">
        <v>3</v>
      </c>
      <c r="J335" s="82">
        <v>0</v>
      </c>
      <c r="K335" s="82">
        <v>0</v>
      </c>
      <c r="L335" s="82">
        <v>19</v>
      </c>
      <c r="M335" s="82">
        <v>16</v>
      </c>
      <c r="N335" s="87">
        <v>48</v>
      </c>
      <c r="O335" s="87">
        <v>37</v>
      </c>
      <c r="P335" s="82">
        <v>2</v>
      </c>
      <c r="Q335" s="82">
        <v>2</v>
      </c>
      <c r="R335" s="87">
        <v>44</v>
      </c>
      <c r="S335" s="87">
        <v>42</v>
      </c>
      <c r="T335" s="87">
        <v>166</v>
      </c>
      <c r="U335" s="82">
        <v>1</v>
      </c>
      <c r="V335" s="82">
        <v>2</v>
      </c>
      <c r="W335" s="82">
        <v>2</v>
      </c>
      <c r="X335" s="87">
        <v>30</v>
      </c>
      <c r="Y335" s="82">
        <v>5</v>
      </c>
      <c r="Z335" s="82">
        <v>2</v>
      </c>
      <c r="AA335" s="87">
        <v>57</v>
      </c>
      <c r="AB335" s="87">
        <v>194</v>
      </c>
      <c r="AC335" s="82">
        <v>4</v>
      </c>
      <c r="AD335" s="87">
        <v>187</v>
      </c>
      <c r="AE335" s="82">
        <v>18</v>
      </c>
      <c r="AF335" s="82">
        <v>15</v>
      </c>
      <c r="AG335" s="82">
        <v>15</v>
      </c>
      <c r="AH335" s="82">
        <v>13</v>
      </c>
      <c r="AI335" s="82">
        <v>16</v>
      </c>
      <c r="AJ335" s="82">
        <v>20</v>
      </c>
      <c r="AK335" s="82">
        <v>5</v>
      </c>
      <c r="AL335" s="82">
        <v>13</v>
      </c>
      <c r="AM335" s="82">
        <v>0</v>
      </c>
      <c r="AN335" s="82">
        <v>18</v>
      </c>
      <c r="AO335" s="82">
        <v>16</v>
      </c>
      <c r="AP335" s="82">
        <v>9</v>
      </c>
      <c r="AQ335" s="82">
        <v>1</v>
      </c>
      <c r="AR335" s="82">
        <v>4</v>
      </c>
      <c r="AS335" s="87">
        <v>1261</v>
      </c>
      <c r="AT335" s="87">
        <v>59</v>
      </c>
      <c r="AU335" s="87">
        <v>45</v>
      </c>
      <c r="AV335" s="82">
        <v>3</v>
      </c>
      <c r="AW335" s="82">
        <v>0</v>
      </c>
      <c r="AX335" s="82">
        <v>9</v>
      </c>
      <c r="AY335" s="82">
        <v>11</v>
      </c>
      <c r="AZ335" s="87">
        <v>227</v>
      </c>
      <c r="BA335" s="87">
        <v>136</v>
      </c>
      <c r="BB335" s="87">
        <v>28</v>
      </c>
      <c r="BC335" s="87">
        <v>377</v>
      </c>
      <c r="BD335" s="87">
        <v>213</v>
      </c>
      <c r="BE335" s="87">
        <v>60</v>
      </c>
      <c r="BF335" s="82">
        <v>22</v>
      </c>
      <c r="BG335" s="87">
        <v>62</v>
      </c>
      <c r="BH335" s="82">
        <v>6</v>
      </c>
      <c r="BI335" s="87">
        <v>186</v>
      </c>
      <c r="BJ335" s="87">
        <v>48</v>
      </c>
      <c r="BK335" s="82">
        <v>0</v>
      </c>
    </row>
    <row r="336" spans="1:63" ht="24">
      <c r="A336" s="30" t="s">
        <v>135</v>
      </c>
      <c r="B336" s="31" t="s">
        <v>136</v>
      </c>
      <c r="C336" s="82">
        <v>11.075183522425256</v>
      </c>
      <c r="D336" s="82">
        <v>108.69147551128145</v>
      </c>
      <c r="E336" s="87">
        <v>161.60462425313162</v>
      </c>
      <c r="F336" s="82">
        <v>0</v>
      </c>
      <c r="G336" s="82">
        <v>13.121357559136099</v>
      </c>
      <c r="H336" s="87">
        <v>117.77228593945205</v>
      </c>
      <c r="I336" s="82">
        <v>98.228115567054772</v>
      </c>
      <c r="J336" s="87">
        <v>142.2343335960274</v>
      </c>
      <c r="K336" s="82">
        <v>66.86358195544608</v>
      </c>
      <c r="L336" s="82">
        <v>41.602650278026502</v>
      </c>
      <c r="M336" s="82">
        <v>15.205277001793029</v>
      </c>
      <c r="N336" s="82">
        <v>21.774165697517276</v>
      </c>
      <c r="O336" s="82">
        <v>55.702312868748635</v>
      </c>
      <c r="P336" s="82">
        <v>3.2481883792840973</v>
      </c>
      <c r="Q336" s="82">
        <v>70.706996930899635</v>
      </c>
      <c r="R336" s="82">
        <v>5.661390413879392</v>
      </c>
      <c r="S336" s="82">
        <v>9.7544832059851068</v>
      </c>
      <c r="T336" s="82">
        <v>12.277197864998513</v>
      </c>
      <c r="U336" s="82">
        <v>1.5782156899064921</v>
      </c>
      <c r="V336" s="82">
        <v>20.186776658162003</v>
      </c>
      <c r="W336" s="82">
        <v>9.5265952965008474</v>
      </c>
      <c r="X336" s="82">
        <v>52.456881685030368</v>
      </c>
      <c r="Y336" s="82">
        <v>10.10301086023853</v>
      </c>
      <c r="Z336" s="82">
        <v>4.4963767585681946</v>
      </c>
      <c r="AA336" s="82">
        <v>34.08650541762951</v>
      </c>
      <c r="AB336" s="82">
        <v>35.089262613195345</v>
      </c>
      <c r="AC336" s="87">
        <v>779.03218451808357</v>
      </c>
      <c r="AD336" s="87">
        <v>396.17930467149841</v>
      </c>
      <c r="AE336" s="82">
        <v>35.124841897526181</v>
      </c>
      <c r="AF336" s="87">
        <v>687.99357105237084</v>
      </c>
      <c r="AG336" s="82">
        <v>50.064485583888853</v>
      </c>
      <c r="AH336" s="82">
        <v>10.08249803972571</v>
      </c>
      <c r="AI336" s="82">
        <v>33.132088380389796</v>
      </c>
      <c r="AJ336" s="82">
        <v>37.464787276281392</v>
      </c>
      <c r="AK336" s="87">
        <v>120.48622201447168</v>
      </c>
      <c r="AL336" s="87">
        <v>236.88593453423593</v>
      </c>
      <c r="AM336" s="82">
        <v>0</v>
      </c>
      <c r="AN336" s="82">
        <v>20.296880356530682</v>
      </c>
      <c r="AO336" s="82">
        <v>4.4593760713061368</v>
      </c>
      <c r="AP336" s="82">
        <v>6.9187521426122736</v>
      </c>
      <c r="AQ336" s="82">
        <v>58.48881473883521</v>
      </c>
      <c r="AR336" s="87">
        <v>253.6464005912415</v>
      </c>
      <c r="AS336" s="87">
        <v>486.5469472619626</v>
      </c>
      <c r="AT336" s="87">
        <v>202.94978266267509</v>
      </c>
      <c r="AU336" s="82">
        <v>109.21385927729125</v>
      </c>
      <c r="AV336" s="87">
        <v>7375.3949150097742</v>
      </c>
      <c r="AW336" s="87">
        <v>311.17936416211461</v>
      </c>
      <c r="AX336" s="87">
        <v>969.88493009780586</v>
      </c>
      <c r="AY336" s="87">
        <v>163.40839046103716</v>
      </c>
      <c r="AZ336" s="82">
        <v>108.52055116574124</v>
      </c>
      <c r="BA336" s="82">
        <v>1.4864586904353789</v>
      </c>
      <c r="BB336" s="82">
        <v>0</v>
      </c>
      <c r="BC336" s="87">
        <v>577.50668396475749</v>
      </c>
      <c r="BD336" s="87">
        <v>825.41276361984433</v>
      </c>
      <c r="BE336" s="82">
        <v>14.351045594789166</v>
      </c>
      <c r="BF336" s="82">
        <v>8.6619814878299621</v>
      </c>
      <c r="BG336" s="82">
        <v>30.931779225231399</v>
      </c>
      <c r="BH336" s="82">
        <v>36.666426294950881</v>
      </c>
      <c r="BI336" s="82">
        <v>6.9729173808707579</v>
      </c>
      <c r="BJ336" s="82">
        <v>6.6078162495714761</v>
      </c>
      <c r="BK336" s="82">
        <v>0</v>
      </c>
    </row>
    <row r="337" spans="1:63">
      <c r="A337" s="34" t="s">
        <v>137</v>
      </c>
      <c r="B337" s="35" t="s">
        <v>138</v>
      </c>
      <c r="C337" s="87">
        <v>225.54561281337047</v>
      </c>
      <c r="D337" s="87">
        <v>2055.3796992481202</v>
      </c>
      <c r="E337" s="87">
        <v>399.94227226202662</v>
      </c>
      <c r="F337" s="82">
        <v>38.596100278551532</v>
      </c>
      <c r="G337" s="82">
        <v>21</v>
      </c>
      <c r="H337" s="87">
        <v>141.42376111817026</v>
      </c>
      <c r="I337" s="82">
        <v>16.605263157894736</v>
      </c>
      <c r="J337" s="87">
        <v>95.083760350011943</v>
      </c>
      <c r="K337" s="82">
        <v>22.283397502651162</v>
      </c>
      <c r="L337" s="82">
        <v>35.933164829330153</v>
      </c>
      <c r="M337" s="82">
        <v>24.005716363070547</v>
      </c>
      <c r="N337" s="82">
        <v>42.292652846318418</v>
      </c>
      <c r="O337" s="87">
        <v>404.51325189533685</v>
      </c>
      <c r="P337" s="82">
        <v>1.9436253906623298</v>
      </c>
      <c r="Q337" s="82">
        <v>20.743370685902178</v>
      </c>
      <c r="R337" s="87">
        <v>136.80662570359499</v>
      </c>
      <c r="S337" s="87">
        <v>198.68294494046762</v>
      </c>
      <c r="T337" s="87">
        <v>97.51314680549379</v>
      </c>
      <c r="U337" s="82">
        <v>40.993614055977247</v>
      </c>
      <c r="V337" s="87">
        <v>155.80795794435247</v>
      </c>
      <c r="W337" s="87">
        <v>222.29572313733945</v>
      </c>
      <c r="X337" s="87">
        <v>97.938618218667614</v>
      </c>
      <c r="Y337" s="87">
        <v>358.97124243324657</v>
      </c>
      <c r="Z337" s="82">
        <v>55.812717742201293</v>
      </c>
      <c r="AA337" s="87">
        <v>417.80446575463174</v>
      </c>
      <c r="AB337" s="87">
        <v>208.00546819245233</v>
      </c>
      <c r="AC337" s="87">
        <v>822.82817457460362</v>
      </c>
      <c r="AD337" s="87">
        <v>7586.8196191041261</v>
      </c>
      <c r="AE337" s="87">
        <v>3230.8550640586359</v>
      </c>
      <c r="AF337" s="87">
        <v>315.61767089784081</v>
      </c>
      <c r="AG337" s="87">
        <v>92.447171620209161</v>
      </c>
      <c r="AH337" s="87">
        <v>248.30822016104722</v>
      </c>
      <c r="AI337" s="87">
        <v>219.52941155180901</v>
      </c>
      <c r="AJ337" s="87">
        <v>118.54338191451532</v>
      </c>
      <c r="AK337" s="87">
        <v>93.516153894464452</v>
      </c>
      <c r="AL337" s="87">
        <v>179.43427659672841</v>
      </c>
      <c r="AM337" s="82">
        <v>0</v>
      </c>
      <c r="AN337" s="82">
        <v>25.287288343308568</v>
      </c>
      <c r="AO337" s="87">
        <v>103.94550835654596</v>
      </c>
      <c r="AP337" s="82">
        <v>55.460675539824493</v>
      </c>
      <c r="AQ337" s="87">
        <v>701.11855371915203</v>
      </c>
      <c r="AR337" s="87">
        <v>205.99055336112792</v>
      </c>
      <c r="AS337" s="82">
        <v>45</v>
      </c>
      <c r="AT337" s="87">
        <v>255</v>
      </c>
      <c r="AU337" s="82">
        <v>57</v>
      </c>
      <c r="AV337" s="82">
        <v>3.9060150375939848</v>
      </c>
      <c r="AW337" s="82">
        <v>0</v>
      </c>
      <c r="AX337" s="82">
        <v>11.657560355781449</v>
      </c>
      <c r="AY337" s="82">
        <v>0</v>
      </c>
      <c r="AZ337" s="82">
        <v>9.6886912325285888</v>
      </c>
      <c r="BA337" s="82">
        <v>56</v>
      </c>
      <c r="BB337" s="82">
        <v>2</v>
      </c>
      <c r="BC337" s="87">
        <v>120</v>
      </c>
      <c r="BD337" s="87">
        <v>280.09379700778311</v>
      </c>
      <c r="BE337" s="82">
        <v>32</v>
      </c>
      <c r="BF337" s="82">
        <v>15</v>
      </c>
      <c r="BG337" s="87">
        <v>2600.8983481575606</v>
      </c>
      <c r="BH337" s="82">
        <v>17.514481936623334</v>
      </c>
      <c r="BI337" s="87">
        <v>242.61520890834683</v>
      </c>
      <c r="BJ337" s="82">
        <v>1</v>
      </c>
      <c r="BK337" s="82">
        <v>0</v>
      </c>
    </row>
    <row r="338" spans="1:63">
      <c r="A338" s="30" t="s">
        <v>139</v>
      </c>
      <c r="B338" s="31" t="s">
        <v>140</v>
      </c>
      <c r="C338" s="82">
        <v>8.5657568238213404</v>
      </c>
      <c r="D338" s="87">
        <v>143.93617031092126</v>
      </c>
      <c r="E338" s="82">
        <v>31.759305210918114</v>
      </c>
      <c r="F338" s="82">
        <v>0</v>
      </c>
      <c r="G338" s="87">
        <v>43.368535423989037</v>
      </c>
      <c r="H338" s="82">
        <v>30.334139264990327</v>
      </c>
      <c r="I338" s="82">
        <v>0</v>
      </c>
      <c r="J338" s="87">
        <v>42.525892713947272</v>
      </c>
      <c r="K338" s="82">
        <v>16.383053943692239</v>
      </c>
      <c r="L338" s="87">
        <v>434.58085456523571</v>
      </c>
      <c r="M338" s="87">
        <v>163.54994088688258</v>
      </c>
      <c r="N338" s="87">
        <v>305.08193740963753</v>
      </c>
      <c r="O338" s="87">
        <v>294.4107427927396</v>
      </c>
      <c r="P338" s="82">
        <v>6.5506530735676085</v>
      </c>
      <c r="Q338" s="87">
        <v>54.86867000556483</v>
      </c>
      <c r="R338" s="87">
        <v>132.54024692829586</v>
      </c>
      <c r="S338" s="87">
        <v>117.33715887937777</v>
      </c>
      <c r="T338" s="87">
        <v>353.76148849021672</v>
      </c>
      <c r="U338" s="82">
        <v>3.8449131513647643</v>
      </c>
      <c r="V338" s="82">
        <v>13.997585837442186</v>
      </c>
      <c r="W338" s="82">
        <v>20.996745221269567</v>
      </c>
      <c r="X338" s="87">
        <v>114.87661545021072</v>
      </c>
      <c r="Y338" s="82">
        <v>17.85942419942555</v>
      </c>
      <c r="Z338" s="82">
        <v>45.128640679428429</v>
      </c>
      <c r="AA338" s="87">
        <v>249.29325831740422</v>
      </c>
      <c r="AB338" s="82">
        <v>37.487087154486204</v>
      </c>
      <c r="AC338" s="82">
        <v>27.934335002782415</v>
      </c>
      <c r="AD338" s="87">
        <v>699.4114210059895</v>
      </c>
      <c r="AE338" s="87">
        <v>405.12722001780224</v>
      </c>
      <c r="AF338" s="87">
        <v>63.833292051046655</v>
      </c>
      <c r="AG338" s="87">
        <v>49.376898943009699</v>
      </c>
      <c r="AH338" s="87">
        <v>87.187725482459513</v>
      </c>
      <c r="AI338" s="87">
        <v>358.14978975147403</v>
      </c>
      <c r="AJ338" s="87">
        <v>86.559313281374529</v>
      </c>
      <c r="AK338" s="87">
        <v>87.76287879831753</v>
      </c>
      <c r="AL338" s="87">
        <v>48.146438915580404</v>
      </c>
      <c r="AM338" s="82">
        <v>0</v>
      </c>
      <c r="AN338" s="87">
        <v>102.15384615384616</v>
      </c>
      <c r="AO338" s="82">
        <v>0</v>
      </c>
      <c r="AP338" s="82">
        <v>1</v>
      </c>
      <c r="AQ338" s="87">
        <v>851.33058649959821</v>
      </c>
      <c r="AR338" s="87">
        <v>1020.5260188069385</v>
      </c>
      <c r="AS338" s="87">
        <v>720.06039912857125</v>
      </c>
      <c r="AT338" s="87">
        <v>48.579701267999141</v>
      </c>
      <c r="AU338" s="82">
        <v>34.14244835310086</v>
      </c>
      <c r="AV338" s="87">
        <v>1024.6888888888889</v>
      </c>
      <c r="AW338" s="82">
        <v>0</v>
      </c>
      <c r="AX338" s="87">
        <v>139.63636363636363</v>
      </c>
      <c r="AY338" s="82">
        <v>0.96083172147001938</v>
      </c>
      <c r="AZ338" s="82">
        <v>19.402008192058254</v>
      </c>
      <c r="BA338" s="82">
        <v>8.5691489361702136</v>
      </c>
      <c r="BB338" s="82">
        <v>1.9216634429400388</v>
      </c>
      <c r="BC338" s="87">
        <v>137.17440038146535</v>
      </c>
      <c r="BD338" s="87">
        <v>47.569148936170215</v>
      </c>
      <c r="BE338" s="82">
        <v>0</v>
      </c>
      <c r="BF338" s="82">
        <v>1.9216634429400388</v>
      </c>
      <c r="BG338" s="82">
        <v>22.37259642735237</v>
      </c>
      <c r="BH338" s="82">
        <v>7.9354479688369501</v>
      </c>
      <c r="BI338" s="87">
        <v>218.91839061592376</v>
      </c>
      <c r="BJ338" s="82">
        <v>7.6083172147001932</v>
      </c>
      <c r="BK338" s="82">
        <v>0</v>
      </c>
    </row>
    <row r="339" spans="1:63">
      <c r="A339" s="34" t="s">
        <v>141</v>
      </c>
      <c r="B339" s="35" t="s">
        <v>142</v>
      </c>
      <c r="C339" s="82">
        <v>1.4601961775912926</v>
      </c>
      <c r="D339" s="82">
        <v>22.164222374660145</v>
      </c>
      <c r="E339" s="82">
        <v>20.643142546703587</v>
      </c>
      <c r="F339" s="82">
        <v>0</v>
      </c>
      <c r="G339" s="82">
        <v>1.7823895812574797</v>
      </c>
      <c r="H339" s="82">
        <v>0</v>
      </c>
      <c r="I339" s="82">
        <v>5</v>
      </c>
      <c r="J339" s="82">
        <v>0</v>
      </c>
      <c r="K339" s="82">
        <v>10</v>
      </c>
      <c r="L339" s="82">
        <v>0</v>
      </c>
      <c r="M339" s="82">
        <v>0</v>
      </c>
      <c r="N339" s="82">
        <v>8</v>
      </c>
      <c r="O339" s="82">
        <v>1</v>
      </c>
      <c r="P339" s="82">
        <v>6</v>
      </c>
      <c r="Q339" s="82">
        <v>7.2947295423023579</v>
      </c>
      <c r="R339" s="82">
        <v>0</v>
      </c>
      <c r="S339" s="82">
        <v>23</v>
      </c>
      <c r="T339" s="87">
        <v>313</v>
      </c>
      <c r="U339" s="82">
        <v>0</v>
      </c>
      <c r="V339" s="82">
        <v>0</v>
      </c>
      <c r="W339" s="82">
        <v>1</v>
      </c>
      <c r="X339" s="82">
        <v>0</v>
      </c>
      <c r="Y339" s="82">
        <v>0.92163661581137313</v>
      </c>
      <c r="Z339" s="82">
        <v>1</v>
      </c>
      <c r="AA339" s="82">
        <v>0.92163661581137313</v>
      </c>
      <c r="AB339" s="82">
        <v>0</v>
      </c>
      <c r="AC339" s="82">
        <v>1</v>
      </c>
      <c r="AD339" s="87">
        <v>116.58945908460471</v>
      </c>
      <c r="AE339" s="82">
        <v>17</v>
      </c>
      <c r="AF339" s="87">
        <v>1192.7309004555987</v>
      </c>
      <c r="AG339" s="82">
        <v>36.051194940841292</v>
      </c>
      <c r="AH339" s="82">
        <v>38.921636615811373</v>
      </c>
      <c r="AI339" s="87">
        <v>58.229029908180607</v>
      </c>
      <c r="AJ339" s="87">
        <v>65.973293768546</v>
      </c>
      <c r="AK339" s="82">
        <v>17</v>
      </c>
      <c r="AL339" s="82">
        <v>3</v>
      </c>
      <c r="AM339" s="82">
        <v>0</v>
      </c>
      <c r="AN339" s="82">
        <v>0.92239515780371817</v>
      </c>
      <c r="AO339" s="82">
        <v>0</v>
      </c>
      <c r="AP339" s="82">
        <v>4.5343709468223086</v>
      </c>
      <c r="AQ339" s="87">
        <v>5300.1116715813014</v>
      </c>
      <c r="AR339" s="87">
        <v>4005.9846649015708</v>
      </c>
      <c r="AS339" s="82">
        <v>0</v>
      </c>
      <c r="AT339" s="87">
        <v>118</v>
      </c>
      <c r="AU339" s="87">
        <v>73.973293768546</v>
      </c>
      <c r="AV339" s="82">
        <v>0</v>
      </c>
      <c r="AW339" s="82">
        <v>0</v>
      </c>
      <c r="AX339" s="82">
        <v>0</v>
      </c>
      <c r="AY339" s="82">
        <v>0</v>
      </c>
      <c r="AZ339" s="82">
        <v>5</v>
      </c>
      <c r="BA339" s="82">
        <v>0</v>
      </c>
      <c r="BB339" s="82">
        <v>0</v>
      </c>
      <c r="BC339" s="82">
        <v>0</v>
      </c>
      <c r="BD339" s="82">
        <v>32.100554785020805</v>
      </c>
      <c r="BE339" s="82">
        <v>0</v>
      </c>
      <c r="BF339" s="82">
        <v>0</v>
      </c>
      <c r="BG339" s="82">
        <v>0</v>
      </c>
      <c r="BH339" s="82">
        <v>3.6895806312148727</v>
      </c>
      <c r="BI339" s="82">
        <v>0</v>
      </c>
      <c r="BJ339" s="82">
        <v>0</v>
      </c>
      <c r="BK339" s="82">
        <v>0</v>
      </c>
    </row>
    <row r="340" spans="1:63" ht="24">
      <c r="A340" s="30" t="s">
        <v>143</v>
      </c>
      <c r="B340" s="31" t="s">
        <v>144</v>
      </c>
      <c r="C340" s="82">
        <v>23.020086448004065</v>
      </c>
      <c r="D340" s="82">
        <v>58.7533689295703</v>
      </c>
      <c r="E340" s="82">
        <v>43.020086448004065</v>
      </c>
      <c r="F340" s="82">
        <v>34.924485125858126</v>
      </c>
      <c r="G340" s="82">
        <v>16.665395372489193</v>
      </c>
      <c r="H340" s="82">
        <v>0</v>
      </c>
      <c r="I340" s="82">
        <v>0</v>
      </c>
      <c r="J340" s="87">
        <v>135.80879735570812</v>
      </c>
      <c r="K340" s="82">
        <v>38</v>
      </c>
      <c r="L340" s="87">
        <v>159.88914314772438</v>
      </c>
      <c r="M340" s="82">
        <v>3.9703703703703703</v>
      </c>
      <c r="N340" s="82">
        <v>41.653936774302906</v>
      </c>
      <c r="O340" s="82">
        <v>29.335825069921182</v>
      </c>
      <c r="P340" s="82">
        <v>1.9521993389270278</v>
      </c>
      <c r="Q340" s="82">
        <v>0</v>
      </c>
      <c r="R340" s="82">
        <v>14.855903042630731</v>
      </c>
      <c r="S340" s="87">
        <v>68.162386642935843</v>
      </c>
      <c r="T340" s="87">
        <v>338.52834986015762</v>
      </c>
      <c r="U340" s="82">
        <v>4.9629629629629628</v>
      </c>
      <c r="V340" s="82">
        <v>0</v>
      </c>
      <c r="W340" s="82">
        <v>3.9612848546486989</v>
      </c>
      <c r="X340" s="82">
        <v>13.617594711416222</v>
      </c>
      <c r="Y340" s="82">
        <v>10.729688956691245</v>
      </c>
      <c r="Z340" s="82">
        <v>48.128366810746677</v>
      </c>
      <c r="AA340" s="82">
        <v>9.8929400796677687</v>
      </c>
      <c r="AB340" s="82">
        <v>13.514585981862872</v>
      </c>
      <c r="AC340" s="82">
        <v>9.7131960335621663</v>
      </c>
      <c r="AD340" s="87">
        <v>176.295109755064</v>
      </c>
      <c r="AE340" s="82">
        <v>19.197224605898811</v>
      </c>
      <c r="AF340" s="87">
        <v>88.30613664293584</v>
      </c>
      <c r="AG340" s="87">
        <v>3995.7897480718707</v>
      </c>
      <c r="AH340" s="87">
        <v>1043.4578817590473</v>
      </c>
      <c r="AI340" s="87">
        <v>728.36412884566482</v>
      </c>
      <c r="AJ340" s="87">
        <v>343.10608314263925</v>
      </c>
      <c r="AK340" s="87">
        <v>95.566442336214934</v>
      </c>
      <c r="AL340" s="87">
        <v>433.70660225442833</v>
      </c>
      <c r="AM340" s="82">
        <v>0</v>
      </c>
      <c r="AN340" s="82">
        <v>0</v>
      </c>
      <c r="AO340" s="82">
        <v>0</v>
      </c>
      <c r="AP340" s="82">
        <v>0</v>
      </c>
      <c r="AQ340" s="87">
        <v>3758.8943363844392</v>
      </c>
      <c r="AR340" s="87">
        <v>3536.5380808225273</v>
      </c>
      <c r="AS340" s="82">
        <v>0</v>
      </c>
      <c r="AT340" s="87">
        <v>234.78507341723875</v>
      </c>
      <c r="AU340" s="87">
        <v>119.3910500889906</v>
      </c>
      <c r="AV340" s="82">
        <v>10</v>
      </c>
      <c r="AW340" s="82">
        <v>0</v>
      </c>
      <c r="AX340" s="82">
        <v>0</v>
      </c>
      <c r="AY340" s="82">
        <v>0</v>
      </c>
      <c r="AZ340" s="82">
        <v>1</v>
      </c>
      <c r="BA340" s="82">
        <v>20.851851851851851</v>
      </c>
      <c r="BB340" s="82">
        <v>0</v>
      </c>
      <c r="BC340" s="82">
        <v>0</v>
      </c>
      <c r="BD340" s="87">
        <v>83</v>
      </c>
      <c r="BE340" s="82">
        <v>10.68929570302568</v>
      </c>
      <c r="BF340" s="82">
        <v>0</v>
      </c>
      <c r="BG340" s="82">
        <v>3</v>
      </c>
      <c r="BH340" s="82">
        <v>0</v>
      </c>
      <c r="BI340" s="82">
        <v>0</v>
      </c>
      <c r="BJ340" s="82">
        <v>2</v>
      </c>
      <c r="BK340" s="82">
        <v>0</v>
      </c>
    </row>
    <row r="341" spans="1:63">
      <c r="A341" s="34" t="s">
        <v>145</v>
      </c>
      <c r="B341" s="35" t="s">
        <v>146</v>
      </c>
      <c r="C341" s="82">
        <v>0</v>
      </c>
      <c r="D341" s="82">
        <v>1</v>
      </c>
      <c r="E341" s="87">
        <v>49</v>
      </c>
      <c r="F341" s="82">
        <v>4</v>
      </c>
      <c r="G341" s="87">
        <v>27</v>
      </c>
      <c r="H341" s="87">
        <v>52</v>
      </c>
      <c r="I341" s="87">
        <v>55</v>
      </c>
      <c r="J341" s="82">
        <v>6</v>
      </c>
      <c r="K341" s="87">
        <v>51</v>
      </c>
      <c r="L341" s="87">
        <v>26</v>
      </c>
      <c r="M341" s="82">
        <v>21</v>
      </c>
      <c r="N341" s="82">
        <v>19</v>
      </c>
      <c r="O341" s="87">
        <v>40</v>
      </c>
      <c r="P341" s="82">
        <v>2</v>
      </c>
      <c r="Q341" s="87">
        <v>25</v>
      </c>
      <c r="R341" s="82">
        <v>11</v>
      </c>
      <c r="S341" s="87">
        <v>24</v>
      </c>
      <c r="T341" s="87">
        <v>49</v>
      </c>
      <c r="U341" s="82">
        <v>2</v>
      </c>
      <c r="V341" s="82">
        <v>19</v>
      </c>
      <c r="W341" s="82">
        <v>7</v>
      </c>
      <c r="X341" s="87">
        <v>70</v>
      </c>
      <c r="Y341" s="82">
        <v>7</v>
      </c>
      <c r="Z341" s="82">
        <v>7</v>
      </c>
      <c r="AA341" s="87">
        <v>47</v>
      </c>
      <c r="AB341" s="87">
        <v>23</v>
      </c>
      <c r="AC341" s="87">
        <v>22</v>
      </c>
      <c r="AD341" s="87">
        <v>119</v>
      </c>
      <c r="AE341" s="82">
        <v>55</v>
      </c>
      <c r="AF341" s="87">
        <v>134</v>
      </c>
      <c r="AG341" s="87">
        <v>67</v>
      </c>
      <c r="AH341" s="87">
        <v>388</v>
      </c>
      <c r="AI341" s="87">
        <v>24</v>
      </c>
      <c r="AJ341" s="87">
        <v>260</v>
      </c>
      <c r="AK341" s="87">
        <v>46</v>
      </c>
      <c r="AL341" s="82">
        <v>19</v>
      </c>
      <c r="AM341" s="82">
        <v>0</v>
      </c>
      <c r="AN341" s="82">
        <v>4</v>
      </c>
      <c r="AO341" s="82">
        <v>0</v>
      </c>
      <c r="AP341" s="82">
        <v>0</v>
      </c>
      <c r="AQ341" s="87">
        <v>290</v>
      </c>
      <c r="AR341" s="87">
        <v>467</v>
      </c>
      <c r="AS341" s="82">
        <v>3</v>
      </c>
      <c r="AT341" s="87">
        <v>707</v>
      </c>
      <c r="AU341" s="82">
        <v>0</v>
      </c>
      <c r="AV341" s="87">
        <v>113</v>
      </c>
      <c r="AW341" s="87">
        <v>46</v>
      </c>
      <c r="AX341" s="87">
        <v>26</v>
      </c>
      <c r="AY341" s="87">
        <v>65</v>
      </c>
      <c r="AZ341" s="87">
        <v>138</v>
      </c>
      <c r="BA341" s="82">
        <v>0</v>
      </c>
      <c r="BB341" s="82">
        <v>0</v>
      </c>
      <c r="BC341" s="82">
        <v>0</v>
      </c>
      <c r="BD341" s="87">
        <v>671</v>
      </c>
      <c r="BE341" s="82">
        <v>0</v>
      </c>
      <c r="BF341" s="82">
        <v>2</v>
      </c>
      <c r="BG341" s="82">
        <v>0</v>
      </c>
      <c r="BH341" s="82">
        <v>0</v>
      </c>
      <c r="BI341" s="82">
        <v>2</v>
      </c>
      <c r="BJ341" s="82">
        <v>10</v>
      </c>
      <c r="BK341" s="82">
        <v>0</v>
      </c>
    </row>
    <row r="342" spans="1:63">
      <c r="A342" s="30" t="s">
        <v>147</v>
      </c>
      <c r="B342" s="31" t="s">
        <v>148</v>
      </c>
      <c r="C342" s="82">
        <v>0</v>
      </c>
      <c r="D342" s="82">
        <v>0</v>
      </c>
      <c r="E342" s="82">
        <v>0</v>
      </c>
      <c r="F342" s="82">
        <v>0</v>
      </c>
      <c r="G342" s="82">
        <v>0</v>
      </c>
      <c r="H342" s="82">
        <v>0</v>
      </c>
      <c r="I342" s="82">
        <v>0</v>
      </c>
      <c r="J342" s="87">
        <v>21</v>
      </c>
      <c r="K342" s="82">
        <v>0</v>
      </c>
      <c r="L342" s="82">
        <v>12</v>
      </c>
      <c r="M342" s="82">
        <v>6</v>
      </c>
      <c r="N342" s="82">
        <v>5</v>
      </c>
      <c r="O342" s="82">
        <v>12</v>
      </c>
      <c r="P342" s="82">
        <v>0</v>
      </c>
      <c r="Q342" s="82">
        <v>6</v>
      </c>
      <c r="R342" s="82">
        <v>3</v>
      </c>
      <c r="S342" s="82">
        <v>6</v>
      </c>
      <c r="T342" s="82">
        <v>9</v>
      </c>
      <c r="U342" s="82">
        <v>0</v>
      </c>
      <c r="V342" s="82">
        <v>5</v>
      </c>
      <c r="W342" s="82">
        <v>1</v>
      </c>
      <c r="X342" s="82">
        <v>7</v>
      </c>
      <c r="Y342" s="82">
        <v>2</v>
      </c>
      <c r="Z342" s="82">
        <v>2</v>
      </c>
      <c r="AA342" s="82">
        <v>16</v>
      </c>
      <c r="AB342" s="87">
        <v>22</v>
      </c>
      <c r="AC342" s="82">
        <v>7</v>
      </c>
      <c r="AD342" s="87">
        <v>73.945109780439125</v>
      </c>
      <c r="AE342" s="82">
        <v>20.942115768463076</v>
      </c>
      <c r="AF342" s="87">
        <v>25.773584905660378</v>
      </c>
      <c r="AG342" s="87">
        <v>32.466569130267345</v>
      </c>
      <c r="AH342" s="87">
        <v>245.27586898954755</v>
      </c>
      <c r="AI342" s="87">
        <v>418.81482620750739</v>
      </c>
      <c r="AJ342" s="87">
        <v>99.056334015268419</v>
      </c>
      <c r="AK342" s="82">
        <v>6.9622641509433958</v>
      </c>
      <c r="AL342" s="82">
        <v>5</v>
      </c>
      <c r="AM342" s="82">
        <v>0</v>
      </c>
      <c r="AN342" s="87">
        <v>222.0754716981132</v>
      </c>
      <c r="AO342" s="87">
        <v>28</v>
      </c>
      <c r="AP342" s="82">
        <v>26</v>
      </c>
      <c r="AQ342" s="87">
        <v>850.21538578801176</v>
      </c>
      <c r="AR342" s="87">
        <v>756.52130681818176</v>
      </c>
      <c r="AS342" s="87">
        <v>206.43368065333709</v>
      </c>
      <c r="AT342" s="87">
        <v>198.15738368831734</v>
      </c>
      <c r="AU342" s="82">
        <v>0</v>
      </c>
      <c r="AV342" s="87">
        <v>198.31552162849871</v>
      </c>
      <c r="AW342" s="82">
        <v>0</v>
      </c>
      <c r="AX342" s="82">
        <v>17</v>
      </c>
      <c r="AY342" s="82">
        <v>12</v>
      </c>
      <c r="AZ342" s="87">
        <v>217.28544436106347</v>
      </c>
      <c r="BA342" s="87">
        <v>169.1044776119403</v>
      </c>
      <c r="BB342" s="82">
        <v>0</v>
      </c>
      <c r="BC342" s="87">
        <v>129.9933853459973</v>
      </c>
      <c r="BD342" s="87">
        <v>127.38283998596589</v>
      </c>
      <c r="BE342" s="87">
        <v>126.30538922155688</v>
      </c>
      <c r="BF342" s="87">
        <v>136.578976375607</v>
      </c>
      <c r="BG342" s="87">
        <v>917.10678642714572</v>
      </c>
      <c r="BH342" s="82">
        <v>5</v>
      </c>
      <c r="BI342" s="87">
        <v>261.28727744816689</v>
      </c>
      <c r="BJ342" s="82">
        <v>4</v>
      </c>
      <c r="BK342" s="82">
        <v>0</v>
      </c>
    </row>
    <row r="343" spans="1:63">
      <c r="A343" s="34" t="s">
        <v>149</v>
      </c>
      <c r="B343" s="35" t="s">
        <v>150</v>
      </c>
      <c r="C343" s="82">
        <v>0</v>
      </c>
      <c r="D343" s="87">
        <v>24</v>
      </c>
      <c r="E343" s="82">
        <v>0</v>
      </c>
      <c r="F343" s="82">
        <v>0</v>
      </c>
      <c r="G343" s="82">
        <v>0</v>
      </c>
      <c r="H343" s="82">
        <v>0</v>
      </c>
      <c r="I343" s="82">
        <v>0</v>
      </c>
      <c r="J343" s="82">
        <v>8.3308823529411757</v>
      </c>
      <c r="K343" s="82">
        <v>0</v>
      </c>
      <c r="L343" s="82">
        <v>2.8096600915815428</v>
      </c>
      <c r="M343" s="82">
        <v>0.96407185628742509</v>
      </c>
      <c r="N343" s="82">
        <v>0.96407185628742509</v>
      </c>
      <c r="O343" s="82">
        <v>3.8766731243395558</v>
      </c>
      <c r="P343" s="82">
        <v>0</v>
      </c>
      <c r="Q343" s="82">
        <v>0.96407185628742509</v>
      </c>
      <c r="R343" s="82">
        <v>0.96407185628742509</v>
      </c>
      <c r="S343" s="82">
        <v>0.96407185628742509</v>
      </c>
      <c r="T343" s="82">
        <v>1.9281437125748502</v>
      </c>
      <c r="U343" s="82">
        <v>0</v>
      </c>
      <c r="V343" s="82">
        <v>0.96407185628742509</v>
      </c>
      <c r="W343" s="82">
        <v>0</v>
      </c>
      <c r="X343" s="82">
        <v>2.9281437125748502</v>
      </c>
      <c r="Y343" s="82">
        <v>0</v>
      </c>
      <c r="Z343" s="82">
        <v>0</v>
      </c>
      <c r="AA343" s="82">
        <v>2.8922155688622753</v>
      </c>
      <c r="AB343" s="82">
        <v>0.96407185628742509</v>
      </c>
      <c r="AC343" s="82">
        <v>0.96407185628742509</v>
      </c>
      <c r="AD343" s="82">
        <v>6.7125748502994007</v>
      </c>
      <c r="AE343" s="82">
        <v>2.8922155688622753</v>
      </c>
      <c r="AF343" s="82">
        <v>6.7125748502994007</v>
      </c>
      <c r="AG343" s="82">
        <v>4.8562874251497004</v>
      </c>
      <c r="AH343" s="82">
        <v>12.089071856287426</v>
      </c>
      <c r="AI343" s="82">
        <v>1.9126012680521309</v>
      </c>
      <c r="AJ343" s="87">
        <v>2395.1553363860517</v>
      </c>
      <c r="AK343" s="82">
        <v>4.8848626276858056</v>
      </c>
      <c r="AL343" s="82">
        <v>0.96407185628742509</v>
      </c>
      <c r="AM343" s="82">
        <v>0</v>
      </c>
      <c r="AN343" s="82">
        <v>1.8970588235294117</v>
      </c>
      <c r="AO343" s="82">
        <v>0</v>
      </c>
      <c r="AP343" s="82">
        <v>1.8970588235294117</v>
      </c>
      <c r="AQ343" s="82">
        <v>0</v>
      </c>
      <c r="AR343" s="82">
        <v>0</v>
      </c>
      <c r="AS343" s="87">
        <v>175.54411764705884</v>
      </c>
      <c r="AT343" s="87">
        <v>1270.3228689679465</v>
      </c>
      <c r="AU343" s="82">
        <v>0</v>
      </c>
      <c r="AV343" s="87">
        <v>418</v>
      </c>
      <c r="AW343" s="87">
        <v>63</v>
      </c>
      <c r="AX343" s="87">
        <v>229.17365269461078</v>
      </c>
      <c r="AY343" s="82">
        <v>0</v>
      </c>
      <c r="AZ343" s="87">
        <v>18</v>
      </c>
      <c r="BA343" s="82">
        <v>4</v>
      </c>
      <c r="BB343" s="82">
        <v>0</v>
      </c>
      <c r="BC343" s="82">
        <v>0</v>
      </c>
      <c r="BD343" s="87">
        <v>387.74264705882354</v>
      </c>
      <c r="BE343" s="82">
        <v>0</v>
      </c>
      <c r="BF343" s="82">
        <v>0</v>
      </c>
      <c r="BG343" s="82">
        <v>4</v>
      </c>
      <c r="BH343" s="82">
        <v>15.764705882352942</v>
      </c>
      <c r="BI343" s="82">
        <v>0</v>
      </c>
      <c r="BJ343" s="82">
        <v>2</v>
      </c>
      <c r="BK343" s="82">
        <v>0</v>
      </c>
    </row>
    <row r="344" spans="1:63">
      <c r="A344" s="30" t="s">
        <v>151</v>
      </c>
      <c r="B344" s="31" t="s">
        <v>152</v>
      </c>
      <c r="C344" s="82">
        <v>0</v>
      </c>
      <c r="D344" s="82">
        <v>5.8420512820512824</v>
      </c>
      <c r="E344" s="82">
        <v>0</v>
      </c>
      <c r="F344" s="82">
        <v>0</v>
      </c>
      <c r="G344" s="82">
        <v>0</v>
      </c>
      <c r="H344" s="82">
        <v>0</v>
      </c>
      <c r="I344" s="82">
        <v>0</v>
      </c>
      <c r="J344" s="82">
        <v>0</v>
      </c>
      <c r="K344" s="82">
        <v>0</v>
      </c>
      <c r="L344" s="82">
        <v>0</v>
      </c>
      <c r="M344" s="82">
        <v>0</v>
      </c>
      <c r="N344" s="82">
        <v>0</v>
      </c>
      <c r="O344" s="82">
        <v>0</v>
      </c>
      <c r="P344" s="82">
        <v>0</v>
      </c>
      <c r="Q344" s="82">
        <v>0</v>
      </c>
      <c r="R344" s="82">
        <v>0</v>
      </c>
      <c r="S344" s="82">
        <v>0</v>
      </c>
      <c r="T344" s="82">
        <v>0</v>
      </c>
      <c r="U344" s="82">
        <v>0</v>
      </c>
      <c r="V344" s="82">
        <v>0</v>
      </c>
      <c r="W344" s="82">
        <v>0</v>
      </c>
      <c r="X344" s="82">
        <v>0</v>
      </c>
      <c r="Y344" s="82">
        <v>0</v>
      </c>
      <c r="Z344" s="82">
        <v>4.8646153846153846</v>
      </c>
      <c r="AA344" s="82">
        <v>0</v>
      </c>
      <c r="AB344" s="82">
        <v>0</v>
      </c>
      <c r="AC344" s="82">
        <v>0</v>
      </c>
      <c r="AD344" s="82">
        <v>0</v>
      </c>
      <c r="AE344" s="82">
        <v>0.97743589743589743</v>
      </c>
      <c r="AF344" s="82">
        <v>0</v>
      </c>
      <c r="AG344" s="82">
        <v>0</v>
      </c>
      <c r="AH344" s="82">
        <v>0</v>
      </c>
      <c r="AI344" s="82">
        <v>0</v>
      </c>
      <c r="AJ344" s="87">
        <v>75.382564102564103</v>
      </c>
      <c r="AK344" s="87">
        <v>261.50358974358971</v>
      </c>
      <c r="AL344" s="82">
        <v>2.9323076923076923</v>
      </c>
      <c r="AM344" s="82">
        <v>0</v>
      </c>
      <c r="AN344" s="82">
        <v>0</v>
      </c>
      <c r="AO344" s="82">
        <v>0</v>
      </c>
      <c r="AP344" s="82">
        <v>0</v>
      </c>
      <c r="AQ344" s="87">
        <v>649.06153846153848</v>
      </c>
      <c r="AR344" s="82">
        <v>0</v>
      </c>
      <c r="AS344" s="82">
        <v>0</v>
      </c>
      <c r="AT344" s="82">
        <v>12.661538461538461</v>
      </c>
      <c r="AU344" s="82">
        <v>0</v>
      </c>
      <c r="AV344" s="82">
        <v>0</v>
      </c>
      <c r="AW344" s="82">
        <v>0</v>
      </c>
      <c r="AX344" s="82">
        <v>0</v>
      </c>
      <c r="AY344" s="82">
        <v>0</v>
      </c>
      <c r="AZ344" s="82">
        <v>8.7743589743589752</v>
      </c>
      <c r="BA344" s="82">
        <v>15</v>
      </c>
      <c r="BB344" s="82">
        <v>0</v>
      </c>
      <c r="BC344" s="82">
        <v>0</v>
      </c>
      <c r="BD344" s="82">
        <v>0</v>
      </c>
      <c r="BE344" s="82">
        <v>0</v>
      </c>
      <c r="BF344" s="82">
        <v>0</v>
      </c>
      <c r="BG344" s="82">
        <v>0</v>
      </c>
      <c r="BH344" s="82">
        <v>0</v>
      </c>
      <c r="BI344" s="82">
        <v>0</v>
      </c>
      <c r="BJ344" s="82">
        <v>0</v>
      </c>
      <c r="BK344" s="82">
        <v>0</v>
      </c>
    </row>
    <row r="345" spans="1:63">
      <c r="A345" s="34" t="s">
        <v>153</v>
      </c>
      <c r="B345" s="39" t="s">
        <v>116</v>
      </c>
      <c r="C345" s="82">
        <v>0</v>
      </c>
      <c r="D345" s="82">
        <v>0</v>
      </c>
      <c r="E345" s="82">
        <v>0</v>
      </c>
      <c r="F345" s="82">
        <v>0</v>
      </c>
      <c r="G345" s="82">
        <v>0</v>
      </c>
      <c r="H345" s="82">
        <v>0</v>
      </c>
      <c r="I345" s="82">
        <v>0</v>
      </c>
      <c r="J345" s="87">
        <v>39</v>
      </c>
      <c r="K345" s="82">
        <v>0</v>
      </c>
      <c r="L345" s="82">
        <v>0</v>
      </c>
      <c r="M345" s="82">
        <v>0</v>
      </c>
      <c r="N345" s="82">
        <v>6</v>
      </c>
      <c r="O345" s="82">
        <v>0</v>
      </c>
      <c r="P345" s="82">
        <v>0</v>
      </c>
      <c r="Q345" s="82">
        <v>0</v>
      </c>
      <c r="R345" s="82">
        <v>0</v>
      </c>
      <c r="S345" s="82">
        <v>0</v>
      </c>
      <c r="T345" s="82">
        <v>0</v>
      </c>
      <c r="U345" s="82">
        <v>1</v>
      </c>
      <c r="V345" s="82">
        <v>0</v>
      </c>
      <c r="W345" s="82">
        <v>1</v>
      </c>
      <c r="X345" s="87">
        <v>61</v>
      </c>
      <c r="Y345" s="82">
        <v>1</v>
      </c>
      <c r="Z345" s="82">
        <v>0</v>
      </c>
      <c r="AA345" s="82">
        <v>0</v>
      </c>
      <c r="AB345" s="82">
        <v>6</v>
      </c>
      <c r="AC345" s="82">
        <v>0</v>
      </c>
      <c r="AD345" s="82">
        <v>10</v>
      </c>
      <c r="AE345" s="82">
        <v>1</v>
      </c>
      <c r="AF345" s="82">
        <v>0</v>
      </c>
      <c r="AG345" s="82">
        <v>0</v>
      </c>
      <c r="AH345" s="82">
        <v>0</v>
      </c>
      <c r="AI345" s="82">
        <v>11</v>
      </c>
      <c r="AJ345" s="82">
        <v>0</v>
      </c>
      <c r="AK345" s="82">
        <v>0</v>
      </c>
      <c r="AL345" s="87">
        <v>83.546558704453446</v>
      </c>
      <c r="AM345" s="82">
        <v>0</v>
      </c>
      <c r="AN345" s="82">
        <v>0</v>
      </c>
      <c r="AO345" s="82">
        <v>0</v>
      </c>
      <c r="AP345" s="82">
        <v>0</v>
      </c>
      <c r="AQ345" s="87">
        <v>24.829959514170042</v>
      </c>
      <c r="AR345" s="82">
        <v>0</v>
      </c>
      <c r="AS345" s="82">
        <v>0</v>
      </c>
      <c r="AT345" s="82">
        <v>0</v>
      </c>
      <c r="AU345" s="82">
        <v>0</v>
      </c>
      <c r="AV345" s="82">
        <v>1</v>
      </c>
      <c r="AW345" s="82">
        <v>0</v>
      </c>
      <c r="AX345" s="82">
        <v>0</v>
      </c>
      <c r="AY345" s="82">
        <v>0</v>
      </c>
      <c r="AZ345" s="82">
        <v>0</v>
      </c>
      <c r="BA345" s="82">
        <v>1</v>
      </c>
      <c r="BB345" s="82">
        <v>0</v>
      </c>
      <c r="BC345" s="82">
        <v>0</v>
      </c>
      <c r="BD345" s="87">
        <v>30.582995951417004</v>
      </c>
      <c r="BE345" s="87">
        <v>158.71255060728745</v>
      </c>
      <c r="BF345" s="87">
        <v>110.18623481781377</v>
      </c>
      <c r="BG345" s="82">
        <v>0.94331983805668018</v>
      </c>
      <c r="BH345" s="82">
        <v>0</v>
      </c>
      <c r="BI345" s="87">
        <v>372.19838056680163</v>
      </c>
      <c r="BJ345" s="82">
        <v>0</v>
      </c>
      <c r="BK345" s="82">
        <v>0</v>
      </c>
    </row>
    <row r="346" spans="1:63">
      <c r="A346" s="30" t="s">
        <v>154</v>
      </c>
      <c r="B346" s="31" t="s">
        <v>155</v>
      </c>
      <c r="C346" s="82">
        <v>0</v>
      </c>
      <c r="D346" s="82">
        <v>0</v>
      </c>
      <c r="E346" s="82">
        <v>0</v>
      </c>
      <c r="F346" s="82">
        <v>0</v>
      </c>
      <c r="G346" s="82">
        <v>0</v>
      </c>
      <c r="H346" s="82">
        <v>0</v>
      </c>
      <c r="I346" s="82">
        <v>0</v>
      </c>
      <c r="J346" s="82">
        <v>0</v>
      </c>
      <c r="K346" s="82">
        <v>0</v>
      </c>
      <c r="L346" s="82">
        <v>0</v>
      </c>
      <c r="M346" s="82">
        <v>2</v>
      </c>
      <c r="N346" s="82">
        <v>0</v>
      </c>
      <c r="O346" s="82">
        <v>2</v>
      </c>
      <c r="P346" s="82">
        <v>0</v>
      </c>
      <c r="Q346" s="87">
        <v>98</v>
      </c>
      <c r="R346" s="82">
        <v>0</v>
      </c>
      <c r="S346" s="82">
        <v>0</v>
      </c>
      <c r="T346" s="82">
        <v>0</v>
      </c>
      <c r="U346" s="82">
        <v>0</v>
      </c>
      <c r="V346" s="82">
        <v>1</v>
      </c>
      <c r="W346" s="82">
        <v>4</v>
      </c>
      <c r="X346" s="82">
        <v>0</v>
      </c>
      <c r="Y346" s="82">
        <v>1</v>
      </c>
      <c r="Z346" s="82">
        <v>1</v>
      </c>
      <c r="AA346" s="87">
        <v>498</v>
      </c>
      <c r="AB346" s="82">
        <v>0</v>
      </c>
      <c r="AC346" s="82">
        <v>0</v>
      </c>
      <c r="AD346" s="87">
        <v>27</v>
      </c>
      <c r="AE346" s="87">
        <v>28</v>
      </c>
      <c r="AF346" s="87">
        <v>65</v>
      </c>
      <c r="AG346" s="87">
        <v>892</v>
      </c>
      <c r="AH346" s="87">
        <v>45</v>
      </c>
      <c r="AI346" s="87">
        <v>44</v>
      </c>
      <c r="AJ346" s="82">
        <v>5</v>
      </c>
      <c r="AK346" s="82">
        <v>2</v>
      </c>
      <c r="AL346" s="82">
        <v>3</v>
      </c>
      <c r="AM346" s="82">
        <v>0</v>
      </c>
      <c r="AN346" s="82">
        <v>0</v>
      </c>
      <c r="AO346" s="82">
        <v>0</v>
      </c>
      <c r="AP346" s="82">
        <v>0</v>
      </c>
      <c r="AQ346" s="82">
        <v>0</v>
      </c>
      <c r="AR346" s="82">
        <v>0</v>
      </c>
      <c r="AS346" s="82">
        <v>0</v>
      </c>
      <c r="AT346" s="82">
        <v>0</v>
      </c>
      <c r="AU346" s="82">
        <v>0</v>
      </c>
      <c r="AV346" s="82">
        <v>0</v>
      </c>
      <c r="AW346" s="82">
        <v>0</v>
      </c>
      <c r="AX346" s="82">
        <v>0</v>
      </c>
      <c r="AY346" s="82">
        <v>0</v>
      </c>
      <c r="AZ346" s="82">
        <v>0</v>
      </c>
      <c r="BA346" s="82">
        <v>1</v>
      </c>
      <c r="BB346" s="82">
        <v>0</v>
      </c>
      <c r="BC346" s="82">
        <v>0</v>
      </c>
      <c r="BD346" s="82">
        <v>0</v>
      </c>
      <c r="BE346" s="82">
        <v>0</v>
      </c>
      <c r="BF346" s="82">
        <v>0</v>
      </c>
      <c r="BG346" s="82">
        <v>7</v>
      </c>
      <c r="BH346" s="82">
        <v>0</v>
      </c>
      <c r="BI346" s="82">
        <v>0</v>
      </c>
      <c r="BJ346" s="82">
        <v>0</v>
      </c>
      <c r="BK346" s="82">
        <v>0</v>
      </c>
    </row>
    <row r="347" spans="1:63">
      <c r="A347" s="34" t="s">
        <v>156</v>
      </c>
      <c r="B347" s="35" t="s">
        <v>157</v>
      </c>
      <c r="C347" s="82">
        <v>2</v>
      </c>
      <c r="D347" s="82">
        <v>6.9274221961244891</v>
      </c>
      <c r="E347" s="82">
        <v>61.329888432178507</v>
      </c>
      <c r="F347" s="82">
        <v>0</v>
      </c>
      <c r="G347" s="82">
        <v>12.209982384028185</v>
      </c>
      <c r="H347" s="82">
        <v>48.857428068115091</v>
      </c>
      <c r="I347" s="82">
        <v>22.384967704051672</v>
      </c>
      <c r="J347" s="87">
        <v>236.05965942454492</v>
      </c>
      <c r="K347" s="82">
        <v>36.594950088079862</v>
      </c>
      <c r="L347" s="87">
        <v>126.23981209630065</v>
      </c>
      <c r="M347" s="82">
        <v>47.822431004110392</v>
      </c>
      <c r="N347" s="82">
        <v>81.242395772166773</v>
      </c>
      <c r="O347" s="87">
        <v>235.04216089254257</v>
      </c>
      <c r="P347" s="82">
        <v>4.0699941280093954</v>
      </c>
      <c r="Q347" s="87">
        <v>86.192483852025845</v>
      </c>
      <c r="R347" s="82">
        <v>18.332472108044627</v>
      </c>
      <c r="S347" s="82">
        <v>47.874926600117441</v>
      </c>
      <c r="T347" s="87">
        <v>139.51978860833822</v>
      </c>
      <c r="U347" s="82">
        <v>4.0699941280093954</v>
      </c>
      <c r="V347" s="82">
        <v>80.892425132119797</v>
      </c>
      <c r="W347" s="82">
        <v>38.559953024075163</v>
      </c>
      <c r="X347" s="87">
        <v>131.30980622431005</v>
      </c>
      <c r="Y347" s="82">
        <v>40.752436876100994</v>
      </c>
      <c r="Z347" s="82">
        <v>40.769935408103343</v>
      </c>
      <c r="AA347" s="87">
        <v>329.0421608925426</v>
      </c>
      <c r="AB347" s="82">
        <v>77.417381092190254</v>
      </c>
      <c r="AC347" s="82">
        <v>53.507457428068108</v>
      </c>
      <c r="AD347" s="87">
        <v>403.35455079271873</v>
      </c>
      <c r="AE347" s="87">
        <v>290.91708749266002</v>
      </c>
      <c r="AF347" s="87">
        <v>454.19448032883145</v>
      </c>
      <c r="AG347" s="87">
        <v>230.02466236054022</v>
      </c>
      <c r="AH347" s="82">
        <v>55.01491485613623</v>
      </c>
      <c r="AI347" s="82">
        <v>42.769935408103343</v>
      </c>
      <c r="AJ347" s="82">
        <v>5.4374633000587203</v>
      </c>
      <c r="AK347" s="82">
        <v>39.734938344098651</v>
      </c>
      <c r="AL347" s="82">
        <v>35.629947152084554</v>
      </c>
      <c r="AM347" s="82">
        <v>0</v>
      </c>
      <c r="AN347" s="87">
        <v>8006.0499119201413</v>
      </c>
      <c r="AO347" s="82">
        <v>11.209982384028185</v>
      </c>
      <c r="AP347" s="87">
        <v>171.88725778038753</v>
      </c>
      <c r="AQ347" s="82">
        <v>1.0174985320023489</v>
      </c>
      <c r="AR347" s="82">
        <v>64.102407516147977</v>
      </c>
      <c r="AS347" s="87">
        <v>891.29630064591902</v>
      </c>
      <c r="AT347" s="87">
        <v>267.49712272460363</v>
      </c>
      <c r="AU347" s="87">
        <v>307.12706987668821</v>
      </c>
      <c r="AV347" s="82">
        <v>66.137404580152676</v>
      </c>
      <c r="AW347" s="82">
        <v>0</v>
      </c>
      <c r="AX347" s="82">
        <v>10.174985320023488</v>
      </c>
      <c r="AY347" s="87">
        <v>357.44204345273045</v>
      </c>
      <c r="AZ347" s="87">
        <v>650.18156194950086</v>
      </c>
      <c r="BA347" s="87">
        <v>401.85942454492073</v>
      </c>
      <c r="BB347" s="82">
        <v>14.244979448032883</v>
      </c>
      <c r="BC347" s="87">
        <v>275.112155020552</v>
      </c>
      <c r="BD347" s="87">
        <v>1244.4681150910158</v>
      </c>
      <c r="BE347" s="82">
        <v>53.927422196124489</v>
      </c>
      <c r="BF347" s="87">
        <v>137.3972988843218</v>
      </c>
      <c r="BG347" s="87">
        <v>353.01949500880795</v>
      </c>
      <c r="BH347" s="82">
        <v>15.297475044039931</v>
      </c>
      <c r="BI347" s="87">
        <v>101.78485026423958</v>
      </c>
      <c r="BJ347" s="82">
        <v>21.664944216089253</v>
      </c>
      <c r="BK347" s="82">
        <v>0</v>
      </c>
    </row>
    <row r="348" spans="1:63">
      <c r="A348" s="30" t="s">
        <v>158</v>
      </c>
      <c r="B348" s="31" t="s">
        <v>159</v>
      </c>
      <c r="C348" s="82">
        <v>0</v>
      </c>
      <c r="D348" s="82">
        <v>0</v>
      </c>
      <c r="E348" s="82">
        <v>0</v>
      </c>
      <c r="F348" s="82">
        <v>1.0071428571428571</v>
      </c>
      <c r="G348" s="82">
        <v>0</v>
      </c>
      <c r="H348" s="82">
        <v>0</v>
      </c>
      <c r="I348" s="82">
        <v>0</v>
      </c>
      <c r="J348" s="82">
        <v>0</v>
      </c>
      <c r="K348" s="82">
        <v>0</v>
      </c>
      <c r="L348" s="87">
        <v>28.2</v>
      </c>
      <c r="M348" s="87">
        <v>22.157142857142858</v>
      </c>
      <c r="N348" s="87">
        <v>22.171428571428571</v>
      </c>
      <c r="O348" s="87">
        <v>71.492857142857147</v>
      </c>
      <c r="P348" s="82">
        <v>4.0285714285714285</v>
      </c>
      <c r="Q348" s="82">
        <v>0</v>
      </c>
      <c r="R348" s="82">
        <v>9.0571428571428569</v>
      </c>
      <c r="S348" s="87">
        <v>19.149999999999999</v>
      </c>
      <c r="T348" s="87">
        <v>46.335714285714289</v>
      </c>
      <c r="U348" s="82">
        <v>0</v>
      </c>
      <c r="V348" s="82">
        <v>16.114285714285714</v>
      </c>
      <c r="W348" s="82">
        <v>7.0428571428571427</v>
      </c>
      <c r="X348" s="87">
        <v>19.135714285714286</v>
      </c>
      <c r="Y348" s="82">
        <v>3.0214285714285714</v>
      </c>
      <c r="Z348" s="82">
        <v>6.0428571428571427</v>
      </c>
      <c r="AA348" s="87">
        <v>69.48571428571428</v>
      </c>
      <c r="AB348" s="82">
        <v>0</v>
      </c>
      <c r="AC348" s="82">
        <v>0</v>
      </c>
      <c r="AD348" s="87">
        <v>188.32142857142858</v>
      </c>
      <c r="AE348" s="87">
        <v>24.171428571428571</v>
      </c>
      <c r="AF348" s="87">
        <v>213.50714285714287</v>
      </c>
      <c r="AG348" s="87">
        <v>51.371428571428574</v>
      </c>
      <c r="AH348" s="82">
        <v>6.0428571428571427</v>
      </c>
      <c r="AI348" s="82">
        <v>8.0571428571428569</v>
      </c>
      <c r="AJ348" s="82">
        <v>3.0214285714285714</v>
      </c>
      <c r="AK348" s="82">
        <v>3.0214285714285714</v>
      </c>
      <c r="AL348" s="82">
        <v>6.0428571428571427</v>
      </c>
      <c r="AM348" s="82">
        <v>0</v>
      </c>
      <c r="AN348" s="82">
        <v>1.0071428571428571</v>
      </c>
      <c r="AO348" s="82">
        <v>2.0142857142857142</v>
      </c>
      <c r="AP348" s="82">
        <v>1.0071428571428571</v>
      </c>
      <c r="AQ348" s="82">
        <v>0</v>
      </c>
      <c r="AR348" s="82">
        <v>0</v>
      </c>
      <c r="AS348" s="82">
        <v>13.092857142857143</v>
      </c>
      <c r="AT348" s="82">
        <v>2.0142857142857142</v>
      </c>
      <c r="AU348" s="87">
        <v>203.44285714285715</v>
      </c>
      <c r="AV348" s="82">
        <v>0</v>
      </c>
      <c r="AW348" s="82">
        <v>0</v>
      </c>
      <c r="AX348" s="82">
        <v>0</v>
      </c>
      <c r="AY348" s="87">
        <v>54.335714285714289</v>
      </c>
      <c r="AZ348" s="87">
        <v>62.442857142857143</v>
      </c>
      <c r="BA348" s="82">
        <v>16.114285714285714</v>
      </c>
      <c r="BB348" s="82">
        <v>0</v>
      </c>
      <c r="BC348" s="82">
        <v>0</v>
      </c>
      <c r="BD348" s="87">
        <v>247.82142857142856</v>
      </c>
      <c r="BE348" s="82">
        <v>13.092857142857143</v>
      </c>
      <c r="BF348" s="87">
        <v>29.207142857142856</v>
      </c>
      <c r="BG348" s="87">
        <v>23.164285714285715</v>
      </c>
      <c r="BH348" s="82">
        <v>0</v>
      </c>
      <c r="BI348" s="87">
        <v>28.2</v>
      </c>
      <c r="BJ348" s="82">
        <v>6.0428571428571427</v>
      </c>
      <c r="BK348" s="82">
        <v>0</v>
      </c>
    </row>
    <row r="349" spans="1:63">
      <c r="A349" s="34" t="s">
        <v>160</v>
      </c>
      <c r="B349" s="35" t="s">
        <v>161</v>
      </c>
      <c r="C349" s="82">
        <v>2.056</v>
      </c>
      <c r="D349" s="87">
        <v>44.204000000000001</v>
      </c>
      <c r="E349" s="82">
        <v>0</v>
      </c>
      <c r="F349" s="82">
        <v>0</v>
      </c>
      <c r="G349" s="82">
        <v>2.056</v>
      </c>
      <c r="H349" s="82">
        <v>0</v>
      </c>
      <c r="I349" s="82">
        <v>5.14</v>
      </c>
      <c r="J349" s="82">
        <v>1.028</v>
      </c>
      <c r="K349" s="82">
        <v>4.1120000000000001</v>
      </c>
      <c r="L349" s="82">
        <v>13.364000000000001</v>
      </c>
      <c r="M349" s="82">
        <v>3.0840000000000001</v>
      </c>
      <c r="N349" s="82">
        <v>7.1959999999999997</v>
      </c>
      <c r="O349" s="82">
        <v>14.391999999999999</v>
      </c>
      <c r="P349" s="82">
        <v>1.028</v>
      </c>
      <c r="Q349" s="82">
        <v>2.056</v>
      </c>
      <c r="R349" s="82">
        <v>2.056</v>
      </c>
      <c r="S349" s="82">
        <v>8.2240000000000002</v>
      </c>
      <c r="T349" s="87">
        <v>25.7</v>
      </c>
      <c r="U349" s="82">
        <v>0</v>
      </c>
      <c r="V349" s="82">
        <v>9.2520000000000007</v>
      </c>
      <c r="W349" s="82">
        <v>2.056</v>
      </c>
      <c r="X349" s="87">
        <v>22.616</v>
      </c>
      <c r="Y349" s="82">
        <v>5.14</v>
      </c>
      <c r="Z349" s="82">
        <v>2.056</v>
      </c>
      <c r="AA349" s="82">
        <v>7.1959999999999997</v>
      </c>
      <c r="AB349" s="82">
        <v>7.1959999999999997</v>
      </c>
      <c r="AC349" s="82">
        <v>3.0840000000000001</v>
      </c>
      <c r="AD349" s="82">
        <v>18.504000000000001</v>
      </c>
      <c r="AE349" s="82">
        <v>6.1680000000000001</v>
      </c>
      <c r="AF349" s="82">
        <v>6.1680000000000001</v>
      </c>
      <c r="AG349" s="82">
        <v>9.2520000000000007</v>
      </c>
      <c r="AH349" s="82">
        <v>3.0840000000000001</v>
      </c>
      <c r="AI349" s="82">
        <v>3.0840000000000001</v>
      </c>
      <c r="AJ349" s="82">
        <v>3.0840000000000001</v>
      </c>
      <c r="AK349" s="82">
        <v>4.1120000000000001</v>
      </c>
      <c r="AL349" s="82">
        <v>4.1120000000000001</v>
      </c>
      <c r="AM349" s="82">
        <v>0</v>
      </c>
      <c r="AN349" s="82">
        <v>12.336</v>
      </c>
      <c r="AO349" s="82">
        <v>6.1680000000000001</v>
      </c>
      <c r="AP349" s="87">
        <v>26.728000000000002</v>
      </c>
      <c r="AQ349" s="82">
        <v>4.1120000000000001</v>
      </c>
      <c r="AR349" s="82">
        <v>16.448</v>
      </c>
      <c r="AS349" s="82">
        <v>95.603999999999999</v>
      </c>
      <c r="AT349" s="87">
        <v>25.7</v>
      </c>
      <c r="AU349" s="87">
        <v>127.304</v>
      </c>
      <c r="AV349" s="82">
        <v>2.056</v>
      </c>
      <c r="AW349" s="82">
        <v>0</v>
      </c>
      <c r="AX349" s="82">
        <v>7.1959999999999997</v>
      </c>
      <c r="AY349" s="87">
        <v>89.435999999999993</v>
      </c>
      <c r="AZ349" s="87">
        <v>41.12</v>
      </c>
      <c r="BA349" s="82">
        <v>18.504000000000001</v>
      </c>
      <c r="BB349" s="82">
        <v>1.028</v>
      </c>
      <c r="BC349" s="87">
        <v>69.847999999999999</v>
      </c>
      <c r="BD349" s="87">
        <v>41.12</v>
      </c>
      <c r="BE349" s="87">
        <v>33.923999999999999</v>
      </c>
      <c r="BF349" s="87">
        <v>29.84</v>
      </c>
      <c r="BG349" s="87">
        <v>59.624000000000002</v>
      </c>
      <c r="BH349" s="82">
        <v>10.28</v>
      </c>
      <c r="BI349" s="87">
        <v>56.567999999999998</v>
      </c>
      <c r="BJ349" s="82">
        <v>1.1959999999999997</v>
      </c>
      <c r="BK349" s="82">
        <v>0</v>
      </c>
    </row>
    <row r="350" spans="1:63" ht="36">
      <c r="A350" s="30" t="s">
        <v>162</v>
      </c>
      <c r="B350" s="31" t="s">
        <v>163</v>
      </c>
      <c r="C350" s="82">
        <v>0</v>
      </c>
      <c r="D350" s="82">
        <v>4.7892228739002931</v>
      </c>
      <c r="E350" s="82">
        <v>0</v>
      </c>
      <c r="F350" s="82">
        <v>0</v>
      </c>
      <c r="G350" s="82">
        <v>0</v>
      </c>
      <c r="H350" s="82">
        <v>0.95784457478005869</v>
      </c>
      <c r="I350" s="82">
        <v>0</v>
      </c>
      <c r="J350" s="82">
        <v>0</v>
      </c>
      <c r="K350" s="82">
        <v>0.95784457478005869</v>
      </c>
      <c r="L350" s="82">
        <v>1.9156891495601174</v>
      </c>
      <c r="M350" s="82">
        <v>1.9156891495601174</v>
      </c>
      <c r="N350" s="82">
        <v>0.95784457478005869</v>
      </c>
      <c r="O350" s="82">
        <v>2.873533724340176</v>
      </c>
      <c r="P350" s="82">
        <v>0</v>
      </c>
      <c r="Q350" s="82">
        <v>0</v>
      </c>
      <c r="R350" s="82">
        <v>0</v>
      </c>
      <c r="S350" s="82">
        <v>2.873533724340176</v>
      </c>
      <c r="T350" s="82">
        <v>3.8313782991202348</v>
      </c>
      <c r="U350" s="82">
        <v>0</v>
      </c>
      <c r="V350" s="82">
        <v>0.95784457478005869</v>
      </c>
      <c r="W350" s="82">
        <v>0</v>
      </c>
      <c r="X350" s="82">
        <v>4.7892228739002931</v>
      </c>
      <c r="Y350" s="82">
        <v>0.95784457478005869</v>
      </c>
      <c r="Z350" s="82">
        <v>0.95784457478005869</v>
      </c>
      <c r="AA350" s="82">
        <v>0.95784457478005869</v>
      </c>
      <c r="AB350" s="82">
        <v>2.873533724340176</v>
      </c>
      <c r="AC350" s="82">
        <v>0.95784457478005869</v>
      </c>
      <c r="AD350" s="82">
        <v>13.409824046920821</v>
      </c>
      <c r="AE350" s="82">
        <v>1.9156891495601174</v>
      </c>
      <c r="AF350" s="82">
        <v>13.409824046920821</v>
      </c>
      <c r="AG350" s="82">
        <v>3.8313782991202348</v>
      </c>
      <c r="AH350" s="82">
        <v>2.873533724340176</v>
      </c>
      <c r="AI350" s="82">
        <v>0.95784457478005869</v>
      </c>
      <c r="AJ350" s="82">
        <v>0.95784457478005869</v>
      </c>
      <c r="AK350" s="82">
        <v>0.95784457478005869</v>
      </c>
      <c r="AL350" s="82">
        <v>3.8313782991202348</v>
      </c>
      <c r="AM350" s="82">
        <v>0</v>
      </c>
      <c r="AN350" s="82">
        <v>19.156891495601172</v>
      </c>
      <c r="AO350" s="82">
        <v>12.451979472140762</v>
      </c>
      <c r="AP350" s="82">
        <v>5.7470674486803519</v>
      </c>
      <c r="AQ350" s="87">
        <v>223.95784457478007</v>
      </c>
      <c r="AR350" s="82">
        <v>2.873533724340176</v>
      </c>
      <c r="AS350" s="82">
        <v>6.7049120234604107</v>
      </c>
      <c r="AT350" s="82">
        <v>8.6206011730205283</v>
      </c>
      <c r="AU350" s="82">
        <v>92.163856304985345</v>
      </c>
      <c r="AV350" s="82">
        <v>0</v>
      </c>
      <c r="AW350" s="82">
        <v>0.95784457478005869</v>
      </c>
      <c r="AX350" s="82">
        <v>6.7049120234604107</v>
      </c>
      <c r="AY350" s="82">
        <v>13.409824046920821</v>
      </c>
      <c r="AZ350" s="82">
        <v>22.988269794721408</v>
      </c>
      <c r="BA350" s="82">
        <v>127.3933284457478</v>
      </c>
      <c r="BB350" s="87">
        <v>942.19354838709683</v>
      </c>
      <c r="BC350" s="82">
        <v>87.374633431085044</v>
      </c>
      <c r="BD350" s="87">
        <v>575.0322580645161</v>
      </c>
      <c r="BE350" s="82">
        <v>176.2434017595308</v>
      </c>
      <c r="BF350" s="87">
        <v>304.55241935483872</v>
      </c>
      <c r="BG350" s="82">
        <v>35.440249266862168</v>
      </c>
      <c r="BH350" s="82">
        <v>6.7049120234604107</v>
      </c>
      <c r="BI350" s="82">
        <v>52.59714076246334</v>
      </c>
      <c r="BJ350" s="82">
        <v>37.060850439882699</v>
      </c>
      <c r="BK350" s="82">
        <v>0</v>
      </c>
    </row>
    <row r="351" spans="1:63" ht="24">
      <c r="A351" s="34" t="s">
        <v>164</v>
      </c>
      <c r="B351" s="35" t="s">
        <v>165</v>
      </c>
      <c r="C351" s="82">
        <v>1</v>
      </c>
      <c r="D351" s="82">
        <v>110</v>
      </c>
      <c r="E351" s="82">
        <v>47</v>
      </c>
      <c r="F351" s="82">
        <v>5</v>
      </c>
      <c r="G351" s="82">
        <v>1</v>
      </c>
      <c r="H351" s="87">
        <v>536</v>
      </c>
      <c r="I351" s="82">
        <v>75</v>
      </c>
      <c r="J351" s="82">
        <v>0</v>
      </c>
      <c r="K351" s="82">
        <v>0</v>
      </c>
      <c r="L351" s="82">
        <v>0</v>
      </c>
      <c r="M351" s="82">
        <v>0</v>
      </c>
      <c r="N351" s="82">
        <v>0</v>
      </c>
      <c r="O351" s="82">
        <v>1</v>
      </c>
      <c r="P351" s="82">
        <v>0</v>
      </c>
      <c r="Q351" s="82">
        <v>0</v>
      </c>
      <c r="R351" s="82">
        <v>0</v>
      </c>
      <c r="S351" s="82">
        <v>0</v>
      </c>
      <c r="T351" s="82">
        <v>0</v>
      </c>
      <c r="U351" s="82">
        <v>0</v>
      </c>
      <c r="V351" s="82">
        <v>0</v>
      </c>
      <c r="W351" s="82">
        <v>0</v>
      </c>
      <c r="X351" s="82">
        <v>0</v>
      </c>
      <c r="Y351" s="82">
        <v>0</v>
      </c>
      <c r="Z351" s="82">
        <v>0</v>
      </c>
      <c r="AA351" s="82">
        <v>0</v>
      </c>
      <c r="AB351" s="82">
        <v>0</v>
      </c>
      <c r="AC351" s="82">
        <v>0</v>
      </c>
      <c r="AD351" s="82">
        <v>0</v>
      </c>
      <c r="AE351" s="82">
        <v>0</v>
      </c>
      <c r="AF351" s="82">
        <v>0</v>
      </c>
      <c r="AG351" s="82">
        <v>0</v>
      </c>
      <c r="AH351" s="82">
        <v>0</v>
      </c>
      <c r="AI351" s="82">
        <v>0</v>
      </c>
      <c r="AJ351" s="82">
        <v>0</v>
      </c>
      <c r="AK351" s="82">
        <v>0</v>
      </c>
      <c r="AL351" s="82">
        <v>0</v>
      </c>
      <c r="AM351" s="82">
        <v>0</v>
      </c>
      <c r="AN351" s="87">
        <v>460</v>
      </c>
      <c r="AO351" s="87">
        <v>250</v>
      </c>
      <c r="AP351" s="82">
        <v>189</v>
      </c>
      <c r="AQ351" s="82">
        <v>0</v>
      </c>
      <c r="AR351" s="87">
        <v>686</v>
      </c>
      <c r="AS351" s="82">
        <v>0</v>
      </c>
      <c r="AT351" s="82">
        <v>0</v>
      </c>
      <c r="AU351" s="82">
        <v>0</v>
      </c>
      <c r="AV351" s="82">
        <v>77</v>
      </c>
      <c r="AW351" s="82">
        <v>0</v>
      </c>
      <c r="AX351" s="82">
        <v>0</v>
      </c>
      <c r="AY351" s="82">
        <v>84</v>
      </c>
      <c r="AZ351" s="82">
        <v>77</v>
      </c>
      <c r="BA351" s="82">
        <v>0</v>
      </c>
      <c r="BB351" s="82">
        <v>0</v>
      </c>
      <c r="BC351" s="82">
        <v>0</v>
      </c>
      <c r="BD351" s="87">
        <v>1122</v>
      </c>
      <c r="BE351" s="82">
        <v>0</v>
      </c>
      <c r="BF351" s="82">
        <v>0</v>
      </c>
      <c r="BG351" s="82">
        <v>0</v>
      </c>
      <c r="BH351" s="82">
        <v>145</v>
      </c>
      <c r="BI351" s="82">
        <v>0</v>
      </c>
      <c r="BJ351" s="82">
        <v>149</v>
      </c>
      <c r="BK351" s="82">
        <v>0</v>
      </c>
    </row>
    <row r="352" spans="1:63">
      <c r="A352" s="30" t="s">
        <v>166</v>
      </c>
      <c r="B352" s="31" t="s">
        <v>49</v>
      </c>
      <c r="C352" s="82">
        <v>81.38620393796333</v>
      </c>
      <c r="D352" s="87">
        <v>978.28694942867605</v>
      </c>
      <c r="E352" s="87">
        <v>623.83414061045926</v>
      </c>
      <c r="F352" s="82">
        <v>23.133084708924304</v>
      </c>
      <c r="G352" s="82">
        <v>33.090189976703854</v>
      </c>
      <c r="H352" s="82">
        <v>56.810675999106898</v>
      </c>
      <c r="I352" s="82">
        <v>23.442004000619434</v>
      </c>
      <c r="J352" s="82">
        <v>90.972283893213174</v>
      </c>
      <c r="K352" s="82">
        <v>26.220681058367269</v>
      </c>
      <c r="L352" s="87">
        <v>732.93298750161762</v>
      </c>
      <c r="M352" s="82">
        <v>81.578933840935775</v>
      </c>
      <c r="N352" s="87">
        <v>458.07749749541034</v>
      </c>
      <c r="O352" s="87">
        <v>857.70074304668071</v>
      </c>
      <c r="P352" s="82">
        <v>127.03498067863735</v>
      </c>
      <c r="Q352" s="82">
        <v>45.581111416270375</v>
      </c>
      <c r="R352" s="82">
        <v>132.61365622664641</v>
      </c>
      <c r="S352" s="82">
        <v>257.27716169594896</v>
      </c>
      <c r="T352" s="87">
        <v>423.53738418440599</v>
      </c>
      <c r="U352" s="82">
        <v>28.202085208890718</v>
      </c>
      <c r="V352" s="82">
        <v>49.26974799022976</v>
      </c>
      <c r="W352" s="82">
        <v>36.362360272376257</v>
      </c>
      <c r="X352" s="82">
        <v>235.57749193976252</v>
      </c>
      <c r="Y352" s="82">
        <v>127.88652035722727</v>
      </c>
      <c r="Z352" s="82">
        <v>227.22272864290059</v>
      </c>
      <c r="AA352" s="87">
        <v>449.8370237230373</v>
      </c>
      <c r="AB352" s="82">
        <v>232.17104836259651</v>
      </c>
      <c r="AC352" s="82">
        <v>153.48522518482051</v>
      </c>
      <c r="AD352" s="87">
        <v>1321.3708580066814</v>
      </c>
      <c r="AE352" s="87">
        <v>391.27443609357982</v>
      </c>
      <c r="AF352" s="82">
        <v>280.19365539211674</v>
      </c>
      <c r="AG352" s="87">
        <v>788.47937844751073</v>
      </c>
      <c r="AH352" s="82">
        <v>237.64584802520724</v>
      </c>
      <c r="AI352" s="82">
        <v>254.31184333646073</v>
      </c>
      <c r="AJ352" s="87">
        <v>843.56213107249755</v>
      </c>
      <c r="AK352" s="82">
        <v>195.46811792939857</v>
      </c>
      <c r="AL352" s="82">
        <v>137.9521082594722</v>
      </c>
      <c r="AM352" s="82">
        <v>0</v>
      </c>
      <c r="AN352" s="82">
        <v>58.909404124959842</v>
      </c>
      <c r="AO352" s="82">
        <v>15.320149551453621</v>
      </c>
      <c r="AP352" s="82">
        <v>11.293569420911449</v>
      </c>
      <c r="AQ352" s="87">
        <v>1816.7937915288726</v>
      </c>
      <c r="AR352" s="87">
        <v>1489.1707139976238</v>
      </c>
      <c r="AS352" s="87">
        <v>609.83803668161397</v>
      </c>
      <c r="AT352" s="87">
        <v>655.30831712344173</v>
      </c>
      <c r="AU352" s="87">
        <v>2672.5956632786033</v>
      </c>
      <c r="AV352" s="87">
        <v>1119.557007069277</v>
      </c>
      <c r="AW352" s="82">
        <v>27.188147412611354</v>
      </c>
      <c r="AX352" s="82">
        <v>139.44862132039998</v>
      </c>
      <c r="AY352" s="82">
        <v>18.316175617480276</v>
      </c>
      <c r="AZ352" s="82">
        <v>208.72221988691268</v>
      </c>
      <c r="BA352" s="82">
        <v>151.85339199619077</v>
      </c>
      <c r="BB352" s="82">
        <v>9.3253964048923237</v>
      </c>
      <c r="BC352" s="82">
        <v>203.4866154953306</v>
      </c>
      <c r="BD352" s="87">
        <v>453.71036905050209</v>
      </c>
      <c r="BE352" s="82">
        <v>111.39199301455537</v>
      </c>
      <c r="BF352" s="82">
        <v>68.931453092724837</v>
      </c>
      <c r="BG352" s="87">
        <v>739.84892284502985</v>
      </c>
      <c r="BH352" s="82">
        <v>15.275278339936559</v>
      </c>
      <c r="BI352" s="87">
        <v>374.9466970148859</v>
      </c>
      <c r="BJ352" s="82">
        <v>23.984787786437259</v>
      </c>
      <c r="BK352" s="82">
        <v>0</v>
      </c>
    </row>
    <row r="353" spans="1:63" ht="24">
      <c r="A353" s="34" t="s">
        <v>167</v>
      </c>
      <c r="B353" s="35" t="s">
        <v>168</v>
      </c>
      <c r="C353" s="82">
        <v>2.8886605001712917</v>
      </c>
      <c r="D353" s="87">
        <v>65.548475505310037</v>
      </c>
      <c r="E353" s="82">
        <v>23.109284001370334</v>
      </c>
      <c r="F353" s="82">
        <v>2.8886605001712917</v>
      </c>
      <c r="G353" s="82">
        <v>0.96288683339043057</v>
      </c>
      <c r="H353" s="87">
        <v>238.72170834760763</v>
      </c>
      <c r="I353" s="82">
        <v>30.812378668493778</v>
      </c>
      <c r="J353" s="87">
        <v>140.58147767500284</v>
      </c>
      <c r="K353" s="82">
        <v>77.17939933767272</v>
      </c>
      <c r="L353" s="87">
        <v>71.068059837844004</v>
      </c>
      <c r="M353" s="82">
        <v>20.183510334589471</v>
      </c>
      <c r="N353" s="82">
        <v>30.626812835445932</v>
      </c>
      <c r="O353" s="82">
        <v>32.801872787484299</v>
      </c>
      <c r="P353" s="82">
        <v>4.8144341669521529</v>
      </c>
      <c r="Q353" s="87">
        <v>99.91960717140573</v>
      </c>
      <c r="R353" s="82">
        <v>15.369076167637317</v>
      </c>
      <c r="S353" s="82">
        <v>27.812378668493778</v>
      </c>
      <c r="T353" s="87">
        <v>90.177343839214345</v>
      </c>
      <c r="U353" s="82">
        <v>2.8886605001712917</v>
      </c>
      <c r="V353" s="82">
        <v>25.035057668151193</v>
      </c>
      <c r="W353" s="82">
        <v>10.634235468767843</v>
      </c>
      <c r="X353" s="82">
        <v>44.505424232042941</v>
      </c>
      <c r="Y353" s="82">
        <v>9.7350690875870747</v>
      </c>
      <c r="Z353" s="82">
        <v>8.671348635377413</v>
      </c>
      <c r="AA353" s="87">
        <v>80.8453808381866</v>
      </c>
      <c r="AB353" s="82">
        <v>27.833847207947926</v>
      </c>
      <c r="AC353" s="82">
        <v>49.107228502911958</v>
      </c>
      <c r="AD353" s="87">
        <v>124.02478017585932</v>
      </c>
      <c r="AE353" s="87">
        <v>75.871988123786679</v>
      </c>
      <c r="AF353" s="87">
        <v>97.954664839556926</v>
      </c>
      <c r="AG353" s="87">
        <v>83.728902592211952</v>
      </c>
      <c r="AH353" s="82">
        <v>19.130524152106887</v>
      </c>
      <c r="AI353" s="82">
        <v>18.183510334589471</v>
      </c>
      <c r="AJ353" s="82">
        <v>14.367020669178942</v>
      </c>
      <c r="AK353" s="82">
        <v>9.671348635377413</v>
      </c>
      <c r="AL353" s="82">
        <v>9.6288683339043057</v>
      </c>
      <c r="AM353" s="82">
        <v>0</v>
      </c>
      <c r="AN353" s="82">
        <v>9.6288683339043057</v>
      </c>
      <c r="AO353" s="82">
        <v>5.7773210003425834</v>
      </c>
      <c r="AP353" s="82">
        <v>6.7030946671234446</v>
      </c>
      <c r="AQ353" s="82">
        <v>38.515473335617223</v>
      </c>
      <c r="AR353" s="87">
        <v>115.58353317346123</v>
      </c>
      <c r="AS353" s="87">
        <v>1368.9480415667467</v>
      </c>
      <c r="AT353" s="87">
        <v>104.19344524380494</v>
      </c>
      <c r="AU353" s="87">
        <v>104.6800274066461</v>
      </c>
      <c r="AV353" s="87">
        <v>3523.3905447070915</v>
      </c>
      <c r="AW353" s="82">
        <v>0</v>
      </c>
      <c r="AX353" s="87">
        <v>74.993833504624874</v>
      </c>
      <c r="AY353" s="82">
        <v>23.257736667808611</v>
      </c>
      <c r="AZ353" s="87">
        <v>200.83042137718397</v>
      </c>
      <c r="BA353" s="82">
        <v>6.7402078337330131</v>
      </c>
      <c r="BB353" s="82">
        <v>39.58969966883636</v>
      </c>
      <c r="BC353" s="87">
        <v>438.75996345780516</v>
      </c>
      <c r="BD353" s="87">
        <v>534.77126869932624</v>
      </c>
      <c r="BE353" s="87">
        <v>70.156217882836586</v>
      </c>
      <c r="BF353" s="82">
        <v>21.109284001370334</v>
      </c>
      <c r="BG353" s="87">
        <v>166.57942217654448</v>
      </c>
      <c r="BH353" s="82">
        <v>31.812378668493778</v>
      </c>
      <c r="BI353" s="87">
        <v>89.697384949183515</v>
      </c>
      <c r="BJ353" s="82">
        <v>16.997944501541625</v>
      </c>
      <c r="BK353" s="82">
        <v>0</v>
      </c>
    </row>
    <row r="354" spans="1:63">
      <c r="A354" s="30" t="s">
        <v>169</v>
      </c>
      <c r="B354" s="31" t="s">
        <v>170</v>
      </c>
      <c r="C354" s="82">
        <v>4</v>
      </c>
      <c r="D354" s="82">
        <v>4.7741777123220421</v>
      </c>
      <c r="E354" s="82">
        <v>4</v>
      </c>
      <c r="F354" s="82">
        <v>1</v>
      </c>
      <c r="G354" s="82">
        <v>1</v>
      </c>
      <c r="H354" s="82">
        <v>60.65144820814924</v>
      </c>
      <c r="I354" s="82">
        <v>27.232204221894946</v>
      </c>
      <c r="J354" s="82">
        <v>26.82572410407462</v>
      </c>
      <c r="K354" s="82">
        <v>0.95483554246440849</v>
      </c>
      <c r="L354" s="82">
        <v>46.458026509572903</v>
      </c>
      <c r="M354" s="82">
        <v>23.593519882179677</v>
      </c>
      <c r="N354" s="82">
        <v>15.774177712322043</v>
      </c>
      <c r="O354" s="82">
        <v>51.277368679430538</v>
      </c>
      <c r="P354" s="82">
        <v>3.9548355424644086</v>
      </c>
      <c r="Q354" s="82">
        <v>9.8645066273932258</v>
      </c>
      <c r="R354" s="82">
        <v>7.8645066273932258</v>
      </c>
      <c r="S354" s="82">
        <v>29.548355424644086</v>
      </c>
      <c r="T354" s="82">
        <v>16.774177712322043</v>
      </c>
      <c r="U354" s="82">
        <v>2.9548355424644086</v>
      </c>
      <c r="V354" s="82">
        <v>17.729013254786452</v>
      </c>
      <c r="W354" s="82">
        <v>10.864506627393226</v>
      </c>
      <c r="X354" s="82">
        <v>70.006381934216989</v>
      </c>
      <c r="Y354" s="82">
        <v>9.8193421698576344</v>
      </c>
      <c r="Z354" s="82">
        <v>13.729013254786452</v>
      </c>
      <c r="AA354" s="82">
        <v>44.322533136966129</v>
      </c>
      <c r="AB354" s="82">
        <v>45.277368679430538</v>
      </c>
      <c r="AC354" s="82">
        <v>80.786941580756007</v>
      </c>
      <c r="AD354" s="87">
        <v>259.60628375061367</v>
      </c>
      <c r="AE354" s="82">
        <v>53.187039764359355</v>
      </c>
      <c r="AF354" s="82">
        <v>70.006381934216989</v>
      </c>
      <c r="AG354" s="82">
        <v>55.006381934216989</v>
      </c>
      <c r="AH354" s="82">
        <v>29.638684339715269</v>
      </c>
      <c r="AI354" s="82">
        <v>15.729013254786452</v>
      </c>
      <c r="AJ354" s="82">
        <v>16.458026509572903</v>
      </c>
      <c r="AK354" s="82">
        <v>10.864506627393226</v>
      </c>
      <c r="AL354" s="82">
        <v>28.593519882179677</v>
      </c>
      <c r="AM354" s="82">
        <v>0</v>
      </c>
      <c r="AN354" s="82">
        <v>75.36769759450172</v>
      </c>
      <c r="AO354" s="82">
        <v>27.638684339715269</v>
      </c>
      <c r="AP354" s="82">
        <v>34.864506627393226</v>
      </c>
      <c r="AQ354" s="82">
        <v>47.006381934216989</v>
      </c>
      <c r="AR354" s="82">
        <v>88.458026509572903</v>
      </c>
      <c r="AS354" s="87">
        <v>957.15316642120763</v>
      </c>
      <c r="AT354" s="82">
        <v>64.464408443789893</v>
      </c>
      <c r="AU354" s="82">
        <v>147.92881688757979</v>
      </c>
      <c r="AV354" s="82">
        <v>5.9548355424644086</v>
      </c>
      <c r="AW354" s="82">
        <v>1</v>
      </c>
      <c r="AX354" s="82">
        <v>189.9224349533628</v>
      </c>
      <c r="AY354" s="82">
        <v>74.780559646539032</v>
      </c>
      <c r="AZ354" s="82">
        <v>90.883652430044179</v>
      </c>
      <c r="BA354" s="82">
        <v>109.65144820814925</v>
      </c>
      <c r="BB354" s="82">
        <v>11.593519882179676</v>
      </c>
      <c r="BC354" s="87">
        <v>802.80559646539029</v>
      </c>
      <c r="BD354" s="87">
        <v>565.28964162984778</v>
      </c>
      <c r="BE354" s="87">
        <v>292.2837506136475</v>
      </c>
      <c r="BF354" s="87">
        <v>733.09671084928812</v>
      </c>
      <c r="BG354" s="87">
        <v>398.01276386843398</v>
      </c>
      <c r="BH354" s="82">
        <v>21.909671084928817</v>
      </c>
      <c r="BI354" s="82">
        <v>155.74815905743742</v>
      </c>
      <c r="BJ354" s="82">
        <v>175.05792832596956</v>
      </c>
      <c r="BK354" s="82">
        <v>0</v>
      </c>
    </row>
    <row r="355" spans="1:63">
      <c r="A355" s="34" t="s">
        <v>171</v>
      </c>
      <c r="B355" s="35" t="s">
        <v>172</v>
      </c>
      <c r="C355" s="82">
        <v>7.8938918663209652</v>
      </c>
      <c r="D355" s="87">
        <v>478.83075726445526</v>
      </c>
      <c r="E355" s="82">
        <v>146.34309889964757</v>
      </c>
      <c r="F355" s="82">
        <v>46.46598157544161</v>
      </c>
      <c r="G355" s="82">
        <v>5.228422214847483</v>
      </c>
      <c r="H355" s="87">
        <v>375.07141332067278</v>
      </c>
      <c r="I355" s="87">
        <v>1978.2341739347703</v>
      </c>
      <c r="J355" s="82">
        <v>163.18356461624717</v>
      </c>
      <c r="K355" s="82">
        <v>4.7566478512522909</v>
      </c>
      <c r="L355" s="87">
        <v>300.58345291587403</v>
      </c>
      <c r="M355" s="82">
        <v>94.980775896257256</v>
      </c>
      <c r="N355" s="87">
        <v>259.5854620283223</v>
      </c>
      <c r="O355" s="87">
        <v>598.14494591688094</v>
      </c>
      <c r="P355" s="82">
        <v>5.8477166502301827</v>
      </c>
      <c r="Q355" s="87">
        <v>289.29011566274983</v>
      </c>
      <c r="R355" s="82">
        <v>81.335400702879269</v>
      </c>
      <c r="S355" s="82">
        <v>164.88315890438921</v>
      </c>
      <c r="T355" s="87">
        <v>727.55383458982715</v>
      </c>
      <c r="U355" s="82">
        <v>6.3778658819751755</v>
      </c>
      <c r="V355" s="82">
        <v>71.741565000172244</v>
      </c>
      <c r="W355" s="82">
        <v>93.817292770905908</v>
      </c>
      <c r="X355" s="87">
        <v>263.97643530338593</v>
      </c>
      <c r="Y355" s="82">
        <v>106.38512146123563</v>
      </c>
      <c r="Z355" s="82">
        <v>129.04178255701942</v>
      </c>
      <c r="AA355" s="87">
        <v>283.76880876410996</v>
      </c>
      <c r="AB355" s="87">
        <v>194.76614938321609</v>
      </c>
      <c r="AC355" s="87">
        <v>183.53144480162078</v>
      </c>
      <c r="AD355" s="87">
        <v>1060.7673722320994</v>
      </c>
      <c r="AE355" s="87">
        <v>360.96631177765897</v>
      </c>
      <c r="AF355" s="87">
        <v>626.27133141853051</v>
      </c>
      <c r="AG355" s="87">
        <v>406.84144999568298</v>
      </c>
      <c r="AH355" s="82">
        <v>127.67437862349738</v>
      </c>
      <c r="AI355" s="82">
        <v>179.29278105662215</v>
      </c>
      <c r="AJ355" s="82">
        <v>118.04798111477186</v>
      </c>
      <c r="AK355" s="82">
        <v>128.87286546053539</v>
      </c>
      <c r="AL355" s="82">
        <v>104.4251208730935</v>
      </c>
      <c r="AM355" s="82">
        <v>0</v>
      </c>
      <c r="AN355" s="87">
        <v>240.58216156909413</v>
      </c>
      <c r="AO355" s="87">
        <v>338.6744964800921</v>
      </c>
      <c r="AP355" s="82">
        <v>15.771786303777782</v>
      </c>
      <c r="AQ355" s="87">
        <v>750.91956835386827</v>
      </c>
      <c r="AR355" s="87">
        <v>1066.7209353105752</v>
      </c>
      <c r="AS355" s="87">
        <v>2322.4039258201028</v>
      </c>
      <c r="AT355" s="82">
        <v>154.80073446489644</v>
      </c>
      <c r="AU355" s="87">
        <v>212.57314536872823</v>
      </c>
      <c r="AV355" s="82">
        <v>91.045045871677772</v>
      </c>
      <c r="AW355" s="82">
        <v>0</v>
      </c>
      <c r="AX355" s="82">
        <v>95.467036144434061</v>
      </c>
      <c r="AY355" s="82">
        <v>76.237387707148358</v>
      </c>
      <c r="AZ355" s="87">
        <v>383.88870977362438</v>
      </c>
      <c r="BA355" s="82">
        <v>39.439041024284457</v>
      </c>
      <c r="BB355" s="82">
        <v>128.42936045762667</v>
      </c>
      <c r="BC355" s="87">
        <v>716.18696615867611</v>
      </c>
      <c r="BD355" s="82">
        <v>137.89228285963554</v>
      </c>
      <c r="BE355" s="82">
        <v>1.3429619545318154</v>
      </c>
      <c r="BF355" s="82">
        <v>41.985608864843591</v>
      </c>
      <c r="BG355" s="82">
        <v>132.8261098340634</v>
      </c>
      <c r="BH355" s="82">
        <v>38.96561318504412</v>
      </c>
      <c r="BI355" s="82">
        <v>38.125958851030987</v>
      </c>
      <c r="BJ355" s="82">
        <v>50.94229035504501</v>
      </c>
      <c r="BK355" s="82">
        <v>0</v>
      </c>
    </row>
    <row r="356" spans="1:63">
      <c r="A356" s="30" t="s">
        <v>173</v>
      </c>
      <c r="B356" s="31" t="s">
        <v>174</v>
      </c>
      <c r="C356" s="82">
        <v>0</v>
      </c>
      <c r="D356" s="82">
        <v>0</v>
      </c>
      <c r="E356" s="82">
        <v>0</v>
      </c>
      <c r="F356" s="87">
        <v>7</v>
      </c>
      <c r="G356" s="82">
        <v>0</v>
      </c>
      <c r="H356" s="82">
        <v>0</v>
      </c>
      <c r="I356" s="82">
        <v>0</v>
      </c>
      <c r="J356" s="82">
        <v>0</v>
      </c>
      <c r="K356" s="82">
        <v>0</v>
      </c>
      <c r="L356" s="82">
        <v>0</v>
      </c>
      <c r="M356" s="82">
        <v>0</v>
      </c>
      <c r="N356" s="82">
        <v>0</v>
      </c>
      <c r="O356" s="82">
        <v>0</v>
      </c>
      <c r="P356" s="82">
        <v>0</v>
      </c>
      <c r="Q356" s="82">
        <v>0</v>
      </c>
      <c r="R356" s="82">
        <v>0</v>
      </c>
      <c r="S356" s="82">
        <v>0</v>
      </c>
      <c r="T356" s="82">
        <v>0</v>
      </c>
      <c r="U356" s="82">
        <v>0</v>
      </c>
      <c r="V356" s="82">
        <v>0</v>
      </c>
      <c r="W356" s="82">
        <v>0</v>
      </c>
      <c r="X356" s="82">
        <v>0</v>
      </c>
      <c r="Y356" s="82">
        <v>0</v>
      </c>
      <c r="Z356" s="82">
        <v>0</v>
      </c>
      <c r="AA356" s="82">
        <v>0</v>
      </c>
      <c r="AB356" s="82">
        <v>0</v>
      </c>
      <c r="AC356" s="87">
        <v>149</v>
      </c>
      <c r="AD356" s="82">
        <v>0</v>
      </c>
      <c r="AE356" s="82">
        <v>0</v>
      </c>
      <c r="AF356" s="82">
        <v>0</v>
      </c>
      <c r="AG356" s="82">
        <v>0</v>
      </c>
      <c r="AH356" s="82">
        <v>0</v>
      </c>
      <c r="AI356" s="82">
        <v>0</v>
      </c>
      <c r="AJ356" s="82">
        <v>0</v>
      </c>
      <c r="AK356" s="82">
        <v>0</v>
      </c>
      <c r="AL356" s="82">
        <v>0</v>
      </c>
      <c r="AM356" s="82">
        <v>0</v>
      </c>
      <c r="AN356" s="82">
        <v>0</v>
      </c>
      <c r="AO356" s="82">
        <v>0</v>
      </c>
      <c r="AP356" s="82">
        <v>0</v>
      </c>
      <c r="AQ356" s="82">
        <v>0</v>
      </c>
      <c r="AR356" s="82">
        <v>0</v>
      </c>
      <c r="AS356" s="87">
        <v>27</v>
      </c>
      <c r="AT356" s="82">
        <v>0</v>
      </c>
      <c r="AU356" s="82">
        <v>0</v>
      </c>
      <c r="AV356" s="87">
        <v>28</v>
      </c>
      <c r="AW356" s="87">
        <v>217</v>
      </c>
      <c r="AX356" s="82">
        <v>0</v>
      </c>
      <c r="AY356" s="87">
        <v>27</v>
      </c>
      <c r="AZ356" s="82">
        <v>0</v>
      </c>
      <c r="BA356" s="82">
        <v>0</v>
      </c>
      <c r="BB356" s="82">
        <v>0</v>
      </c>
      <c r="BC356" s="82">
        <v>0</v>
      </c>
      <c r="BD356" s="87">
        <v>217</v>
      </c>
      <c r="BE356" s="82">
        <v>0</v>
      </c>
      <c r="BF356" s="82">
        <v>0</v>
      </c>
      <c r="BG356" s="82">
        <v>0</v>
      </c>
      <c r="BH356" s="82">
        <v>0</v>
      </c>
      <c r="BI356" s="82">
        <v>0</v>
      </c>
      <c r="BJ356" s="82">
        <v>0</v>
      </c>
      <c r="BK356" s="82">
        <v>0</v>
      </c>
    </row>
    <row r="357" spans="1:63">
      <c r="A357" s="34" t="s">
        <v>175</v>
      </c>
      <c r="B357" s="35" t="s">
        <v>176</v>
      </c>
      <c r="C357" s="82">
        <v>0</v>
      </c>
      <c r="D357" s="87">
        <v>50.236508404600414</v>
      </c>
      <c r="E357" s="82">
        <v>0</v>
      </c>
      <c r="F357" s="82">
        <v>0</v>
      </c>
      <c r="G357" s="82">
        <v>0</v>
      </c>
      <c r="H357" s="82">
        <v>0</v>
      </c>
      <c r="I357" s="82">
        <v>1.9321734001769388</v>
      </c>
      <c r="J357" s="82">
        <v>0</v>
      </c>
      <c r="K357" s="82">
        <v>0</v>
      </c>
      <c r="L357" s="82">
        <v>8.694780300796225</v>
      </c>
      <c r="M357" s="82">
        <v>4.8304335004423473</v>
      </c>
      <c r="N357" s="82">
        <v>5.796520200530817</v>
      </c>
      <c r="O357" s="82">
        <v>13.559127101150104</v>
      </c>
      <c r="P357" s="82">
        <v>0.96608670008846942</v>
      </c>
      <c r="Q357" s="82">
        <v>2.8982601002654085</v>
      </c>
      <c r="R357" s="82">
        <v>3.8643468003538777</v>
      </c>
      <c r="S357" s="82">
        <v>9.6608670008846946</v>
      </c>
      <c r="T357" s="82">
        <v>4.8304335004423473</v>
      </c>
      <c r="U357" s="82">
        <v>0.96608670008846942</v>
      </c>
      <c r="V357" s="82">
        <v>3.8643468003538777</v>
      </c>
      <c r="W357" s="82">
        <v>2.8982601002654085</v>
      </c>
      <c r="X357" s="82">
        <v>17.38956060159245</v>
      </c>
      <c r="Y357" s="82">
        <v>3.8643468003538777</v>
      </c>
      <c r="Z357" s="82">
        <v>1.9321734001769388</v>
      </c>
      <c r="AA357" s="82">
        <v>15.457387201415511</v>
      </c>
      <c r="AB357" s="82">
        <v>11.423473901503982</v>
      </c>
      <c r="AC357" s="82">
        <v>7.7286936007077554</v>
      </c>
      <c r="AD357" s="87">
        <v>55.066941905042761</v>
      </c>
      <c r="AE357" s="82">
        <v>19.321734001769389</v>
      </c>
      <c r="AF357" s="82">
        <v>24.152167502211736</v>
      </c>
      <c r="AG357" s="82">
        <v>15.457387201415511</v>
      </c>
      <c r="AH357" s="82">
        <v>5.796520200530817</v>
      </c>
      <c r="AI357" s="82">
        <v>6.7626069006192866</v>
      </c>
      <c r="AJ357" s="82">
        <v>12.559127101150104</v>
      </c>
      <c r="AK357" s="82">
        <v>2.8982601002654085</v>
      </c>
      <c r="AL357" s="82">
        <v>5.796520200530817</v>
      </c>
      <c r="AM357" s="82">
        <v>0</v>
      </c>
      <c r="AN357" s="82">
        <v>21.253907401946329</v>
      </c>
      <c r="AO357" s="82">
        <v>0</v>
      </c>
      <c r="AP357" s="82">
        <v>2.8982601002654085</v>
      </c>
      <c r="AQ357" s="82">
        <v>1.9321734001769388</v>
      </c>
      <c r="AR357" s="87">
        <v>44.439988204069593</v>
      </c>
      <c r="AS357" s="87">
        <v>824.54851076378645</v>
      </c>
      <c r="AT357" s="87">
        <v>38.914774402831021</v>
      </c>
      <c r="AU357" s="87">
        <v>75.829548805662043</v>
      </c>
      <c r="AV357" s="82">
        <v>0</v>
      </c>
      <c r="AW357" s="82">
        <v>0</v>
      </c>
      <c r="AX357" s="87">
        <v>232.43733411972869</v>
      </c>
      <c r="AY357" s="87">
        <v>130.06605721026244</v>
      </c>
      <c r="AZ357" s="87">
        <v>123.38867590681215</v>
      </c>
      <c r="BA357" s="87">
        <v>505.3311707460926</v>
      </c>
      <c r="BB357" s="82">
        <v>14.491300501327043</v>
      </c>
      <c r="BC357" s="87">
        <v>392.28251253317603</v>
      </c>
      <c r="BD357" s="87">
        <v>546.33028605131233</v>
      </c>
      <c r="BE357" s="87">
        <v>83.083456207608378</v>
      </c>
      <c r="BF357" s="87">
        <v>34.711294603361843</v>
      </c>
      <c r="BG357" s="87">
        <v>39.609554703627246</v>
      </c>
      <c r="BH357" s="82">
        <v>2.8982601002654085</v>
      </c>
      <c r="BI357" s="87">
        <v>48.16868180477735</v>
      </c>
      <c r="BJ357" s="87">
        <v>33.7791212031849</v>
      </c>
      <c r="BK357" s="82">
        <v>0</v>
      </c>
    </row>
    <row r="358" spans="1:63">
      <c r="A358" s="30" t="s">
        <v>177</v>
      </c>
      <c r="B358" s="31" t="s">
        <v>178</v>
      </c>
      <c r="C358" s="82">
        <v>0</v>
      </c>
      <c r="D358" s="82">
        <v>0</v>
      </c>
      <c r="E358" s="82">
        <v>0</v>
      </c>
      <c r="F358" s="82">
        <v>0</v>
      </c>
      <c r="G358" s="82">
        <v>0</v>
      </c>
      <c r="H358" s="87">
        <v>311.58993576017133</v>
      </c>
      <c r="I358" s="82">
        <v>0</v>
      </c>
      <c r="J358" s="87">
        <v>201.16059957173448</v>
      </c>
      <c r="K358" s="82">
        <v>22.693790149892934</v>
      </c>
      <c r="L358" s="82">
        <v>0</v>
      </c>
      <c r="M358" s="82">
        <v>0</v>
      </c>
      <c r="N358" s="82">
        <v>0</v>
      </c>
      <c r="O358" s="82">
        <v>1</v>
      </c>
      <c r="P358" s="82">
        <v>0</v>
      </c>
      <c r="Q358" s="82">
        <v>0</v>
      </c>
      <c r="R358" s="82">
        <v>0</v>
      </c>
      <c r="S358" s="82">
        <v>0</v>
      </c>
      <c r="T358" s="82">
        <v>0</v>
      </c>
      <c r="U358" s="82">
        <v>0</v>
      </c>
      <c r="V358" s="82">
        <v>0</v>
      </c>
      <c r="W358" s="82">
        <v>0</v>
      </c>
      <c r="X358" s="82">
        <v>3</v>
      </c>
      <c r="Y358" s="82">
        <v>0</v>
      </c>
      <c r="Z358" s="82">
        <v>2</v>
      </c>
      <c r="AA358" s="82">
        <v>0</v>
      </c>
      <c r="AB358" s="82">
        <v>0</v>
      </c>
      <c r="AC358" s="82">
        <v>0</v>
      </c>
      <c r="AD358" s="87">
        <v>102.19057815845824</v>
      </c>
      <c r="AE358" s="82">
        <v>0</v>
      </c>
      <c r="AF358" s="82">
        <v>0</v>
      </c>
      <c r="AG358" s="82">
        <v>3</v>
      </c>
      <c r="AH358" s="82">
        <v>0</v>
      </c>
      <c r="AI358" s="82">
        <v>0</v>
      </c>
      <c r="AJ358" s="82">
        <v>0</v>
      </c>
      <c r="AK358" s="82">
        <v>0</v>
      </c>
      <c r="AL358" s="82">
        <v>0</v>
      </c>
      <c r="AM358" s="82">
        <v>0</v>
      </c>
      <c r="AN358" s="87">
        <v>40</v>
      </c>
      <c r="AO358" s="82">
        <v>0</v>
      </c>
      <c r="AP358" s="82">
        <v>5</v>
      </c>
      <c r="AQ358" s="82">
        <v>0</v>
      </c>
      <c r="AR358" s="82">
        <v>0</v>
      </c>
      <c r="AS358" s="87">
        <v>859.16809421841549</v>
      </c>
      <c r="AT358" s="87">
        <v>35.832976445396142</v>
      </c>
      <c r="AU358" s="87">
        <v>40</v>
      </c>
      <c r="AV358" s="87">
        <v>2002.4486081370451</v>
      </c>
      <c r="AW358" s="82">
        <v>23</v>
      </c>
      <c r="AX358" s="87">
        <v>629</v>
      </c>
      <c r="AY358" s="87">
        <v>196.34368308351179</v>
      </c>
      <c r="AZ358" s="82">
        <v>7</v>
      </c>
      <c r="BA358" s="82">
        <v>14.972162740899357</v>
      </c>
      <c r="BB358" s="82">
        <v>3</v>
      </c>
      <c r="BC358" s="87">
        <v>614.32976445396139</v>
      </c>
      <c r="BD358" s="87">
        <v>279.75695931477514</v>
      </c>
      <c r="BE358" s="82">
        <v>0</v>
      </c>
      <c r="BF358" s="82">
        <v>0</v>
      </c>
      <c r="BG358" s="82">
        <v>7.9860813704496785</v>
      </c>
      <c r="BH358" s="82">
        <v>4</v>
      </c>
      <c r="BI358" s="87">
        <v>45.526766595289082</v>
      </c>
      <c r="BJ358" s="82">
        <v>0</v>
      </c>
      <c r="BK358" s="82">
        <v>0</v>
      </c>
    </row>
    <row r="359" spans="1:63">
      <c r="A359" s="34" t="s">
        <v>179</v>
      </c>
      <c r="B359" s="35" t="s">
        <v>180</v>
      </c>
      <c r="C359" s="82">
        <v>0.90495276266819358</v>
      </c>
      <c r="D359" s="82">
        <v>44.768393930718581</v>
      </c>
      <c r="E359" s="82">
        <v>14.479244202691097</v>
      </c>
      <c r="F359" s="82">
        <v>1.8099055253363872</v>
      </c>
      <c r="G359" s="82">
        <v>0.90495276266819358</v>
      </c>
      <c r="H359" s="82">
        <v>0</v>
      </c>
      <c r="I359" s="82">
        <v>4.7148582880045806</v>
      </c>
      <c r="J359" s="82">
        <v>1.8099055253363872</v>
      </c>
      <c r="K359" s="82">
        <v>0</v>
      </c>
      <c r="L359" s="82">
        <v>16.289149728027486</v>
      </c>
      <c r="M359" s="82">
        <v>4.524763813340968</v>
      </c>
      <c r="N359" s="82">
        <v>8.1445748640137428</v>
      </c>
      <c r="O359" s="82">
        <v>56.392212997423421</v>
      </c>
      <c r="P359" s="82">
        <v>0.90495276266819358</v>
      </c>
      <c r="Q359" s="82">
        <v>1.8099055253363872</v>
      </c>
      <c r="R359" s="82">
        <v>5.4297165760091612</v>
      </c>
      <c r="S359" s="82">
        <v>10.859433152018322</v>
      </c>
      <c r="T359" s="82">
        <v>9.9544803893501292</v>
      </c>
      <c r="U359" s="82">
        <v>0</v>
      </c>
      <c r="V359" s="82">
        <v>5.4297165760091612</v>
      </c>
      <c r="W359" s="82">
        <v>4.524763813340968</v>
      </c>
      <c r="X359" s="82">
        <v>37.6278270827369</v>
      </c>
      <c r="Y359" s="82">
        <v>8.1445748640137428</v>
      </c>
      <c r="Z359" s="82">
        <v>5.4297165760091612</v>
      </c>
      <c r="AA359" s="82">
        <v>14.479244202691097</v>
      </c>
      <c r="AB359" s="82">
        <v>31.342685370741485</v>
      </c>
      <c r="AC359" s="82">
        <v>2.7148582880045806</v>
      </c>
      <c r="AD359" s="82">
        <v>65.156598912109942</v>
      </c>
      <c r="AE359" s="82">
        <v>24.433724592041226</v>
      </c>
      <c r="AF359" s="82">
        <v>23.528771829373031</v>
      </c>
      <c r="AG359" s="82">
        <v>22.62381906670484</v>
      </c>
      <c r="AH359" s="82">
        <v>16.81391354136845</v>
      </c>
      <c r="AI359" s="82">
        <v>12.194102490695677</v>
      </c>
      <c r="AJ359" s="82">
        <v>8.1445748640137428</v>
      </c>
      <c r="AK359" s="82">
        <v>10.859433152018322</v>
      </c>
      <c r="AL359" s="82">
        <v>11.669338677354709</v>
      </c>
      <c r="AM359" s="82">
        <v>0</v>
      </c>
      <c r="AN359" s="82">
        <v>78.111079301460066</v>
      </c>
      <c r="AO359" s="82">
        <v>48.722874320068712</v>
      </c>
      <c r="AP359" s="82">
        <v>15.38419696535929</v>
      </c>
      <c r="AQ359" s="82">
        <v>6.4297165760091612</v>
      </c>
      <c r="AR359" s="82">
        <v>67.483252218723152</v>
      </c>
      <c r="AS359" s="87">
        <v>1204.2900085886058</v>
      </c>
      <c r="AT359" s="87">
        <v>223.90352132837103</v>
      </c>
      <c r="AU359" s="87">
        <v>414.34125393644433</v>
      </c>
      <c r="AV359" s="87">
        <v>124.97852848554251</v>
      </c>
      <c r="AW359" s="82">
        <v>0.90495276266819358</v>
      </c>
      <c r="AX359" s="82">
        <v>38.867449184082453</v>
      </c>
      <c r="AY359" s="87">
        <v>196.36673346693385</v>
      </c>
      <c r="AZ359" s="87">
        <v>1767.259089607787</v>
      </c>
      <c r="BA359" s="87">
        <v>532.67449184082443</v>
      </c>
      <c r="BB359" s="82">
        <v>55.057543658746063</v>
      </c>
      <c r="BC359" s="87">
        <v>1051.2608073289437</v>
      </c>
      <c r="BD359" s="87">
        <v>364.3117663899227</v>
      </c>
      <c r="BE359" s="87">
        <v>178.21414257085598</v>
      </c>
      <c r="BF359" s="87">
        <v>128.35871743486973</v>
      </c>
      <c r="BG359" s="87">
        <v>464.22874320068706</v>
      </c>
      <c r="BH359" s="82">
        <v>14.859433152018322</v>
      </c>
      <c r="BI359" s="87">
        <v>579.73890638419698</v>
      </c>
      <c r="BJ359" s="82">
        <v>15.43372459204123</v>
      </c>
      <c r="BK359" s="82">
        <v>0</v>
      </c>
    </row>
    <row r="360" spans="1:63" ht="24">
      <c r="A360" s="30" t="s">
        <v>181</v>
      </c>
      <c r="B360" s="31" t="s">
        <v>182</v>
      </c>
      <c r="C360" s="82">
        <v>47</v>
      </c>
      <c r="D360" s="87">
        <v>420.93530748462319</v>
      </c>
      <c r="E360" s="87">
        <v>201</v>
      </c>
      <c r="F360" s="82">
        <v>14</v>
      </c>
      <c r="G360" s="82">
        <v>9</v>
      </c>
      <c r="H360" s="87">
        <v>186.48842037112325</v>
      </c>
      <c r="I360" s="87">
        <v>416</v>
      </c>
      <c r="J360" s="82">
        <v>65.94476062939404</v>
      </c>
      <c r="K360" s="82">
        <v>38.82724795411918</v>
      </c>
      <c r="L360" s="82">
        <v>135.19908974492276</v>
      </c>
      <c r="M360" s="82">
        <v>68.719735893847371</v>
      </c>
      <c r="N360" s="82">
        <v>80.654124418893005</v>
      </c>
      <c r="O360" s="82">
        <v>190.47562264338404</v>
      </c>
      <c r="P360" s="82">
        <v>42.600927535826926</v>
      </c>
      <c r="Q360" s="82">
        <v>44.975534653361599</v>
      </c>
      <c r="R360" s="82">
        <v>35.041149954419552</v>
      </c>
      <c r="S360" s="82">
        <v>84.47061730100765</v>
      </c>
      <c r="T360" s="82">
        <v>128.57276259930745</v>
      </c>
      <c r="U360" s="82">
        <v>9.6009275358269281</v>
      </c>
      <c r="V360" s="82">
        <v>59.028741606177419</v>
      </c>
      <c r="W360" s="82">
        <v>27.920295282755639</v>
      </c>
      <c r="X360" s="87">
        <v>273.31585561540334</v>
      </c>
      <c r="Y360" s="82">
        <v>31.443560588878086</v>
      </c>
      <c r="Z360" s="82">
        <v>15.082671398184466</v>
      </c>
      <c r="AA360" s="82">
        <v>168.26166989475544</v>
      </c>
      <c r="AB360" s="82">
        <v>99.026309907335261</v>
      </c>
      <c r="AC360" s="87">
        <v>198.53625032402255</v>
      </c>
      <c r="AD360" s="87">
        <v>459.16881143387758</v>
      </c>
      <c r="AE360" s="82">
        <v>153.63726343232935</v>
      </c>
      <c r="AF360" s="87">
        <v>186.09288484570729</v>
      </c>
      <c r="AG360" s="87">
        <v>181.1953661894386</v>
      </c>
      <c r="AH360" s="82">
        <v>74.149578555884403</v>
      </c>
      <c r="AI360" s="82">
        <v>60.548654846161071</v>
      </c>
      <c r="AJ360" s="82">
        <v>75.13382579371067</v>
      </c>
      <c r="AK360" s="82">
        <v>33.086009568469926</v>
      </c>
      <c r="AL360" s="82">
        <v>55.201475930101317</v>
      </c>
      <c r="AM360" s="82">
        <v>0</v>
      </c>
      <c r="AN360" s="87">
        <v>798.50265616769434</v>
      </c>
      <c r="AO360" s="87">
        <v>255.91432748762691</v>
      </c>
      <c r="AP360" s="82">
        <v>118.75781142702424</v>
      </c>
      <c r="AQ360" s="87">
        <v>764.81206122426647</v>
      </c>
      <c r="AR360" s="87">
        <v>820.0461546666736</v>
      </c>
      <c r="AS360" s="87">
        <v>916.09228740642754</v>
      </c>
      <c r="AT360" s="87">
        <v>185.43616523521953</v>
      </c>
      <c r="AU360" s="87">
        <v>202.34057930822507</v>
      </c>
      <c r="AV360" s="87">
        <v>1332.39204574111</v>
      </c>
      <c r="AW360" s="87">
        <v>22.345132602416289</v>
      </c>
      <c r="AX360" s="82">
        <v>146.14771486551149</v>
      </c>
      <c r="AY360" s="82">
        <v>170.38276800776788</v>
      </c>
      <c r="AZ360" s="87">
        <v>1473.1695494735075</v>
      </c>
      <c r="BA360" s="87">
        <v>4267.3049191523096</v>
      </c>
      <c r="BB360" s="87">
        <v>2746.8628547677845</v>
      </c>
      <c r="BC360" s="87">
        <v>1536.5962942342464</v>
      </c>
      <c r="BD360" s="87">
        <v>5875.0446288773937</v>
      </c>
      <c r="BE360" s="87">
        <v>189.11346938775512</v>
      </c>
      <c r="BF360" s="87">
        <v>201.68657951080485</v>
      </c>
      <c r="BG360" s="87">
        <v>316.15747529749535</v>
      </c>
      <c r="BH360" s="82">
        <v>122.99905667692373</v>
      </c>
      <c r="BI360" s="87">
        <v>232.73756675651151</v>
      </c>
      <c r="BJ360" s="82">
        <v>73.822447792055371</v>
      </c>
      <c r="BK360" s="82">
        <v>0</v>
      </c>
    </row>
    <row r="361" spans="1:63">
      <c r="A361" s="34" t="s">
        <v>183</v>
      </c>
      <c r="B361" s="35" t="s">
        <v>184</v>
      </c>
      <c r="C361" s="82">
        <v>0</v>
      </c>
      <c r="D361" s="82">
        <v>3.9271017048794827</v>
      </c>
      <c r="E361" s="82">
        <v>0</v>
      </c>
      <c r="F361" s="82">
        <v>0</v>
      </c>
      <c r="G361" s="82">
        <v>2.9453262786596119</v>
      </c>
      <c r="H361" s="82">
        <v>3.9271017048794827</v>
      </c>
      <c r="I361" s="82">
        <v>0.98177542621987068</v>
      </c>
      <c r="J361" s="82">
        <v>3.9271017048794827</v>
      </c>
      <c r="K361" s="82">
        <v>2.9453262786596119</v>
      </c>
      <c r="L361" s="82">
        <v>57.924750146972372</v>
      </c>
      <c r="M361" s="82">
        <v>13.744855967078189</v>
      </c>
      <c r="N361" s="82">
        <v>19.635508524397412</v>
      </c>
      <c r="O361" s="82">
        <v>144.02939447383892</v>
      </c>
      <c r="P361" s="82">
        <v>1.9635508524397414</v>
      </c>
      <c r="Q361" s="82">
        <v>3.9271017048794827</v>
      </c>
      <c r="R361" s="82">
        <v>2.8359788359788354</v>
      </c>
      <c r="S361" s="82">
        <v>18.526161081716637</v>
      </c>
      <c r="T361" s="82">
        <v>11.781305114638448</v>
      </c>
      <c r="U361" s="82">
        <v>0.98177542621987068</v>
      </c>
      <c r="V361" s="82">
        <v>19.544385655496768</v>
      </c>
      <c r="W361" s="82">
        <v>47.252792475014701</v>
      </c>
      <c r="X361" s="82">
        <v>235.51675485008818</v>
      </c>
      <c r="Y361" s="82">
        <v>59.797178130511469</v>
      </c>
      <c r="Z361" s="82">
        <v>7.8177542621987062</v>
      </c>
      <c r="AA361" s="82">
        <v>22.343915343915342</v>
      </c>
      <c r="AB361" s="82">
        <v>139.2116402116402</v>
      </c>
      <c r="AC361" s="82">
        <v>3.9271017048794827</v>
      </c>
      <c r="AD361" s="82">
        <v>43.485008818342152</v>
      </c>
      <c r="AE361" s="82">
        <v>46.742504409171076</v>
      </c>
      <c r="AF361" s="82">
        <v>23.307466196355087</v>
      </c>
      <c r="AG361" s="82">
        <v>78.323339212228106</v>
      </c>
      <c r="AH361" s="82">
        <v>23.362139917695472</v>
      </c>
      <c r="AI361" s="82">
        <v>38.143445032333922</v>
      </c>
      <c r="AJ361" s="82">
        <v>14.380364491475603</v>
      </c>
      <c r="AK361" s="82">
        <v>75.633156966490304</v>
      </c>
      <c r="AL361" s="82">
        <v>54.997648442092888</v>
      </c>
      <c r="AM361" s="82">
        <v>0</v>
      </c>
      <c r="AN361" s="82">
        <v>46.143445032333922</v>
      </c>
      <c r="AO361" s="82">
        <v>33.325690770135218</v>
      </c>
      <c r="AP361" s="82">
        <v>18.617283950617285</v>
      </c>
      <c r="AQ361" s="82">
        <v>69.706055261610814</v>
      </c>
      <c r="AR361" s="82">
        <v>148.24808935920046</v>
      </c>
      <c r="AS361" s="87">
        <v>3415.7951514839683</v>
      </c>
      <c r="AT361" s="87">
        <v>444.77333573443786</v>
      </c>
      <c r="AU361" s="87">
        <v>1484.6995884773662</v>
      </c>
      <c r="AV361" s="82">
        <v>3.9271017048794827</v>
      </c>
      <c r="AW361" s="82">
        <v>0</v>
      </c>
      <c r="AX361" s="82">
        <v>2.9453262786596119</v>
      </c>
      <c r="AY361" s="87">
        <v>285.27983539094646</v>
      </c>
      <c r="AZ361" s="87">
        <v>1040.6455026455026</v>
      </c>
      <c r="BA361" s="87">
        <v>1003.7779607190737</v>
      </c>
      <c r="BB361" s="82">
        <v>234.89354245810216</v>
      </c>
      <c r="BC361" s="87">
        <v>1207.0207933744762</v>
      </c>
      <c r="BD361" s="82">
        <v>251.23249933064449</v>
      </c>
      <c r="BE361" s="87">
        <v>502.68724279835391</v>
      </c>
      <c r="BF361" s="87">
        <v>537.92181069958849</v>
      </c>
      <c r="BG361" s="82">
        <v>75.633156966490304</v>
      </c>
      <c r="BH361" s="82">
        <v>24.544385655496768</v>
      </c>
      <c r="BI361" s="82">
        <v>201.84710490635214</v>
      </c>
      <c r="BJ361" s="82">
        <v>0.54438565549676809</v>
      </c>
      <c r="BK361" s="82">
        <v>0</v>
      </c>
    </row>
    <row r="362" spans="1:63" ht="24">
      <c r="A362" s="30" t="s">
        <v>185</v>
      </c>
      <c r="B362" s="31" t="s">
        <v>186</v>
      </c>
      <c r="C362" s="82">
        <v>0.79912221471978384</v>
      </c>
      <c r="D362" s="82">
        <v>532.43537066330896</v>
      </c>
      <c r="E362" s="82">
        <v>7.1117488183659674</v>
      </c>
      <c r="F362" s="82">
        <v>4.9598244429439564</v>
      </c>
      <c r="G362" s="82">
        <v>0.66105649175664105</v>
      </c>
      <c r="H362" s="82">
        <v>178.57808429014977</v>
      </c>
      <c r="I362" s="82">
        <v>18.113404489590224</v>
      </c>
      <c r="J362" s="82">
        <v>193.03299910558772</v>
      </c>
      <c r="K362" s="82">
        <v>63.256183273686254</v>
      </c>
      <c r="L362" s="87">
        <v>812.55422787267798</v>
      </c>
      <c r="M362" s="82">
        <v>162.7203973288743</v>
      </c>
      <c r="N362" s="87">
        <v>299.68340333612565</v>
      </c>
      <c r="O362" s="87">
        <v>721.42642404837352</v>
      </c>
      <c r="P362" s="82">
        <v>42.894828282809257</v>
      </c>
      <c r="Q362" s="82">
        <v>144.46346831349496</v>
      </c>
      <c r="R362" s="82">
        <v>174.76801879287891</v>
      </c>
      <c r="S362" s="87">
        <v>397.68265405019486</v>
      </c>
      <c r="T362" s="87">
        <v>676.40132766165425</v>
      </c>
      <c r="U362" s="82">
        <v>17.51448429079009</v>
      </c>
      <c r="V362" s="87">
        <v>272.95393728579415</v>
      </c>
      <c r="W362" s="82">
        <v>221.92974661910156</v>
      </c>
      <c r="X362" s="87">
        <v>2363.5402173939115</v>
      </c>
      <c r="Y362" s="82">
        <v>257.06789296256841</v>
      </c>
      <c r="Z362" s="82">
        <v>134.40137621859455</v>
      </c>
      <c r="AA362" s="87">
        <v>614.82837339543801</v>
      </c>
      <c r="AB362" s="82">
        <v>864.54991202006499</v>
      </c>
      <c r="AC362" s="82">
        <v>143.79946922729056</v>
      </c>
      <c r="AD362" s="87">
        <v>2265.0650929678372</v>
      </c>
      <c r="AE362" s="87">
        <v>737.19077603431197</v>
      </c>
      <c r="AF362" s="87">
        <v>812.03159962014206</v>
      </c>
      <c r="AG362" s="87">
        <v>888.90090496839457</v>
      </c>
      <c r="AH362" s="87">
        <v>323.73069656305751</v>
      </c>
      <c r="AI362" s="87">
        <v>418.71460089729669</v>
      </c>
      <c r="AJ362" s="82">
        <v>164.99504673196884</v>
      </c>
      <c r="AK362" s="82">
        <v>172.31461667621198</v>
      </c>
      <c r="AL362" s="82">
        <v>206.81982364897277</v>
      </c>
      <c r="AM362" s="82">
        <v>0</v>
      </c>
      <c r="AN362" s="87">
        <v>1140.6697245140679</v>
      </c>
      <c r="AO362" s="87">
        <v>476.86798987049292</v>
      </c>
      <c r="AP362" s="87">
        <v>466.08567426037342</v>
      </c>
      <c r="AQ362" s="87">
        <v>1240.6953636258756</v>
      </c>
      <c r="AR362" s="87">
        <v>3703.8195112553281</v>
      </c>
      <c r="AS362" s="87">
        <v>6891.2003836687591</v>
      </c>
      <c r="AT362" s="87">
        <v>420.70025012713012</v>
      </c>
      <c r="AU362" s="87">
        <v>1135.8497722773448</v>
      </c>
      <c r="AV362" s="87">
        <v>296.48102710170883</v>
      </c>
      <c r="AW362" s="87">
        <v>38.260387306223691</v>
      </c>
      <c r="AX362" s="87">
        <v>435.18064078403307</v>
      </c>
      <c r="AY362" s="87">
        <v>967.48492557273664</v>
      </c>
      <c r="AZ362" s="87">
        <v>2199.7899024458043</v>
      </c>
      <c r="BA362" s="87">
        <v>4543.3633014712768</v>
      </c>
      <c r="BB362" s="87">
        <v>1559.6225371178434</v>
      </c>
      <c r="BC362" s="87">
        <v>4253.1382604529645</v>
      </c>
      <c r="BD362" s="87">
        <v>4878.0955496640099</v>
      </c>
      <c r="BE362" s="87">
        <v>1052.2557625468482</v>
      </c>
      <c r="BF362" s="87">
        <v>739.41310725727374</v>
      </c>
      <c r="BG362" s="87">
        <v>2280.5433193013087</v>
      </c>
      <c r="BH362" s="87">
        <v>522.11862414351367</v>
      </c>
      <c r="BI362" s="87">
        <v>1649.5961650228594</v>
      </c>
      <c r="BJ362" s="87">
        <v>890.87670921328424</v>
      </c>
      <c r="BK362" s="82">
        <v>0</v>
      </c>
    </row>
    <row r="363" spans="1:63" ht="24">
      <c r="A363" s="34" t="s">
        <v>187</v>
      </c>
      <c r="B363" s="35" t="s">
        <v>188</v>
      </c>
      <c r="C363" s="82">
        <v>0</v>
      </c>
      <c r="D363" s="82">
        <v>0</v>
      </c>
      <c r="E363" s="82">
        <v>0</v>
      </c>
      <c r="F363" s="82">
        <v>0</v>
      </c>
      <c r="G363" s="82">
        <v>0</v>
      </c>
      <c r="H363" s="82">
        <v>0</v>
      </c>
      <c r="I363" s="82">
        <v>0</v>
      </c>
      <c r="J363" s="82">
        <v>0</v>
      </c>
      <c r="K363" s="82">
        <v>0</v>
      </c>
      <c r="L363" s="82">
        <v>0</v>
      </c>
      <c r="M363" s="82">
        <v>0</v>
      </c>
      <c r="N363" s="82">
        <v>0</v>
      </c>
      <c r="O363" s="82">
        <v>0</v>
      </c>
      <c r="P363" s="82">
        <v>0</v>
      </c>
      <c r="Q363" s="82">
        <v>0</v>
      </c>
      <c r="R363" s="82">
        <v>0</v>
      </c>
      <c r="S363" s="82">
        <v>0</v>
      </c>
      <c r="T363" s="82">
        <v>0</v>
      </c>
      <c r="U363" s="82">
        <v>0</v>
      </c>
      <c r="V363" s="82">
        <v>0</v>
      </c>
      <c r="W363" s="82">
        <v>0</v>
      </c>
      <c r="X363" s="82">
        <v>0</v>
      </c>
      <c r="Y363" s="82">
        <v>0</v>
      </c>
      <c r="Z363" s="82">
        <v>0</v>
      </c>
      <c r="AA363" s="82">
        <v>0</v>
      </c>
      <c r="AB363" s="82">
        <v>0</v>
      </c>
      <c r="AC363" s="82">
        <v>0</v>
      </c>
      <c r="AD363" s="82">
        <v>0</v>
      </c>
      <c r="AE363" s="82">
        <v>0</v>
      </c>
      <c r="AF363" s="82">
        <v>0</v>
      </c>
      <c r="AG363" s="82">
        <v>0</v>
      </c>
      <c r="AH363" s="82">
        <v>0</v>
      </c>
      <c r="AI363" s="82">
        <v>0</v>
      </c>
      <c r="AJ363" s="82">
        <v>0</v>
      </c>
      <c r="AK363" s="82">
        <v>0</v>
      </c>
      <c r="AL363" s="82">
        <v>0</v>
      </c>
      <c r="AM363" s="82">
        <v>0</v>
      </c>
      <c r="AN363" s="82">
        <v>0</v>
      </c>
      <c r="AO363" s="82">
        <v>0</v>
      </c>
      <c r="AP363" s="82">
        <v>0</v>
      </c>
      <c r="AQ363" s="82">
        <v>0</v>
      </c>
      <c r="AR363" s="82">
        <v>0</v>
      </c>
      <c r="AS363" s="82">
        <v>0</v>
      </c>
      <c r="AT363" s="82">
        <v>0</v>
      </c>
      <c r="AU363" s="82">
        <v>0</v>
      </c>
      <c r="AV363" s="82">
        <v>0</v>
      </c>
      <c r="AW363" s="82">
        <v>0</v>
      </c>
      <c r="AX363" s="82">
        <v>0</v>
      </c>
      <c r="AY363" s="82">
        <v>0</v>
      </c>
      <c r="AZ363" s="82">
        <v>0</v>
      </c>
      <c r="BA363" s="82">
        <v>0</v>
      </c>
      <c r="BB363" s="82">
        <v>0</v>
      </c>
      <c r="BC363" s="82">
        <v>0</v>
      </c>
      <c r="BD363" s="82">
        <v>0</v>
      </c>
      <c r="BE363" s="82">
        <v>0</v>
      </c>
      <c r="BF363" s="82">
        <v>0</v>
      </c>
      <c r="BG363" s="82">
        <v>0</v>
      </c>
      <c r="BH363" s="82">
        <v>0</v>
      </c>
      <c r="BI363" s="82">
        <v>0</v>
      </c>
      <c r="BJ363" s="82">
        <v>0</v>
      </c>
      <c r="BK363" s="82">
        <v>0</v>
      </c>
    </row>
    <row r="364" spans="1:63">
      <c r="A364" s="30" t="s">
        <v>189</v>
      </c>
      <c r="B364" s="31" t="s">
        <v>190</v>
      </c>
      <c r="C364" s="82">
        <v>0</v>
      </c>
      <c r="D364" s="82">
        <v>0</v>
      </c>
      <c r="E364" s="82">
        <v>0</v>
      </c>
      <c r="F364" s="82">
        <v>0</v>
      </c>
      <c r="G364" s="82">
        <v>0</v>
      </c>
      <c r="H364" s="82">
        <v>0</v>
      </c>
      <c r="I364" s="82">
        <v>0</v>
      </c>
      <c r="J364" s="82">
        <v>3</v>
      </c>
      <c r="K364" s="82">
        <v>0</v>
      </c>
      <c r="L364" s="82">
        <v>0</v>
      </c>
      <c r="M364" s="82">
        <v>0</v>
      </c>
      <c r="N364" s="82">
        <v>0</v>
      </c>
      <c r="O364" s="82">
        <v>0</v>
      </c>
      <c r="P364" s="82">
        <v>0</v>
      </c>
      <c r="Q364" s="82">
        <v>0</v>
      </c>
      <c r="R364" s="82">
        <v>0</v>
      </c>
      <c r="S364" s="82">
        <v>0</v>
      </c>
      <c r="T364" s="82">
        <v>0</v>
      </c>
      <c r="U364" s="82">
        <v>0</v>
      </c>
      <c r="V364" s="82">
        <v>0</v>
      </c>
      <c r="W364" s="82">
        <v>0</v>
      </c>
      <c r="X364" s="82">
        <v>0</v>
      </c>
      <c r="Y364" s="82">
        <v>0</v>
      </c>
      <c r="Z364" s="82">
        <v>0</v>
      </c>
      <c r="AA364" s="82">
        <v>0</v>
      </c>
      <c r="AB364" s="82">
        <v>0</v>
      </c>
      <c r="AC364" s="82">
        <v>0</v>
      </c>
      <c r="AD364" s="82">
        <v>0</v>
      </c>
      <c r="AE364" s="82">
        <v>0</v>
      </c>
      <c r="AF364" s="82">
        <v>0</v>
      </c>
      <c r="AG364" s="82">
        <v>0</v>
      </c>
      <c r="AH364" s="82">
        <v>0</v>
      </c>
      <c r="AI364" s="82">
        <v>0</v>
      </c>
      <c r="AJ364" s="82">
        <v>0</v>
      </c>
      <c r="AK364" s="82">
        <v>0</v>
      </c>
      <c r="AL364" s="82">
        <v>0</v>
      </c>
      <c r="AM364" s="82">
        <v>0</v>
      </c>
      <c r="AN364" s="82">
        <v>10</v>
      </c>
      <c r="AO364" s="82">
        <v>12</v>
      </c>
      <c r="AP364" s="82">
        <v>11</v>
      </c>
      <c r="AQ364" s="82">
        <v>0</v>
      </c>
      <c r="AR364" s="82">
        <v>0</v>
      </c>
      <c r="AS364" s="82">
        <v>22</v>
      </c>
      <c r="AT364" s="82">
        <v>0</v>
      </c>
      <c r="AU364" s="82">
        <v>0</v>
      </c>
      <c r="AV364" s="82">
        <v>4</v>
      </c>
      <c r="AW364" s="82">
        <v>0</v>
      </c>
      <c r="AX364" s="82">
        <v>2</v>
      </c>
      <c r="AY364" s="82">
        <v>0</v>
      </c>
      <c r="AZ364" s="82">
        <v>10</v>
      </c>
      <c r="BA364" s="82">
        <v>16</v>
      </c>
      <c r="BB364" s="82">
        <v>0</v>
      </c>
      <c r="BC364" s="82">
        <v>9</v>
      </c>
      <c r="BD364" s="87">
        <v>225</v>
      </c>
      <c r="BE364" s="87">
        <v>73</v>
      </c>
      <c r="BF364" s="82">
        <v>44</v>
      </c>
      <c r="BG364" s="87">
        <v>93</v>
      </c>
      <c r="BH364" s="82">
        <v>5</v>
      </c>
      <c r="BI364" s="82">
        <v>12</v>
      </c>
      <c r="BJ364" s="82">
        <v>16</v>
      </c>
      <c r="BK364" s="82">
        <v>0</v>
      </c>
    </row>
    <row r="365" spans="1:63">
      <c r="A365" s="34" t="s">
        <v>191</v>
      </c>
      <c r="B365" s="35" t="s">
        <v>192</v>
      </c>
      <c r="C365" s="82">
        <v>0</v>
      </c>
      <c r="D365" s="82">
        <v>0</v>
      </c>
      <c r="E365" s="82">
        <v>0</v>
      </c>
      <c r="F365" s="82">
        <v>0</v>
      </c>
      <c r="G365" s="82">
        <v>0</v>
      </c>
      <c r="H365" s="82">
        <v>0</v>
      </c>
      <c r="I365" s="82">
        <v>0</v>
      </c>
      <c r="J365" s="82">
        <v>0</v>
      </c>
      <c r="K365" s="82">
        <v>0</v>
      </c>
      <c r="L365" s="82">
        <v>0</v>
      </c>
      <c r="M365" s="82">
        <v>0</v>
      </c>
      <c r="N365" s="82">
        <v>0</v>
      </c>
      <c r="O365" s="82">
        <v>0</v>
      </c>
      <c r="P365" s="82">
        <v>0</v>
      </c>
      <c r="Q365" s="82">
        <v>0</v>
      </c>
      <c r="R365" s="82">
        <v>0</v>
      </c>
      <c r="S365" s="82">
        <v>0</v>
      </c>
      <c r="T365" s="82">
        <v>0</v>
      </c>
      <c r="U365" s="82">
        <v>0</v>
      </c>
      <c r="V365" s="82">
        <v>0</v>
      </c>
      <c r="W365" s="82">
        <v>0</v>
      </c>
      <c r="X365" s="82">
        <v>0</v>
      </c>
      <c r="Y365" s="82">
        <v>0</v>
      </c>
      <c r="Z365" s="82">
        <v>0</v>
      </c>
      <c r="AA365" s="82">
        <v>0</v>
      </c>
      <c r="AB365" s="82">
        <v>0</v>
      </c>
      <c r="AC365" s="82">
        <v>0</v>
      </c>
      <c r="AD365" s="82">
        <v>0</v>
      </c>
      <c r="AE365" s="82">
        <v>0</v>
      </c>
      <c r="AF365" s="82">
        <v>0</v>
      </c>
      <c r="AG365" s="82">
        <v>0</v>
      </c>
      <c r="AH365" s="82">
        <v>0</v>
      </c>
      <c r="AI365" s="82">
        <v>0</v>
      </c>
      <c r="AJ365" s="82">
        <v>0</v>
      </c>
      <c r="AK365" s="82">
        <v>0</v>
      </c>
      <c r="AL365" s="82">
        <v>0</v>
      </c>
      <c r="AM365" s="82">
        <v>0</v>
      </c>
      <c r="AN365" s="82">
        <v>0</v>
      </c>
      <c r="AO365" s="82">
        <v>0</v>
      </c>
      <c r="AP365" s="82">
        <v>0</v>
      </c>
      <c r="AQ365" s="82">
        <v>0</v>
      </c>
      <c r="AR365" s="82">
        <v>0</v>
      </c>
      <c r="AS365" s="82">
        <v>0</v>
      </c>
      <c r="AT365" s="82">
        <v>0</v>
      </c>
      <c r="AU365" s="82">
        <v>0</v>
      </c>
      <c r="AV365" s="82">
        <v>0</v>
      </c>
      <c r="AW365" s="82">
        <v>0</v>
      </c>
      <c r="AX365" s="82">
        <v>0</v>
      </c>
      <c r="AY365" s="82">
        <v>0</v>
      </c>
      <c r="AZ365" s="82">
        <v>0</v>
      </c>
      <c r="BA365" s="82">
        <v>0</v>
      </c>
      <c r="BB365" s="82">
        <v>0</v>
      </c>
      <c r="BC365" s="82">
        <v>0</v>
      </c>
      <c r="BD365" s="82">
        <v>0</v>
      </c>
      <c r="BE365" s="82">
        <v>0</v>
      </c>
      <c r="BF365" s="82">
        <v>0</v>
      </c>
      <c r="BG365" s="82">
        <v>0</v>
      </c>
      <c r="BH365" s="82">
        <v>0</v>
      </c>
      <c r="BI365" s="82">
        <v>0</v>
      </c>
      <c r="BJ365" s="82">
        <v>0</v>
      </c>
      <c r="BK365" s="82">
        <v>0</v>
      </c>
    </row>
    <row r="366" spans="1:63">
      <c r="A366" s="30" t="s">
        <v>193</v>
      </c>
      <c r="B366" s="31" t="s">
        <v>194</v>
      </c>
      <c r="C366" s="82">
        <v>0</v>
      </c>
      <c r="D366" s="82">
        <v>0</v>
      </c>
      <c r="E366" s="82">
        <v>0</v>
      </c>
      <c r="F366" s="82">
        <v>0</v>
      </c>
      <c r="G366" s="82">
        <v>0</v>
      </c>
      <c r="H366" s="82">
        <v>0</v>
      </c>
      <c r="I366" s="82">
        <v>0</v>
      </c>
      <c r="J366" s="82">
        <v>0</v>
      </c>
      <c r="K366" s="82">
        <v>0</v>
      </c>
      <c r="L366" s="82">
        <v>0</v>
      </c>
      <c r="M366" s="82">
        <v>0</v>
      </c>
      <c r="N366" s="82">
        <v>0</v>
      </c>
      <c r="O366" s="82">
        <v>0</v>
      </c>
      <c r="P366" s="82">
        <v>0</v>
      </c>
      <c r="Q366" s="82">
        <v>0</v>
      </c>
      <c r="R366" s="82">
        <v>0</v>
      </c>
      <c r="S366" s="82">
        <v>0</v>
      </c>
      <c r="T366" s="82">
        <v>0</v>
      </c>
      <c r="U366" s="82">
        <v>0</v>
      </c>
      <c r="V366" s="82">
        <v>0</v>
      </c>
      <c r="W366" s="82">
        <v>0</v>
      </c>
      <c r="X366" s="82">
        <v>0</v>
      </c>
      <c r="Y366" s="82">
        <v>0</v>
      </c>
      <c r="Z366" s="82">
        <v>0</v>
      </c>
      <c r="AA366" s="82">
        <v>0</v>
      </c>
      <c r="AB366" s="82">
        <v>0</v>
      </c>
      <c r="AC366" s="82">
        <v>0</v>
      </c>
      <c r="AD366" s="82">
        <v>0</v>
      </c>
      <c r="AE366" s="82">
        <v>0</v>
      </c>
      <c r="AF366" s="82">
        <v>0</v>
      </c>
      <c r="AG366" s="82">
        <v>0</v>
      </c>
      <c r="AH366" s="82">
        <v>0</v>
      </c>
      <c r="AI366" s="82">
        <v>0</v>
      </c>
      <c r="AJ366" s="82">
        <v>0</v>
      </c>
      <c r="AK366" s="82">
        <v>0</v>
      </c>
      <c r="AL366" s="82">
        <v>0</v>
      </c>
      <c r="AM366" s="82">
        <v>0</v>
      </c>
      <c r="AN366" s="82">
        <v>0</v>
      </c>
      <c r="AO366" s="82">
        <v>0</v>
      </c>
      <c r="AP366" s="82">
        <v>0</v>
      </c>
      <c r="AQ366" s="82">
        <v>0</v>
      </c>
      <c r="AR366" s="82">
        <v>0</v>
      </c>
      <c r="AS366" s="82">
        <v>0</v>
      </c>
      <c r="AT366" s="82">
        <v>0</v>
      </c>
      <c r="AU366" s="82">
        <v>0</v>
      </c>
      <c r="AV366" s="82">
        <v>0</v>
      </c>
      <c r="AW366" s="82">
        <v>0</v>
      </c>
      <c r="AX366" s="82">
        <v>0</v>
      </c>
      <c r="AY366" s="82">
        <v>0</v>
      </c>
      <c r="AZ366" s="82">
        <v>0</v>
      </c>
      <c r="BA366" s="82">
        <v>1</v>
      </c>
      <c r="BB366" s="82">
        <v>0</v>
      </c>
      <c r="BC366" s="82">
        <v>0</v>
      </c>
      <c r="BD366" s="82">
        <v>2</v>
      </c>
      <c r="BE366" s="82">
        <v>0</v>
      </c>
      <c r="BF366" s="82">
        <v>0</v>
      </c>
      <c r="BG366" s="87">
        <v>9278</v>
      </c>
      <c r="BH366" s="82">
        <v>0</v>
      </c>
      <c r="BI366" s="82">
        <v>45</v>
      </c>
      <c r="BJ366" s="82">
        <v>0</v>
      </c>
      <c r="BK366" s="82">
        <v>0</v>
      </c>
    </row>
    <row r="367" spans="1:63" ht="36">
      <c r="A367" s="34" t="s">
        <v>195</v>
      </c>
      <c r="B367" s="35" t="s">
        <v>196</v>
      </c>
      <c r="C367" s="82">
        <v>0</v>
      </c>
      <c r="D367" s="87">
        <v>19.454545454545453</v>
      </c>
      <c r="E367" s="82">
        <v>0</v>
      </c>
      <c r="F367" s="82">
        <v>0</v>
      </c>
      <c r="G367" s="82">
        <v>0</v>
      </c>
      <c r="H367" s="82">
        <v>0</v>
      </c>
      <c r="I367" s="82">
        <v>3</v>
      </c>
      <c r="J367" s="82">
        <v>0</v>
      </c>
      <c r="K367" s="82">
        <v>0</v>
      </c>
      <c r="L367" s="82">
        <v>11.119617224880383</v>
      </c>
      <c r="M367" s="82">
        <v>3.0478468899521531</v>
      </c>
      <c r="N367" s="82">
        <v>5.0478468899521527</v>
      </c>
      <c r="O367" s="82">
        <v>12.167464114832537</v>
      </c>
      <c r="P367" s="82">
        <v>0</v>
      </c>
      <c r="Q367" s="82">
        <v>1</v>
      </c>
      <c r="R367" s="82">
        <v>2.0239234449760763</v>
      </c>
      <c r="S367" s="82">
        <v>7.0717703349282299</v>
      </c>
      <c r="T367" s="82">
        <v>11.119617224880383</v>
      </c>
      <c r="U367" s="82">
        <v>0</v>
      </c>
      <c r="V367" s="82">
        <v>5.0478468899521527</v>
      </c>
      <c r="W367" s="82">
        <v>2.0239234449760763</v>
      </c>
      <c r="X367" s="87">
        <v>21.28708133971292</v>
      </c>
      <c r="Y367" s="82">
        <v>5.0717703349282299</v>
      </c>
      <c r="Z367" s="82">
        <v>2.0239234449760763</v>
      </c>
      <c r="AA367" s="82">
        <v>4.0478468899521527</v>
      </c>
      <c r="AB367" s="82">
        <v>8.1196172248803826</v>
      </c>
      <c r="AC367" s="82">
        <v>4.0717703349282299</v>
      </c>
      <c r="AD367" s="82">
        <v>15.167464114832537</v>
      </c>
      <c r="AE367" s="82">
        <v>6.0717703349282299</v>
      </c>
      <c r="AF367" s="82">
        <v>5.0478468899521527</v>
      </c>
      <c r="AG367" s="82">
        <v>11.167464114832537</v>
      </c>
      <c r="AH367" s="82">
        <v>2.0239234449760763</v>
      </c>
      <c r="AI367" s="82">
        <v>2.0239234449760763</v>
      </c>
      <c r="AJ367" s="82">
        <v>3.0239234449760763</v>
      </c>
      <c r="AK367" s="82">
        <v>5.0717703349282299</v>
      </c>
      <c r="AL367" s="82">
        <v>4.0717703349282299</v>
      </c>
      <c r="AM367" s="82">
        <v>0</v>
      </c>
      <c r="AN367" s="82">
        <v>1.0239234449760766</v>
      </c>
      <c r="AO367" s="82">
        <v>0</v>
      </c>
      <c r="AP367" s="82">
        <v>3.0239234449760763</v>
      </c>
      <c r="AQ367" s="82">
        <v>0</v>
      </c>
      <c r="AR367" s="87">
        <v>33.502392344497608</v>
      </c>
      <c r="AS367" s="87">
        <v>69.626794258373209</v>
      </c>
      <c r="AT367" s="87">
        <v>48.454545454545453</v>
      </c>
      <c r="AU367" s="87">
        <v>113.02870813397129</v>
      </c>
      <c r="AV367" s="82">
        <v>0</v>
      </c>
      <c r="AW367" s="82">
        <v>0</v>
      </c>
      <c r="AX367" s="82">
        <v>0</v>
      </c>
      <c r="AY367" s="87">
        <v>25.28708133971292</v>
      </c>
      <c r="AZ367" s="87">
        <v>35.167464114832534</v>
      </c>
      <c r="BA367" s="87">
        <v>20.263157894736842</v>
      </c>
      <c r="BB367" s="82">
        <v>0</v>
      </c>
      <c r="BC367" s="82">
        <v>4.0717703349282299</v>
      </c>
      <c r="BD367" s="87">
        <v>109.84210526315789</v>
      </c>
      <c r="BE367" s="82">
        <v>0</v>
      </c>
      <c r="BF367" s="82">
        <v>1.0239234449760766</v>
      </c>
      <c r="BG367" s="87">
        <v>30.550239234449762</v>
      </c>
      <c r="BH367" s="82">
        <v>8.1435406698564599</v>
      </c>
      <c r="BI367" s="87">
        <v>24.43062200956938</v>
      </c>
      <c r="BJ367" s="82">
        <v>9.1435406698564599</v>
      </c>
      <c r="BK367" s="82">
        <v>0</v>
      </c>
    </row>
    <row r="368" spans="1:63" ht="24">
      <c r="A368" s="30" t="s">
        <v>197</v>
      </c>
      <c r="B368" s="31" t="s">
        <v>198</v>
      </c>
      <c r="C368" s="82">
        <v>0</v>
      </c>
      <c r="D368" s="82">
        <v>44</v>
      </c>
      <c r="E368" s="82">
        <v>0</v>
      </c>
      <c r="F368" s="82">
        <v>0</v>
      </c>
      <c r="G368" s="82">
        <v>0</v>
      </c>
      <c r="H368" s="82">
        <v>0</v>
      </c>
      <c r="I368" s="82">
        <v>0</v>
      </c>
      <c r="J368" s="82">
        <v>5</v>
      </c>
      <c r="K368" s="82">
        <v>0</v>
      </c>
      <c r="L368" s="82">
        <v>44</v>
      </c>
      <c r="M368" s="82">
        <v>25</v>
      </c>
      <c r="N368" s="82">
        <v>71</v>
      </c>
      <c r="O368" s="82">
        <v>64</v>
      </c>
      <c r="P368" s="82">
        <v>3</v>
      </c>
      <c r="Q368" s="82">
        <v>6</v>
      </c>
      <c r="R368" s="82">
        <v>38</v>
      </c>
      <c r="S368" s="87">
        <v>81</v>
      </c>
      <c r="T368" s="87">
        <v>178</v>
      </c>
      <c r="U368" s="82">
        <v>3</v>
      </c>
      <c r="V368" s="82">
        <v>9</v>
      </c>
      <c r="W368" s="82">
        <v>9.9570552147239262</v>
      </c>
      <c r="X368" s="82">
        <v>69</v>
      </c>
      <c r="Y368" s="82">
        <v>9</v>
      </c>
      <c r="Z368" s="82">
        <v>5</v>
      </c>
      <c r="AA368" s="87">
        <v>94</v>
      </c>
      <c r="AB368" s="82">
        <v>47</v>
      </c>
      <c r="AC368" s="82">
        <v>13</v>
      </c>
      <c r="AD368" s="87">
        <v>381</v>
      </c>
      <c r="AE368" s="82">
        <v>41</v>
      </c>
      <c r="AF368" s="82">
        <v>38</v>
      </c>
      <c r="AG368" s="82">
        <v>40</v>
      </c>
      <c r="AH368" s="82">
        <v>22</v>
      </c>
      <c r="AI368" s="82">
        <v>17</v>
      </c>
      <c r="AJ368" s="82">
        <v>63</v>
      </c>
      <c r="AK368" s="82">
        <v>12</v>
      </c>
      <c r="AL368" s="82">
        <v>28</v>
      </c>
      <c r="AM368" s="82">
        <v>0</v>
      </c>
      <c r="AN368" s="82">
        <v>0</v>
      </c>
      <c r="AO368" s="82">
        <v>0</v>
      </c>
      <c r="AP368" s="82">
        <v>3</v>
      </c>
      <c r="AQ368" s="82">
        <v>0</v>
      </c>
      <c r="AR368" s="82">
        <v>0</v>
      </c>
      <c r="AS368" s="87">
        <v>491</v>
      </c>
      <c r="AT368" s="87">
        <v>101</v>
      </c>
      <c r="AU368" s="87">
        <v>135</v>
      </c>
      <c r="AV368" s="87">
        <v>143</v>
      </c>
      <c r="AW368" s="82">
        <v>0</v>
      </c>
      <c r="AX368" s="87">
        <v>12</v>
      </c>
      <c r="AY368" s="82">
        <v>36</v>
      </c>
      <c r="AZ368" s="87">
        <v>701.05521472392638</v>
      </c>
      <c r="BA368" s="82">
        <v>27</v>
      </c>
      <c r="BB368" s="82">
        <v>37</v>
      </c>
      <c r="BC368" s="87">
        <v>414</v>
      </c>
      <c r="BD368" s="87">
        <v>99.441717791411037</v>
      </c>
      <c r="BE368" s="87">
        <v>76.441717791411037</v>
      </c>
      <c r="BF368" s="87">
        <v>129</v>
      </c>
      <c r="BG368" s="87">
        <v>75</v>
      </c>
      <c r="BH368" s="82">
        <v>1</v>
      </c>
      <c r="BI368" s="87">
        <v>1498.1042944785277</v>
      </c>
      <c r="BJ368" s="82">
        <v>70</v>
      </c>
      <c r="BK368" s="82">
        <v>0</v>
      </c>
    </row>
    <row r="369" spans="1:63" ht="24">
      <c r="A369" s="34" t="s">
        <v>87</v>
      </c>
      <c r="B369" s="35" t="s">
        <v>199</v>
      </c>
      <c r="C369" s="82">
        <v>0</v>
      </c>
      <c r="D369" s="82">
        <v>0</v>
      </c>
      <c r="E369" s="82">
        <v>0</v>
      </c>
      <c r="F369" s="82">
        <v>0</v>
      </c>
      <c r="G369" s="82">
        <v>0</v>
      </c>
      <c r="H369" s="82">
        <v>0</v>
      </c>
      <c r="I369" s="82">
        <v>0</v>
      </c>
      <c r="J369" s="82">
        <v>0</v>
      </c>
      <c r="K369" s="82">
        <v>0</v>
      </c>
      <c r="L369" s="82">
        <v>0</v>
      </c>
      <c r="M369" s="82">
        <v>0</v>
      </c>
      <c r="N369" s="82">
        <v>0</v>
      </c>
      <c r="O369" s="82">
        <v>0</v>
      </c>
      <c r="P369" s="82">
        <v>0</v>
      </c>
      <c r="Q369" s="82">
        <v>0</v>
      </c>
      <c r="R369" s="82">
        <v>0</v>
      </c>
      <c r="S369" s="82">
        <v>0</v>
      </c>
      <c r="T369" s="82">
        <v>0</v>
      </c>
      <c r="U369" s="82">
        <v>0</v>
      </c>
      <c r="V369" s="82">
        <v>0</v>
      </c>
      <c r="W369" s="82">
        <v>0</v>
      </c>
      <c r="X369" s="82">
        <v>0</v>
      </c>
      <c r="Y369" s="82">
        <v>0</v>
      </c>
      <c r="Z369" s="82">
        <v>0</v>
      </c>
      <c r="AA369" s="82">
        <v>0</v>
      </c>
      <c r="AB369" s="82">
        <v>0</v>
      </c>
      <c r="AC369" s="82">
        <v>0</v>
      </c>
      <c r="AD369" s="82">
        <v>0</v>
      </c>
      <c r="AE369" s="82">
        <v>0</v>
      </c>
      <c r="AF369" s="82">
        <v>0</v>
      </c>
      <c r="AG369" s="82">
        <v>0</v>
      </c>
      <c r="AH369" s="82">
        <v>0</v>
      </c>
      <c r="AI369" s="82">
        <v>0</v>
      </c>
      <c r="AJ369" s="82">
        <v>0</v>
      </c>
      <c r="AK369" s="82">
        <v>0</v>
      </c>
      <c r="AL369" s="82">
        <v>0</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row>
    <row r="370" spans="1:63">
      <c r="A370" s="30" t="s">
        <v>200</v>
      </c>
      <c r="B370" s="31" t="s">
        <v>201</v>
      </c>
      <c r="C370" s="82">
        <v>0</v>
      </c>
      <c r="D370" s="82">
        <v>0</v>
      </c>
      <c r="E370" s="82">
        <v>0</v>
      </c>
      <c r="F370" s="82">
        <v>0</v>
      </c>
      <c r="G370" s="82">
        <v>0</v>
      </c>
      <c r="H370" s="82">
        <v>0</v>
      </c>
      <c r="I370" s="82">
        <v>0</v>
      </c>
      <c r="J370" s="82">
        <v>0</v>
      </c>
      <c r="K370" s="82">
        <v>0</v>
      </c>
      <c r="L370" s="82">
        <v>0</v>
      </c>
      <c r="M370" s="82">
        <v>0</v>
      </c>
      <c r="N370" s="82">
        <v>0</v>
      </c>
      <c r="O370" s="82">
        <v>0</v>
      </c>
      <c r="P370" s="82">
        <v>0</v>
      </c>
      <c r="Q370" s="82">
        <v>0</v>
      </c>
      <c r="R370" s="82">
        <v>0</v>
      </c>
      <c r="S370" s="82">
        <v>0</v>
      </c>
      <c r="T370" s="82">
        <v>0</v>
      </c>
      <c r="U370" s="82">
        <v>0</v>
      </c>
      <c r="V370" s="82">
        <v>0</v>
      </c>
      <c r="W370" s="82">
        <v>0</v>
      </c>
      <c r="X370" s="82">
        <v>0</v>
      </c>
      <c r="Y370" s="82">
        <v>0</v>
      </c>
      <c r="Z370" s="82">
        <v>0</v>
      </c>
      <c r="AA370" s="82">
        <v>0</v>
      </c>
      <c r="AB370" s="82">
        <v>0</v>
      </c>
      <c r="AC370" s="82">
        <v>0</v>
      </c>
      <c r="AD370" s="82">
        <v>0</v>
      </c>
      <c r="AE370" s="82">
        <v>0</v>
      </c>
      <c r="AF370" s="82">
        <v>0</v>
      </c>
      <c r="AG370" s="82">
        <v>0</v>
      </c>
      <c r="AH370" s="82">
        <v>0</v>
      </c>
      <c r="AI370" s="82">
        <v>0</v>
      </c>
      <c r="AJ370" s="82">
        <v>0</v>
      </c>
      <c r="AK370" s="82">
        <v>0</v>
      </c>
      <c r="AL370" s="82">
        <v>0</v>
      </c>
      <c r="AM370" s="82">
        <v>0</v>
      </c>
      <c r="AN370" s="82">
        <v>0</v>
      </c>
      <c r="AO370" s="82">
        <v>0</v>
      </c>
      <c r="AP370" s="82">
        <v>0</v>
      </c>
      <c r="AQ370" s="82">
        <v>0</v>
      </c>
      <c r="AR370" s="82">
        <v>0</v>
      </c>
      <c r="AS370" s="82">
        <v>0</v>
      </c>
      <c r="AT370" s="82">
        <v>0</v>
      </c>
      <c r="AU370" s="82">
        <v>0</v>
      </c>
      <c r="AV370" s="82">
        <v>0</v>
      </c>
      <c r="AW370" s="82">
        <v>0</v>
      </c>
      <c r="AX370" s="82">
        <v>0</v>
      </c>
      <c r="AY370" s="82">
        <v>0</v>
      </c>
      <c r="AZ370" s="82">
        <v>0</v>
      </c>
      <c r="BA370" s="82">
        <v>0</v>
      </c>
      <c r="BB370" s="82">
        <v>0</v>
      </c>
      <c r="BC370" s="82">
        <v>0</v>
      </c>
      <c r="BD370" s="82">
        <v>0</v>
      </c>
      <c r="BE370" s="82">
        <v>0</v>
      </c>
      <c r="BF370" s="82">
        <v>0</v>
      </c>
      <c r="BG370" s="82">
        <v>0</v>
      </c>
      <c r="BH370" s="82">
        <v>0</v>
      </c>
      <c r="BI370" s="82">
        <v>0</v>
      </c>
      <c r="BJ370" s="82">
        <v>0</v>
      </c>
      <c r="BK370" s="82">
        <v>0</v>
      </c>
    </row>
    <row r="371" spans="1:63">
      <c r="A371" s="89"/>
      <c r="B371" s="90"/>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c r="BC371" s="82"/>
      <c r="BD371" s="82"/>
      <c r="BE371" s="82"/>
      <c r="BF371" s="82"/>
      <c r="BG371" s="82"/>
      <c r="BH371" s="82"/>
      <c r="BI371" s="82"/>
      <c r="BJ371" s="82"/>
      <c r="BK371" s="82"/>
    </row>
    <row r="372" spans="1:63">
      <c r="A372" s="225" t="s">
        <v>283</v>
      </c>
      <c r="B372" s="225"/>
      <c r="C372" s="82">
        <f>SUM(C310:C370)</f>
        <v>500.59566706705596</v>
      </c>
      <c r="D372" s="82">
        <f t="shared" ref="D372:BK372" si="80">SUM(D310:D370)</f>
        <v>6198.6407217075139</v>
      </c>
      <c r="E372" s="82">
        <f t="shared" si="80"/>
        <v>6566.1240247853848</v>
      </c>
      <c r="F372" s="82">
        <f t="shared" si="80"/>
        <v>326.21521045966267</v>
      </c>
      <c r="G372" s="82">
        <f t="shared" si="80"/>
        <v>374.47338716651888</v>
      </c>
      <c r="H372" s="82">
        <f t="shared" si="80"/>
        <v>2694.1842469673684</v>
      </c>
      <c r="I372" s="82">
        <f t="shared" si="80"/>
        <v>6417.800962624673</v>
      </c>
      <c r="J372" s="82">
        <f t="shared" si="80"/>
        <v>1734.6288790497194</v>
      </c>
      <c r="K372" s="82">
        <f t="shared" si="80"/>
        <v>529.2755500513847</v>
      </c>
      <c r="L372" s="82">
        <f t="shared" si="80"/>
        <v>14250.621559850124</v>
      </c>
      <c r="M372" s="82">
        <f t="shared" si="80"/>
        <v>3917.3926473436109</v>
      </c>
      <c r="N372" s="82">
        <f t="shared" si="80"/>
        <v>5492.8930823355104</v>
      </c>
      <c r="O372" s="82">
        <f t="shared" si="80"/>
        <v>12642.709013911181</v>
      </c>
      <c r="P372" s="82">
        <f t="shared" si="80"/>
        <v>5041.7437680422136</v>
      </c>
      <c r="Q372" s="82">
        <f t="shared" si="80"/>
        <v>2799.0467106327269</v>
      </c>
      <c r="R372" s="82">
        <f t="shared" si="80"/>
        <v>1551.7952173153712</v>
      </c>
      <c r="S372" s="82">
        <f t="shared" si="80"/>
        <v>2774.132153705079</v>
      </c>
      <c r="T372" s="82">
        <f t="shared" si="80"/>
        <v>5202.8379893273277</v>
      </c>
      <c r="U372" s="82">
        <f t="shared" si="80"/>
        <v>288.6785936855926</v>
      </c>
      <c r="V372" s="82">
        <f t="shared" si="80"/>
        <v>1794.1345001700322</v>
      </c>
      <c r="W372" s="82">
        <f t="shared" si="80"/>
        <v>1100.3680065298029</v>
      </c>
      <c r="X372" s="82">
        <f t="shared" si="80"/>
        <v>7617.391723509294</v>
      </c>
      <c r="Y372" s="82">
        <f t="shared" si="80"/>
        <v>2363.4732855197435</v>
      </c>
      <c r="Z372" s="82">
        <f t="shared" si="80"/>
        <v>1408.9169570890588</v>
      </c>
      <c r="AA372" s="82">
        <f t="shared" si="80"/>
        <v>5472.4029902029388</v>
      </c>
      <c r="AB372" s="82">
        <f t="shared" si="80"/>
        <v>3382.3982765109454</v>
      </c>
      <c r="AC372" s="82">
        <f t="shared" si="80"/>
        <v>10997.000411613189</v>
      </c>
      <c r="AD372" s="82">
        <f t="shared" si="80"/>
        <v>17496.841526652537</v>
      </c>
      <c r="AE372" s="82">
        <f t="shared" si="80"/>
        <v>6310.5841565273768</v>
      </c>
      <c r="AF372" s="82">
        <f t="shared" si="80"/>
        <v>6229.9984302034272</v>
      </c>
      <c r="AG372" s="82">
        <f t="shared" si="80"/>
        <v>11363.126453364161</v>
      </c>
      <c r="AH372" s="82">
        <f t="shared" si="80"/>
        <v>3141.4506821086493</v>
      </c>
      <c r="AI372" s="82">
        <f t="shared" si="80"/>
        <v>3098.6664489685822</v>
      </c>
      <c r="AJ372" s="82">
        <f t="shared" si="80"/>
        <v>4919.0633496847686</v>
      </c>
      <c r="AK372" s="82">
        <f t="shared" si="80"/>
        <v>2375.2282679921395</v>
      </c>
      <c r="AL372" s="82">
        <f t="shared" si="80"/>
        <v>1861.5633410755422</v>
      </c>
      <c r="AM372" s="82">
        <f t="shared" si="80"/>
        <v>0</v>
      </c>
      <c r="AN372" s="82">
        <f t="shared" si="80"/>
        <v>11837.620246117536</v>
      </c>
      <c r="AO372" s="82">
        <f t="shared" si="80"/>
        <v>2253.8001896277583</v>
      </c>
      <c r="AP372" s="82">
        <f t="shared" si="80"/>
        <v>1211.5804327068208</v>
      </c>
      <c r="AQ372" s="82">
        <f t="shared" si="80"/>
        <v>19096.210060822348</v>
      </c>
      <c r="AR372" s="82">
        <f t="shared" si="80"/>
        <v>20246.498937568027</v>
      </c>
      <c r="AS372" s="82">
        <f t="shared" si="80"/>
        <v>24420.588841082834</v>
      </c>
      <c r="AT372" s="82">
        <f t="shared" si="80"/>
        <v>6043.061272835339</v>
      </c>
      <c r="AU372" s="82">
        <f t="shared" si="80"/>
        <v>20032.604245094903</v>
      </c>
      <c r="AV372" s="82">
        <f t="shared" si="80"/>
        <v>17986.332210805282</v>
      </c>
      <c r="AW372" s="82">
        <f t="shared" si="80"/>
        <v>750.83582882081419</v>
      </c>
      <c r="AX372" s="82">
        <f t="shared" si="80"/>
        <v>3449.2616861977281</v>
      </c>
      <c r="AY372" s="82">
        <f t="shared" si="80"/>
        <v>3094.987144357186</v>
      </c>
      <c r="AZ372" s="82">
        <f t="shared" si="80"/>
        <v>10397.973431048333</v>
      </c>
      <c r="BA372" s="82">
        <f t="shared" si="80"/>
        <v>12482.972962831205</v>
      </c>
      <c r="BB372" s="82">
        <f t="shared" si="80"/>
        <v>5844.2336347532955</v>
      </c>
      <c r="BC372" s="82">
        <f t="shared" si="80"/>
        <v>13851.315448112449</v>
      </c>
      <c r="BD372" s="82">
        <f t="shared" si="80"/>
        <v>21673.898769539064</v>
      </c>
      <c r="BE372" s="82">
        <f t="shared" si="80"/>
        <v>3399.9337488891551</v>
      </c>
      <c r="BF372" s="82">
        <f t="shared" si="80"/>
        <v>3544.1388984066148</v>
      </c>
      <c r="BG372" s="82">
        <f t="shared" si="80"/>
        <v>18308.009615628231</v>
      </c>
      <c r="BH372" s="82">
        <f t="shared" si="80"/>
        <v>1086.2445042377012</v>
      </c>
      <c r="BI372" s="82">
        <f t="shared" si="80"/>
        <v>6762.4464302055812</v>
      </c>
      <c r="BJ372" s="82">
        <f t="shared" si="80"/>
        <v>1708.0532665616051</v>
      </c>
      <c r="BK372" s="82">
        <f t="shared" si="80"/>
        <v>0</v>
      </c>
    </row>
    <row r="374" spans="1:63">
      <c r="A374" s="228" t="s">
        <v>276</v>
      </c>
      <c r="B374" s="228"/>
      <c r="C374" s="82">
        <f>SUMIF(C230:C290,"&lt;100",C310:C370)</f>
        <v>284.54561281337044</v>
      </c>
      <c r="D374" s="82">
        <f t="shared" ref="D374:BK374" si="81">SUMIF(D230:D290,"&lt;100",D310:D370)</f>
        <v>5726.003285192005</v>
      </c>
      <c r="E374" s="82">
        <f t="shared" si="81"/>
        <v>6134.6771392689834</v>
      </c>
      <c r="F374" s="82">
        <f t="shared" si="81"/>
        <v>147.43002544529261</v>
      </c>
      <c r="G374" s="82">
        <f t="shared" si="81"/>
        <v>245.22047357268636</v>
      </c>
      <c r="H374" s="82">
        <f t="shared" si="81"/>
        <v>2264.067524857197</v>
      </c>
      <c r="I374" s="82">
        <f t="shared" si="81"/>
        <v>6076.2341739347703</v>
      </c>
      <c r="J374" s="82">
        <f t="shared" si="81"/>
        <v>1129.1313654706921</v>
      </c>
      <c r="K374" s="82">
        <f t="shared" si="81"/>
        <v>165.67049348525541</v>
      </c>
      <c r="L374" s="82">
        <f t="shared" si="81"/>
        <v>13778.269570374676</v>
      </c>
      <c r="M374" s="82">
        <f t="shared" si="81"/>
        <v>3246.2321616677891</v>
      </c>
      <c r="N374" s="82">
        <f t="shared" si="81"/>
        <v>4970.7552246370187</v>
      </c>
      <c r="O374" s="82">
        <f t="shared" si="81"/>
        <v>12118.657957827372</v>
      </c>
      <c r="P374" s="82">
        <f t="shared" si="81"/>
        <v>4761.166666666667</v>
      </c>
      <c r="Q374" s="82">
        <f t="shared" si="81"/>
        <v>2405.9560493390045</v>
      </c>
      <c r="R374" s="82">
        <f t="shared" si="81"/>
        <v>947.81395779195691</v>
      </c>
      <c r="S374" s="82">
        <f t="shared" si="81"/>
        <v>1962.1794625893594</v>
      </c>
      <c r="T374" s="82">
        <f t="shared" si="81"/>
        <v>4811.7093334655956</v>
      </c>
      <c r="U374" s="82">
        <f t="shared" si="81"/>
        <v>47.742172610944735</v>
      </c>
      <c r="V374" s="82">
        <f t="shared" si="81"/>
        <v>1321.7618952301466</v>
      </c>
      <c r="W374" s="82">
        <f t="shared" si="81"/>
        <v>508.53348537510169</v>
      </c>
      <c r="X374" s="82">
        <f t="shared" si="81"/>
        <v>6761.2616018473291</v>
      </c>
      <c r="Y374" s="82">
        <f t="shared" si="81"/>
        <v>1598.9381422001461</v>
      </c>
      <c r="Z374" s="82">
        <f t="shared" si="81"/>
        <v>633.47839880020388</v>
      </c>
      <c r="AA374" s="82">
        <f t="shared" si="81"/>
        <v>5054.0845544744188</v>
      </c>
      <c r="AB374" s="82">
        <f t="shared" si="81"/>
        <v>2547.1886681745518</v>
      </c>
      <c r="AC374" s="82">
        <f t="shared" si="81"/>
        <v>10419.757287174432</v>
      </c>
      <c r="AD374" s="82">
        <f t="shared" si="81"/>
        <v>17214.900442914699</v>
      </c>
      <c r="AE374" s="82">
        <f t="shared" si="81"/>
        <v>5828.9165443753245</v>
      </c>
      <c r="AF374" s="82">
        <f t="shared" si="81"/>
        <v>5621.0747524282961</v>
      </c>
      <c r="AG374" s="82">
        <f t="shared" si="81"/>
        <v>10985.968542412338</v>
      </c>
      <c r="AH374" s="82">
        <f t="shared" si="81"/>
        <v>2416.2982639053357</v>
      </c>
      <c r="AI374" s="82">
        <f t="shared" si="81"/>
        <v>2367.6934919134064</v>
      </c>
      <c r="AJ374" s="82">
        <f t="shared" si="81"/>
        <v>4303.9678083128274</v>
      </c>
      <c r="AK374" s="82">
        <f t="shared" si="81"/>
        <v>1615.814844272114</v>
      </c>
      <c r="AL374" s="82">
        <f t="shared" si="81"/>
        <v>1083.3803293744616</v>
      </c>
      <c r="AM374" s="82">
        <f t="shared" si="81"/>
        <v>0</v>
      </c>
      <c r="AN374" s="82">
        <f t="shared" si="81"/>
        <v>11434.278263849539</v>
      </c>
      <c r="AO374" s="82">
        <f t="shared" si="81"/>
        <v>2058.7118460042821</v>
      </c>
      <c r="AP374" s="82">
        <f t="shared" si="81"/>
        <v>690.70093204076102</v>
      </c>
      <c r="AQ374" s="82">
        <f t="shared" si="81"/>
        <v>18862.001947043878</v>
      </c>
      <c r="AR374" s="82">
        <f t="shared" si="81"/>
        <v>19852.065317867047</v>
      </c>
      <c r="AS374" s="82">
        <f t="shared" si="81"/>
        <v>24305.006693478674</v>
      </c>
      <c r="AT374" s="82">
        <f t="shared" si="81"/>
        <v>5762.5092638239594</v>
      </c>
      <c r="AU374" s="82">
        <f t="shared" si="81"/>
        <v>19566.278324440747</v>
      </c>
      <c r="AV374" s="82">
        <f t="shared" si="81"/>
        <v>17699.647086768939</v>
      </c>
      <c r="AW374" s="82">
        <f t="shared" si="81"/>
        <v>637.17936416211455</v>
      </c>
      <c r="AX374" s="82">
        <f t="shared" si="81"/>
        <v>2736.3067548371669</v>
      </c>
      <c r="AY374" s="82">
        <f t="shared" si="81"/>
        <v>2557.4504642635866</v>
      </c>
      <c r="AZ374" s="82">
        <f t="shared" si="81"/>
        <v>9820.114946204134</v>
      </c>
      <c r="BA374" s="82">
        <f t="shared" si="81"/>
        <v>11819.696328429854</v>
      </c>
      <c r="BB374" s="82">
        <f t="shared" si="81"/>
        <v>5276.6789402727245</v>
      </c>
      <c r="BC374" s="82">
        <f t="shared" si="81"/>
        <v>13537.880440101077</v>
      </c>
      <c r="BD374" s="82">
        <f t="shared" si="81"/>
        <v>21082.20918613912</v>
      </c>
      <c r="BE374" s="82">
        <f t="shared" si="81"/>
        <v>2974.1121628280889</v>
      </c>
      <c r="BF374" s="82">
        <f t="shared" si="81"/>
        <v>3291.9619996963675</v>
      </c>
      <c r="BG374" s="82">
        <f t="shared" si="81"/>
        <v>17979.997589531893</v>
      </c>
      <c r="BH374" s="82">
        <f t="shared" si="81"/>
        <v>522.11862414351367</v>
      </c>
      <c r="BI374" s="82">
        <f t="shared" si="81"/>
        <v>6235.5948167415963</v>
      </c>
      <c r="BJ374" s="82">
        <f t="shared" si="81"/>
        <v>972.65583041646914</v>
      </c>
      <c r="BK374" s="82">
        <f t="shared" si="81"/>
        <v>0</v>
      </c>
    </row>
    <row r="376" spans="1:63">
      <c r="A376" s="228" t="s">
        <v>277</v>
      </c>
      <c r="B376" s="228"/>
    </row>
    <row r="382" spans="1:63">
      <c r="A382" s="73"/>
      <c r="B382" s="222" t="s">
        <v>278</v>
      </c>
      <c r="C382" s="222"/>
      <c r="D382" s="222"/>
      <c r="E382" s="222"/>
      <c r="F382" s="222"/>
      <c r="G382" s="73"/>
      <c r="H382" s="73"/>
      <c r="I382" s="73"/>
      <c r="J382" s="73"/>
      <c r="K382" s="73"/>
      <c r="L382" s="73"/>
      <c r="M382" s="73"/>
      <c r="N382" s="73"/>
      <c r="O382" s="73"/>
      <c r="P382" s="73"/>
      <c r="Q382" s="73"/>
      <c r="R382" s="73"/>
      <c r="S382" s="73"/>
    </row>
    <row r="383" spans="1:63" s="69" customFormat="1">
      <c r="B383" s="88"/>
      <c r="C383" s="88"/>
      <c r="D383" s="88"/>
      <c r="E383" s="88"/>
      <c r="F383" s="88"/>
    </row>
    <row r="384" spans="1:63" s="69" customFormat="1">
      <c r="A384" s="226" t="s">
        <v>279</v>
      </c>
      <c r="B384" s="226" t="s">
        <v>239</v>
      </c>
      <c r="C384" s="223" t="s">
        <v>280</v>
      </c>
      <c r="D384" s="224" t="s">
        <v>281</v>
      </c>
      <c r="E384" s="223" t="s">
        <v>282</v>
      </c>
      <c r="F384" s="227" t="s">
        <v>284</v>
      </c>
      <c r="G384" s="215" t="s">
        <v>285</v>
      </c>
      <c r="H384" s="215" t="s">
        <v>286</v>
      </c>
    </row>
    <row r="385" spans="1:17" ht="15" customHeight="1">
      <c r="A385" s="226"/>
      <c r="B385" s="226"/>
      <c r="C385" s="223"/>
      <c r="D385" s="224"/>
      <c r="E385" s="223"/>
      <c r="F385" s="227"/>
      <c r="G385" s="215"/>
      <c r="H385" s="215"/>
    </row>
    <row r="386" spans="1:17">
      <c r="A386" s="226"/>
      <c r="B386" s="226"/>
      <c r="C386" s="223"/>
      <c r="D386" s="224"/>
      <c r="E386" s="223"/>
      <c r="F386" s="227"/>
      <c r="G386" s="215"/>
      <c r="H386" s="215"/>
    </row>
    <row r="387" spans="1:17">
      <c r="A387" s="226"/>
      <c r="B387" s="226"/>
      <c r="C387" s="223"/>
      <c r="D387" s="224"/>
      <c r="E387" s="223"/>
      <c r="F387" s="227"/>
      <c r="G387" s="215"/>
      <c r="H387" s="215"/>
    </row>
    <row r="388" spans="1:17">
      <c r="A388" s="30" t="s">
        <v>166</v>
      </c>
      <c r="B388" s="31" t="s">
        <v>49</v>
      </c>
      <c r="C388" s="91">
        <v>24305.006693478674</v>
      </c>
      <c r="D388" s="91">
        <v>1</v>
      </c>
      <c r="E388" s="91">
        <v>24420.588841082834</v>
      </c>
      <c r="F388" s="92">
        <f>C388/E388</f>
        <v>0.99526702044916637</v>
      </c>
      <c r="G388" s="91">
        <f>E388-C388</f>
        <v>115.58214760416013</v>
      </c>
      <c r="H388" s="92">
        <f>G388/E388</f>
        <v>4.7329795508335949E-3</v>
      </c>
    </row>
    <row r="389" spans="1:17" ht="24">
      <c r="A389" s="34" t="s">
        <v>187</v>
      </c>
      <c r="B389" s="35" t="s">
        <v>188</v>
      </c>
      <c r="C389" s="91">
        <v>21082.20918613912</v>
      </c>
      <c r="D389" s="91">
        <v>2</v>
      </c>
      <c r="E389" s="91">
        <v>21673.898769539064</v>
      </c>
      <c r="F389" s="92">
        <f t="shared" ref="F389:F448" si="82">C389/E389</f>
        <v>0.97270036232560442</v>
      </c>
      <c r="G389" s="91">
        <f t="shared" ref="G389:G448" si="83">E389-C389</f>
        <v>591.68958339994424</v>
      </c>
      <c r="H389" s="92">
        <f t="shared" ref="H389:H448" si="84">G389/E389</f>
        <v>2.7299637674395562E-2</v>
      </c>
    </row>
    <row r="390" spans="1:17" ht="24">
      <c r="A390" s="34" t="s">
        <v>164</v>
      </c>
      <c r="B390" s="35" t="s">
        <v>165</v>
      </c>
      <c r="C390" s="91">
        <v>19852.065317867047</v>
      </c>
      <c r="D390" s="91">
        <v>3</v>
      </c>
      <c r="E390" s="91">
        <v>20246.498937568027</v>
      </c>
      <c r="F390" s="92">
        <f t="shared" si="82"/>
        <v>0.98051842835063718</v>
      </c>
      <c r="G390" s="91">
        <f t="shared" si="83"/>
        <v>394.43361970097976</v>
      </c>
      <c r="H390" s="92">
        <f t="shared" si="84"/>
        <v>1.948157164936282E-2</v>
      </c>
      <c r="M390" s="216" t="s">
        <v>267</v>
      </c>
      <c r="N390" s="217"/>
      <c r="O390" s="217"/>
      <c r="P390" s="93" t="s">
        <v>289</v>
      </c>
      <c r="Q390" s="93" t="s">
        <v>290</v>
      </c>
    </row>
    <row r="391" spans="1:17" ht="16">
      <c r="A391" s="30" t="s">
        <v>169</v>
      </c>
      <c r="B391" s="31" t="s">
        <v>170</v>
      </c>
      <c r="C391" s="91">
        <v>19566.278324440747</v>
      </c>
      <c r="D391" s="91">
        <v>4</v>
      </c>
      <c r="E391" s="91">
        <v>20032.604245094903</v>
      </c>
      <c r="F391" s="92">
        <f t="shared" si="82"/>
        <v>0.9767216526144703</v>
      </c>
      <c r="G391" s="91">
        <f t="shared" si="83"/>
        <v>466.3259206541552</v>
      </c>
      <c r="H391" s="92">
        <f t="shared" si="84"/>
        <v>2.3278347385529655E-2</v>
      </c>
      <c r="M391" s="220" t="s">
        <v>291</v>
      </c>
      <c r="N391" s="221"/>
      <c r="O391" s="221"/>
      <c r="P391">
        <f>SUM(E388:E448)</f>
        <v>399718.99999999983</v>
      </c>
      <c r="Q391" s="83">
        <v>1</v>
      </c>
    </row>
    <row r="392" spans="1:17" ht="36">
      <c r="A392" s="30" t="s">
        <v>162</v>
      </c>
      <c r="B392" s="31" t="s">
        <v>163</v>
      </c>
      <c r="C392" s="91">
        <v>18862.001947043878</v>
      </c>
      <c r="D392" s="91">
        <v>5</v>
      </c>
      <c r="E392" s="91">
        <v>19096.210060822348</v>
      </c>
      <c r="F392" s="92">
        <f t="shared" si="82"/>
        <v>0.98773536146531138</v>
      </c>
      <c r="G392" s="91">
        <f t="shared" si="83"/>
        <v>234.20811377846985</v>
      </c>
      <c r="H392" s="92">
        <f t="shared" si="84"/>
        <v>1.2264638534688597E-2</v>
      </c>
      <c r="M392" s="220" t="s">
        <v>287</v>
      </c>
      <c r="N392" s="221"/>
      <c r="O392" s="221"/>
      <c r="P392">
        <f>SUM(C388:C448)</f>
        <v>371181.63882728136</v>
      </c>
      <c r="Q392" s="83">
        <f>P392/P391</f>
        <v>0.92860644309447771</v>
      </c>
    </row>
    <row r="393" spans="1:17" ht="51" customHeight="1">
      <c r="A393" s="30" t="s">
        <v>193</v>
      </c>
      <c r="B393" s="31" t="s">
        <v>194</v>
      </c>
      <c r="C393" s="91">
        <v>17979.997589531893</v>
      </c>
      <c r="D393" s="91">
        <v>6</v>
      </c>
      <c r="E393" s="91">
        <v>18308.009615628231</v>
      </c>
      <c r="F393" s="92">
        <f t="shared" si="82"/>
        <v>0.98208368725039685</v>
      </c>
      <c r="G393" s="91">
        <f t="shared" si="83"/>
        <v>328.01202609633765</v>
      </c>
      <c r="H393" s="92">
        <f t="shared" si="84"/>
        <v>1.7916312749603178E-2</v>
      </c>
      <c r="M393" s="218" t="s">
        <v>288</v>
      </c>
      <c r="N393" s="219"/>
      <c r="O393" s="219"/>
      <c r="P393">
        <f>SUM(C388:C406)</f>
        <v>269608.26348241634</v>
      </c>
      <c r="Q393" s="83">
        <f>P393/P392</f>
        <v>0.7263512934912999</v>
      </c>
    </row>
    <row r="394" spans="1:17">
      <c r="A394" s="34" t="s">
        <v>171</v>
      </c>
      <c r="B394" s="35" t="s">
        <v>172</v>
      </c>
      <c r="C394" s="91">
        <v>17699.647086768939</v>
      </c>
      <c r="D394" s="91">
        <v>7</v>
      </c>
      <c r="E394" s="91">
        <v>17986.332210805282</v>
      </c>
      <c r="F394" s="92">
        <f t="shared" si="82"/>
        <v>0.98406094579615755</v>
      </c>
      <c r="G394" s="91">
        <f t="shared" si="83"/>
        <v>286.68512403634304</v>
      </c>
      <c r="H394" s="92">
        <f t="shared" si="84"/>
        <v>1.5939054203842465E-2</v>
      </c>
    </row>
    <row r="395" spans="1:17">
      <c r="A395" s="34" t="s">
        <v>137</v>
      </c>
      <c r="B395" s="35" t="s">
        <v>138</v>
      </c>
      <c r="C395" s="91">
        <v>17214.900442914699</v>
      </c>
      <c r="D395" s="91">
        <v>8</v>
      </c>
      <c r="E395" s="91">
        <v>17496.841526652537</v>
      </c>
      <c r="F395" s="92">
        <f t="shared" si="82"/>
        <v>0.98388617263816647</v>
      </c>
      <c r="G395" s="91">
        <f t="shared" si="83"/>
        <v>281.9410837378382</v>
      </c>
      <c r="H395" s="92">
        <f t="shared" si="84"/>
        <v>1.6113827361833494E-2</v>
      </c>
    </row>
    <row r="396" spans="1:17">
      <c r="A396" s="34" t="s">
        <v>101</v>
      </c>
      <c r="B396" s="35" t="s">
        <v>102</v>
      </c>
      <c r="C396" s="91">
        <v>13778.269570374676</v>
      </c>
      <c r="D396" s="91">
        <v>9</v>
      </c>
      <c r="E396" s="91">
        <v>14250.621559850124</v>
      </c>
      <c r="F396" s="92">
        <f t="shared" si="82"/>
        <v>0.96685393773937145</v>
      </c>
      <c r="G396" s="91">
        <f t="shared" si="83"/>
        <v>472.35198947544814</v>
      </c>
      <c r="H396" s="92">
        <f t="shared" si="84"/>
        <v>3.3146062260628578E-2</v>
      </c>
    </row>
    <row r="397" spans="1:17" ht="24">
      <c r="A397" s="30" t="s">
        <v>185</v>
      </c>
      <c r="B397" s="31" t="s">
        <v>186</v>
      </c>
      <c r="C397" s="91">
        <v>13537.880440101077</v>
      </c>
      <c r="D397" s="91">
        <v>10</v>
      </c>
      <c r="E397" s="91">
        <v>13851.315448112449</v>
      </c>
      <c r="F397" s="92">
        <f t="shared" si="82"/>
        <v>0.97737146271879283</v>
      </c>
      <c r="G397" s="91">
        <f t="shared" si="83"/>
        <v>313.4350080113727</v>
      </c>
      <c r="H397" s="92">
        <f t="shared" si="84"/>
        <v>2.2628537281207124E-2</v>
      </c>
    </row>
    <row r="398" spans="1:17">
      <c r="A398" s="30" t="s">
        <v>107</v>
      </c>
      <c r="B398" s="31" t="s">
        <v>108</v>
      </c>
      <c r="C398" s="91">
        <v>12118.657957827372</v>
      </c>
      <c r="D398" s="91">
        <v>11</v>
      </c>
      <c r="E398" s="91">
        <v>12642.709013911181</v>
      </c>
      <c r="F398" s="92">
        <f t="shared" si="82"/>
        <v>0.95854914832674087</v>
      </c>
      <c r="G398" s="91">
        <f t="shared" si="83"/>
        <v>524.05105608380836</v>
      </c>
      <c r="H398" s="92">
        <f t="shared" si="84"/>
        <v>4.1450851673259119E-2</v>
      </c>
    </row>
    <row r="399" spans="1:17" ht="24">
      <c r="A399" s="30" t="s">
        <v>181</v>
      </c>
      <c r="B399" s="31" t="s">
        <v>182</v>
      </c>
      <c r="C399" s="91">
        <v>11819.696328429854</v>
      </c>
      <c r="D399" s="91">
        <v>12</v>
      </c>
      <c r="E399" s="91">
        <v>12482.972962831205</v>
      </c>
      <c r="F399" s="92">
        <f t="shared" si="82"/>
        <v>0.94686549138764486</v>
      </c>
      <c r="G399" s="91">
        <f t="shared" si="83"/>
        <v>663.27663440135075</v>
      </c>
      <c r="H399" s="92">
        <f t="shared" si="84"/>
        <v>5.3134508612355115E-2</v>
      </c>
    </row>
    <row r="400" spans="1:17">
      <c r="A400" s="34" t="s">
        <v>156</v>
      </c>
      <c r="B400" s="35" t="s">
        <v>157</v>
      </c>
      <c r="C400" s="91">
        <v>11434.278263849539</v>
      </c>
      <c r="D400" s="91">
        <v>13</v>
      </c>
      <c r="E400" s="91">
        <v>11837.620246117536</v>
      </c>
      <c r="F400" s="92">
        <f t="shared" si="82"/>
        <v>0.96592710579643037</v>
      </c>
      <c r="G400" s="91">
        <f t="shared" si="83"/>
        <v>403.34198226799708</v>
      </c>
      <c r="H400" s="92">
        <f t="shared" si="84"/>
        <v>3.4072894203569661E-2</v>
      </c>
    </row>
    <row r="401" spans="1:8" ht="24">
      <c r="A401" s="30" t="s">
        <v>143</v>
      </c>
      <c r="B401" s="31" t="s">
        <v>144</v>
      </c>
      <c r="C401" s="91">
        <v>10985.968542412338</v>
      </c>
      <c r="D401" s="91">
        <v>14</v>
      </c>
      <c r="E401" s="91">
        <v>11363.126453364161</v>
      </c>
      <c r="F401" s="92">
        <f t="shared" si="82"/>
        <v>0.96680861446893773</v>
      </c>
      <c r="G401" s="91">
        <f t="shared" si="83"/>
        <v>377.15791095182249</v>
      </c>
      <c r="H401" s="92">
        <f t="shared" si="84"/>
        <v>3.3191385531062302E-2</v>
      </c>
    </row>
    <row r="402" spans="1:8" ht="24">
      <c r="A402" s="30" t="s">
        <v>135</v>
      </c>
      <c r="B402" s="31" t="s">
        <v>136</v>
      </c>
      <c r="C402" s="91">
        <v>10419.757287174432</v>
      </c>
      <c r="D402" s="91">
        <v>15</v>
      </c>
      <c r="E402" s="91">
        <v>10997.000411613189</v>
      </c>
      <c r="F402" s="92">
        <f t="shared" si="82"/>
        <v>0.9475090385711753</v>
      </c>
      <c r="G402" s="91">
        <f t="shared" si="83"/>
        <v>577.24312443875715</v>
      </c>
      <c r="H402" s="92">
        <f t="shared" si="84"/>
        <v>5.2490961428824687E-2</v>
      </c>
    </row>
    <row r="403" spans="1:8">
      <c r="A403" s="34" t="s">
        <v>179</v>
      </c>
      <c r="B403" s="35" t="s">
        <v>180</v>
      </c>
      <c r="C403" s="91">
        <v>9820.114946204134</v>
      </c>
      <c r="D403" s="91">
        <v>16</v>
      </c>
      <c r="E403" s="91">
        <v>10397.973431048333</v>
      </c>
      <c r="F403" s="92">
        <f t="shared" si="82"/>
        <v>0.94442585483833663</v>
      </c>
      <c r="G403" s="91">
        <f t="shared" si="83"/>
        <v>577.85848484419876</v>
      </c>
      <c r="H403" s="92">
        <f t="shared" si="84"/>
        <v>5.5574145161663348E-2</v>
      </c>
    </row>
    <row r="404" spans="1:8">
      <c r="A404" s="34" t="s">
        <v>125</v>
      </c>
      <c r="B404" s="35" t="s">
        <v>126</v>
      </c>
      <c r="C404" s="91">
        <v>6761.2616018473291</v>
      </c>
      <c r="D404" s="91">
        <v>17</v>
      </c>
      <c r="E404" s="91">
        <v>7617.391723509294</v>
      </c>
      <c r="F404" s="92">
        <f t="shared" si="82"/>
        <v>0.88760849477916171</v>
      </c>
      <c r="G404" s="91">
        <f t="shared" si="83"/>
        <v>856.13012166196495</v>
      </c>
      <c r="H404" s="92">
        <f t="shared" si="84"/>
        <v>0.11239150522083825</v>
      </c>
    </row>
    <row r="405" spans="1:8" ht="24">
      <c r="A405" s="30" t="s">
        <v>197</v>
      </c>
      <c r="B405" s="31" t="s">
        <v>198</v>
      </c>
      <c r="C405" s="91">
        <v>6235.5948167415963</v>
      </c>
      <c r="D405" s="91">
        <v>18</v>
      </c>
      <c r="E405" s="91">
        <v>6762.4464302055812</v>
      </c>
      <c r="F405" s="92">
        <f t="shared" si="82"/>
        <v>0.92209156569274764</v>
      </c>
      <c r="G405" s="91">
        <f t="shared" si="83"/>
        <v>526.8516134639849</v>
      </c>
      <c r="H405" s="92">
        <f t="shared" si="84"/>
        <v>7.7908434307252375E-2</v>
      </c>
    </row>
    <row r="406" spans="1:8">
      <c r="A406" s="30" t="s">
        <v>80</v>
      </c>
      <c r="B406" s="31" t="s">
        <v>94</v>
      </c>
      <c r="C406" s="91">
        <v>6134.6771392689834</v>
      </c>
      <c r="D406" s="91">
        <v>19</v>
      </c>
      <c r="E406" s="91">
        <v>6566.1240247853848</v>
      </c>
      <c r="F406" s="92">
        <f t="shared" si="82"/>
        <v>0.93429199876703461</v>
      </c>
      <c r="G406" s="91">
        <f t="shared" si="83"/>
        <v>431.44688551640138</v>
      </c>
      <c r="H406" s="92">
        <f t="shared" si="84"/>
        <v>6.570800123296533E-2</v>
      </c>
    </row>
    <row r="407" spans="1:8">
      <c r="A407" s="30" t="s">
        <v>84</v>
      </c>
      <c r="B407" s="31" t="s">
        <v>98</v>
      </c>
      <c r="C407">
        <v>6076.2341739347703</v>
      </c>
      <c r="D407">
        <v>20</v>
      </c>
      <c r="E407">
        <v>6417.800962624673</v>
      </c>
      <c r="F407" s="83">
        <f t="shared" si="82"/>
        <v>0.94677822034695625</v>
      </c>
      <c r="G407">
        <f t="shared" si="83"/>
        <v>341.56678868990275</v>
      </c>
      <c r="H407" s="83">
        <f t="shared" si="84"/>
        <v>5.3221779653043803E-2</v>
      </c>
    </row>
    <row r="408" spans="1:8">
      <c r="A408" s="30" t="s">
        <v>139</v>
      </c>
      <c r="B408" s="31" t="s">
        <v>140</v>
      </c>
      <c r="C408">
        <v>5828.9165443753245</v>
      </c>
      <c r="D408">
        <v>21</v>
      </c>
      <c r="E408">
        <v>6310.5841565273768</v>
      </c>
      <c r="F408" s="83">
        <f t="shared" si="82"/>
        <v>0.92367305463253546</v>
      </c>
      <c r="G408">
        <f t="shared" si="83"/>
        <v>481.66761215205224</v>
      </c>
      <c r="H408" s="83">
        <f t="shared" si="84"/>
        <v>7.6326945367464524E-2</v>
      </c>
    </row>
    <row r="409" spans="1:8" ht="24">
      <c r="A409" s="34" t="s">
        <v>167</v>
      </c>
      <c r="B409" s="35" t="s">
        <v>168</v>
      </c>
      <c r="C409">
        <v>5762.5092638239594</v>
      </c>
      <c r="D409">
        <v>22</v>
      </c>
      <c r="E409">
        <v>6043.061272835339</v>
      </c>
      <c r="F409" s="83">
        <f t="shared" si="82"/>
        <v>0.9535745218615419</v>
      </c>
      <c r="G409">
        <f t="shared" si="83"/>
        <v>280.5520090113796</v>
      </c>
      <c r="H409" s="83">
        <f t="shared" si="84"/>
        <v>4.6425478138458064E-2</v>
      </c>
    </row>
    <row r="410" spans="1:8">
      <c r="A410" s="34" t="s">
        <v>79</v>
      </c>
      <c r="B410" s="35" t="s">
        <v>93</v>
      </c>
      <c r="C410">
        <v>5726.003285192005</v>
      </c>
      <c r="D410">
        <v>23</v>
      </c>
      <c r="E410">
        <v>6198.6407217075139</v>
      </c>
      <c r="F410" s="83">
        <f t="shared" si="82"/>
        <v>0.92375143878554822</v>
      </c>
      <c r="G410">
        <f t="shared" si="83"/>
        <v>472.63743651550885</v>
      </c>
      <c r="H410" s="83">
        <f t="shared" si="84"/>
        <v>7.6248561214451768E-2</v>
      </c>
    </row>
    <row r="411" spans="1:8">
      <c r="A411" s="34" t="s">
        <v>141</v>
      </c>
      <c r="B411" s="35" t="s">
        <v>142</v>
      </c>
      <c r="C411">
        <v>5621.0747524282961</v>
      </c>
      <c r="D411">
        <v>24</v>
      </c>
      <c r="E411">
        <v>6229.9984302034272</v>
      </c>
      <c r="F411" s="83">
        <f t="shared" si="82"/>
        <v>0.90225941714157898</v>
      </c>
      <c r="G411">
        <f t="shared" si="83"/>
        <v>608.92367777513118</v>
      </c>
      <c r="H411" s="83">
        <f t="shared" si="84"/>
        <v>9.7740582858421049E-2</v>
      </c>
    </row>
    <row r="412" spans="1:8">
      <c r="A412" s="34" t="s">
        <v>183</v>
      </c>
      <c r="B412" s="35" t="s">
        <v>184</v>
      </c>
      <c r="C412">
        <v>5276.6789402727245</v>
      </c>
      <c r="D412">
        <v>25</v>
      </c>
      <c r="E412">
        <v>5844.2336347532955</v>
      </c>
      <c r="F412" s="83">
        <f t="shared" si="82"/>
        <v>0.90288637827455209</v>
      </c>
      <c r="G412">
        <f t="shared" si="83"/>
        <v>567.55469448057102</v>
      </c>
      <c r="H412" s="83">
        <f t="shared" si="84"/>
        <v>9.7113621725447907E-2</v>
      </c>
    </row>
    <row r="413" spans="1:8">
      <c r="A413" s="30" t="s">
        <v>131</v>
      </c>
      <c r="B413" s="31" t="s">
        <v>132</v>
      </c>
      <c r="C413">
        <v>5054.0845544744188</v>
      </c>
      <c r="D413">
        <v>26</v>
      </c>
      <c r="E413">
        <v>5472.4029902029388</v>
      </c>
      <c r="F413" s="83">
        <f t="shared" si="82"/>
        <v>0.92355854704461249</v>
      </c>
      <c r="G413">
        <f t="shared" si="83"/>
        <v>418.31843572851994</v>
      </c>
      <c r="H413" s="83">
        <f t="shared" si="84"/>
        <v>7.6441452955387526E-2</v>
      </c>
    </row>
    <row r="414" spans="1:8">
      <c r="A414" s="34" t="s">
        <v>105</v>
      </c>
      <c r="B414" s="35" t="s">
        <v>106</v>
      </c>
      <c r="C414">
        <v>4970.7552246370187</v>
      </c>
      <c r="D414">
        <v>27</v>
      </c>
      <c r="E414">
        <v>5492.8930823355104</v>
      </c>
      <c r="F414" s="83">
        <f t="shared" si="82"/>
        <v>0.90494301456956716</v>
      </c>
      <c r="G414">
        <f t="shared" si="83"/>
        <v>522.13785769849164</v>
      </c>
      <c r="H414" s="83">
        <f t="shared" si="84"/>
        <v>9.5056985430432783E-2</v>
      </c>
    </row>
    <row r="415" spans="1:8">
      <c r="A415" s="34" t="s">
        <v>117</v>
      </c>
      <c r="B415" s="35" t="s">
        <v>118</v>
      </c>
      <c r="C415">
        <v>4811.7093334655956</v>
      </c>
      <c r="D415">
        <v>28</v>
      </c>
      <c r="E415">
        <v>5202.8379893273277</v>
      </c>
      <c r="F415" s="83">
        <f t="shared" si="82"/>
        <v>0.92482397940046157</v>
      </c>
      <c r="G415">
        <f t="shared" si="83"/>
        <v>391.12865586173211</v>
      </c>
      <c r="H415" s="83">
        <f t="shared" si="84"/>
        <v>7.5176020599538401E-2</v>
      </c>
    </row>
    <row r="416" spans="1:8">
      <c r="A416" s="34" t="s">
        <v>109</v>
      </c>
      <c r="B416" s="35" t="s">
        <v>110</v>
      </c>
      <c r="C416">
        <v>4761.166666666667</v>
      </c>
      <c r="D416">
        <v>29</v>
      </c>
      <c r="E416">
        <v>5041.7437680422136</v>
      </c>
      <c r="F416" s="83">
        <f t="shared" si="82"/>
        <v>0.94434919458739197</v>
      </c>
      <c r="G416">
        <f t="shared" si="83"/>
        <v>280.57710137554659</v>
      </c>
      <c r="H416" s="83">
        <f t="shared" si="84"/>
        <v>5.5650805412608063E-2</v>
      </c>
    </row>
    <row r="417" spans="1:8">
      <c r="A417" s="34" t="s">
        <v>149</v>
      </c>
      <c r="B417" s="35" t="s">
        <v>150</v>
      </c>
      <c r="C417">
        <v>4303.9678083128274</v>
      </c>
      <c r="D417">
        <v>30</v>
      </c>
      <c r="E417">
        <v>4919.0633496847686</v>
      </c>
      <c r="F417" s="83">
        <f t="shared" si="82"/>
        <v>0.87495677578306474</v>
      </c>
      <c r="G417">
        <f t="shared" si="83"/>
        <v>615.09554137194118</v>
      </c>
      <c r="H417" s="83">
        <f t="shared" si="84"/>
        <v>0.12504322421693526</v>
      </c>
    </row>
    <row r="418" spans="1:8">
      <c r="A418" s="34" t="s">
        <v>191</v>
      </c>
      <c r="B418" s="35" t="s">
        <v>192</v>
      </c>
      <c r="C418">
        <v>3291.9619996963675</v>
      </c>
      <c r="D418">
        <v>31</v>
      </c>
      <c r="E418">
        <v>3544.1388984066148</v>
      </c>
      <c r="F418" s="83">
        <f t="shared" si="82"/>
        <v>0.92884677888227751</v>
      </c>
      <c r="G418">
        <f t="shared" si="83"/>
        <v>252.17689871024731</v>
      </c>
      <c r="H418" s="83">
        <f t="shared" si="84"/>
        <v>7.1153221117722501E-2</v>
      </c>
    </row>
    <row r="419" spans="1:8">
      <c r="A419" s="30" t="s">
        <v>103</v>
      </c>
      <c r="B419" s="31" t="s">
        <v>104</v>
      </c>
      <c r="C419">
        <v>3246.2321616677891</v>
      </c>
      <c r="D419">
        <v>32</v>
      </c>
      <c r="E419">
        <v>3917.3926473436109</v>
      </c>
      <c r="F419" s="83">
        <f t="shared" si="82"/>
        <v>0.8286716328701601</v>
      </c>
      <c r="G419">
        <f t="shared" si="83"/>
        <v>671.16048567582175</v>
      </c>
      <c r="H419" s="83">
        <f t="shared" si="84"/>
        <v>0.17132836712983993</v>
      </c>
    </row>
    <row r="420" spans="1:8">
      <c r="A420" s="30" t="s">
        <v>189</v>
      </c>
      <c r="B420" s="31" t="s">
        <v>190</v>
      </c>
      <c r="C420">
        <v>2974.1121628280889</v>
      </c>
      <c r="D420">
        <v>33</v>
      </c>
      <c r="E420">
        <v>3399.9337488891551</v>
      </c>
      <c r="F420" s="83">
        <f t="shared" si="82"/>
        <v>0.87475591658214136</v>
      </c>
      <c r="G420">
        <f t="shared" si="83"/>
        <v>425.82158606106623</v>
      </c>
      <c r="H420" s="83">
        <f t="shared" si="84"/>
        <v>0.12524408341785864</v>
      </c>
    </row>
    <row r="421" spans="1:8">
      <c r="A421" s="34" t="s">
        <v>175</v>
      </c>
      <c r="B421" s="35" t="s">
        <v>176</v>
      </c>
      <c r="C421">
        <v>2736.3067548371669</v>
      </c>
      <c r="D421">
        <v>34</v>
      </c>
      <c r="E421">
        <v>3449.2616861977281</v>
      </c>
      <c r="F421" s="83">
        <f t="shared" si="82"/>
        <v>0.79330216254294039</v>
      </c>
      <c r="G421">
        <f t="shared" si="83"/>
        <v>712.9549313605612</v>
      </c>
      <c r="H421" s="83">
        <f t="shared" si="84"/>
        <v>0.20669783745705958</v>
      </c>
    </row>
    <row r="422" spans="1:8">
      <c r="A422" s="30" t="s">
        <v>177</v>
      </c>
      <c r="B422" s="31" t="s">
        <v>178</v>
      </c>
      <c r="C422">
        <v>2557.4504642635866</v>
      </c>
      <c r="D422">
        <v>35</v>
      </c>
      <c r="E422">
        <v>3094.987144357186</v>
      </c>
      <c r="F422" s="83">
        <f t="shared" si="82"/>
        <v>0.82632022201654631</v>
      </c>
      <c r="G422">
        <f t="shared" si="83"/>
        <v>537.53668009359944</v>
      </c>
      <c r="H422" s="83">
        <f t="shared" si="84"/>
        <v>0.17367977798345371</v>
      </c>
    </row>
    <row r="423" spans="1:8">
      <c r="A423" s="34" t="s">
        <v>133</v>
      </c>
      <c r="B423" s="35" t="s">
        <v>134</v>
      </c>
      <c r="C423">
        <v>2547.1886681745518</v>
      </c>
      <c r="D423">
        <v>36</v>
      </c>
      <c r="E423">
        <v>3382.3982765109454</v>
      </c>
      <c r="F423" s="83">
        <f t="shared" si="82"/>
        <v>0.7530717733223482</v>
      </c>
      <c r="G423">
        <f t="shared" si="83"/>
        <v>835.20960833639356</v>
      </c>
      <c r="H423" s="83">
        <f t="shared" si="84"/>
        <v>0.24692822667765182</v>
      </c>
    </row>
    <row r="424" spans="1:8">
      <c r="A424" s="34" t="s">
        <v>145</v>
      </c>
      <c r="B424" s="35" t="s">
        <v>146</v>
      </c>
      <c r="C424">
        <v>2416.2982639053357</v>
      </c>
      <c r="D424">
        <v>37</v>
      </c>
      <c r="E424">
        <v>3141.4506821086493</v>
      </c>
      <c r="F424" s="83">
        <f t="shared" si="82"/>
        <v>0.76916638471097487</v>
      </c>
      <c r="G424">
        <f t="shared" si="83"/>
        <v>725.15241820331357</v>
      </c>
      <c r="H424" s="83">
        <f t="shared" si="84"/>
        <v>0.23083361528902516</v>
      </c>
    </row>
    <row r="425" spans="1:8">
      <c r="A425" s="30" t="s">
        <v>111</v>
      </c>
      <c r="B425" s="31" t="s">
        <v>112</v>
      </c>
      <c r="C425">
        <v>2405.9560493390045</v>
      </c>
      <c r="D425">
        <v>38</v>
      </c>
      <c r="E425">
        <v>2799.0467106327269</v>
      </c>
      <c r="F425" s="83">
        <f t="shared" si="82"/>
        <v>0.85956266474564691</v>
      </c>
      <c r="G425">
        <f t="shared" si="83"/>
        <v>393.09066129372241</v>
      </c>
      <c r="H425" s="83">
        <f t="shared" si="84"/>
        <v>0.14043733525435306</v>
      </c>
    </row>
    <row r="426" spans="1:8">
      <c r="A426" s="30" t="s">
        <v>147</v>
      </c>
      <c r="B426" s="31" t="s">
        <v>148</v>
      </c>
      <c r="C426">
        <v>2367.6934919134064</v>
      </c>
      <c r="D426">
        <v>39</v>
      </c>
      <c r="E426">
        <v>3098.6664489685822</v>
      </c>
      <c r="F426" s="83">
        <f t="shared" si="82"/>
        <v>0.76410079332724357</v>
      </c>
      <c r="G426">
        <f t="shared" si="83"/>
        <v>730.97295705517581</v>
      </c>
      <c r="H426" s="83">
        <f t="shared" si="84"/>
        <v>0.23589920667275641</v>
      </c>
    </row>
    <row r="427" spans="1:8">
      <c r="A427" s="34" t="s">
        <v>83</v>
      </c>
      <c r="B427" s="35" t="s">
        <v>97</v>
      </c>
      <c r="C427">
        <v>2264.067524857197</v>
      </c>
      <c r="D427">
        <v>40</v>
      </c>
      <c r="E427">
        <v>2694.1842469673684</v>
      </c>
      <c r="F427" s="83">
        <f t="shared" si="82"/>
        <v>0.84035363483610304</v>
      </c>
      <c r="G427">
        <f t="shared" si="83"/>
        <v>430.11672211017139</v>
      </c>
      <c r="H427" s="83">
        <f t="shared" si="84"/>
        <v>0.15964636516389702</v>
      </c>
    </row>
    <row r="428" spans="1:8">
      <c r="A428" s="30" t="s">
        <v>158</v>
      </c>
      <c r="B428" s="31" t="s">
        <v>159</v>
      </c>
      <c r="C428">
        <v>2058.7118460042821</v>
      </c>
      <c r="D428">
        <v>41</v>
      </c>
      <c r="E428">
        <v>2253.8001896277583</v>
      </c>
      <c r="F428" s="83">
        <f t="shared" si="82"/>
        <v>0.91344026656786403</v>
      </c>
      <c r="G428">
        <f t="shared" si="83"/>
        <v>195.08834362347625</v>
      </c>
      <c r="H428" s="83">
        <f t="shared" si="84"/>
        <v>8.6559733432135966E-2</v>
      </c>
    </row>
    <row r="429" spans="1:8">
      <c r="A429" s="30" t="s">
        <v>115</v>
      </c>
      <c r="B429" s="38" t="s">
        <v>116</v>
      </c>
      <c r="C429">
        <v>1962.1794625893594</v>
      </c>
      <c r="D429">
        <v>42</v>
      </c>
      <c r="E429">
        <v>2774.132153705079</v>
      </c>
      <c r="F429" s="83">
        <f t="shared" si="82"/>
        <v>0.70731290143070846</v>
      </c>
      <c r="G429">
        <f t="shared" si="83"/>
        <v>811.95269111571952</v>
      </c>
      <c r="H429" s="83">
        <f t="shared" si="84"/>
        <v>0.29268709856929154</v>
      </c>
    </row>
    <row r="430" spans="1:8">
      <c r="A430" s="30" t="s">
        <v>151</v>
      </c>
      <c r="B430" s="31" t="s">
        <v>152</v>
      </c>
      <c r="C430">
        <v>1615.814844272114</v>
      </c>
      <c r="D430">
        <v>43</v>
      </c>
      <c r="E430">
        <v>2375.2282679921395</v>
      </c>
      <c r="F430" s="83">
        <f t="shared" si="82"/>
        <v>0.68027770890332862</v>
      </c>
      <c r="G430">
        <f t="shared" si="83"/>
        <v>759.41342372002555</v>
      </c>
      <c r="H430" s="83">
        <f t="shared" si="84"/>
        <v>0.31972229109667144</v>
      </c>
    </row>
    <row r="431" spans="1:8" ht="24">
      <c r="A431" s="30" t="s">
        <v>127</v>
      </c>
      <c r="B431" s="31" t="s">
        <v>128</v>
      </c>
      <c r="C431">
        <v>1598.9381422001461</v>
      </c>
      <c r="D431">
        <v>44</v>
      </c>
      <c r="E431">
        <v>2363.4732855197435</v>
      </c>
      <c r="F431" s="83">
        <f t="shared" si="82"/>
        <v>0.67652050564579536</v>
      </c>
      <c r="G431">
        <f t="shared" si="83"/>
        <v>764.53514331959741</v>
      </c>
      <c r="H431" s="83">
        <f t="shared" si="84"/>
        <v>0.32347949435420464</v>
      </c>
    </row>
    <row r="432" spans="1:8" ht="24">
      <c r="A432" s="34" t="s">
        <v>121</v>
      </c>
      <c r="B432" s="35" t="s">
        <v>122</v>
      </c>
      <c r="C432">
        <v>1321.7618952301466</v>
      </c>
      <c r="D432">
        <v>45</v>
      </c>
      <c r="E432">
        <v>1794.1345001700322</v>
      </c>
      <c r="F432" s="83">
        <f t="shared" si="82"/>
        <v>0.73671282454291009</v>
      </c>
      <c r="G432">
        <f t="shared" si="83"/>
        <v>472.3726049398856</v>
      </c>
      <c r="H432" s="83">
        <f t="shared" si="84"/>
        <v>0.26328717545708991</v>
      </c>
    </row>
    <row r="433" spans="1:8">
      <c r="A433" s="34" t="s">
        <v>85</v>
      </c>
      <c r="B433" s="35" t="s">
        <v>99</v>
      </c>
      <c r="C433">
        <v>1129.1313654706921</v>
      </c>
      <c r="D433">
        <v>46</v>
      </c>
      <c r="E433">
        <v>1734.6288790497194</v>
      </c>
      <c r="F433" s="83">
        <f t="shared" si="82"/>
        <v>0.65093541281825273</v>
      </c>
      <c r="G433">
        <f t="shared" si="83"/>
        <v>605.49751357902733</v>
      </c>
      <c r="H433" s="83">
        <f t="shared" si="84"/>
        <v>0.34906458718174727</v>
      </c>
    </row>
    <row r="434" spans="1:8">
      <c r="A434" s="34" t="s">
        <v>153</v>
      </c>
      <c r="B434" s="39" t="s">
        <v>116</v>
      </c>
      <c r="C434">
        <v>1083.3803293744616</v>
      </c>
      <c r="D434">
        <v>47</v>
      </c>
      <c r="E434">
        <v>1861.5633410755422</v>
      </c>
      <c r="F434" s="83">
        <f t="shared" si="82"/>
        <v>0.58197339057424957</v>
      </c>
      <c r="G434">
        <f t="shared" si="83"/>
        <v>778.18301170108066</v>
      </c>
      <c r="H434" s="83">
        <f t="shared" si="84"/>
        <v>0.41802660942575037</v>
      </c>
    </row>
    <row r="435" spans="1:8" ht="24">
      <c r="A435" s="34" t="s">
        <v>87</v>
      </c>
      <c r="B435" s="35" t="s">
        <v>199</v>
      </c>
      <c r="C435">
        <v>972.65583041646914</v>
      </c>
      <c r="D435">
        <v>48</v>
      </c>
      <c r="E435">
        <v>1708.0532665616051</v>
      </c>
      <c r="F435" s="83">
        <f t="shared" si="82"/>
        <v>0.56945286745914714</v>
      </c>
      <c r="G435">
        <f t="shared" si="83"/>
        <v>735.397436145136</v>
      </c>
      <c r="H435" s="83">
        <f t="shared" si="84"/>
        <v>0.43054713254085281</v>
      </c>
    </row>
    <row r="436" spans="1:8">
      <c r="A436" s="34" t="s">
        <v>113</v>
      </c>
      <c r="B436" s="35" t="s">
        <v>114</v>
      </c>
      <c r="C436">
        <v>947.81395779195691</v>
      </c>
      <c r="D436">
        <v>49</v>
      </c>
      <c r="E436">
        <v>1551.7952173153712</v>
      </c>
      <c r="F436" s="83">
        <f t="shared" si="82"/>
        <v>0.6107854613907685</v>
      </c>
      <c r="G436">
        <f t="shared" si="83"/>
        <v>603.98125952341434</v>
      </c>
      <c r="H436" s="83">
        <f t="shared" si="84"/>
        <v>0.3892145386092315</v>
      </c>
    </row>
    <row r="437" spans="1:8">
      <c r="A437" s="34" t="s">
        <v>160</v>
      </c>
      <c r="B437" s="35" t="s">
        <v>161</v>
      </c>
      <c r="C437">
        <v>690.70093204076102</v>
      </c>
      <c r="D437">
        <v>50</v>
      </c>
      <c r="E437">
        <v>1211.5804327068208</v>
      </c>
      <c r="F437" s="83">
        <f t="shared" si="82"/>
        <v>0.57008260730791893</v>
      </c>
      <c r="G437">
        <f t="shared" si="83"/>
        <v>520.87950066605981</v>
      </c>
      <c r="H437" s="83">
        <f t="shared" si="84"/>
        <v>0.42991739269208107</v>
      </c>
    </row>
    <row r="438" spans="1:8">
      <c r="A438" s="30" t="s">
        <v>173</v>
      </c>
      <c r="B438" s="31" t="s">
        <v>174</v>
      </c>
      <c r="C438">
        <v>637.17936416211455</v>
      </c>
      <c r="D438">
        <v>51</v>
      </c>
      <c r="E438">
        <v>750.83582882081419</v>
      </c>
      <c r="F438" s="83">
        <f t="shared" si="82"/>
        <v>0.84862674329593879</v>
      </c>
      <c r="G438">
        <f t="shared" si="83"/>
        <v>113.65646465869963</v>
      </c>
      <c r="H438" s="83">
        <f t="shared" si="84"/>
        <v>0.15137325670406115</v>
      </c>
    </row>
    <row r="439" spans="1:8">
      <c r="A439" s="34" t="s">
        <v>129</v>
      </c>
      <c r="B439" s="35" t="s">
        <v>130</v>
      </c>
      <c r="C439">
        <v>633.47839880020388</v>
      </c>
      <c r="D439">
        <v>52</v>
      </c>
      <c r="E439">
        <v>1408.9169570890588</v>
      </c>
      <c r="F439" s="83">
        <f t="shared" si="82"/>
        <v>0.44962082088146887</v>
      </c>
      <c r="G439">
        <f t="shared" si="83"/>
        <v>775.43855828885489</v>
      </c>
      <c r="H439" s="83">
        <f t="shared" si="84"/>
        <v>0.55037917911853107</v>
      </c>
    </row>
    <row r="440" spans="1:8" ht="36">
      <c r="A440" s="34" t="s">
        <v>195</v>
      </c>
      <c r="B440" s="35" t="s">
        <v>196</v>
      </c>
      <c r="C440">
        <v>522.11862414351367</v>
      </c>
      <c r="D440">
        <v>53</v>
      </c>
      <c r="E440">
        <v>1086.2445042377012</v>
      </c>
      <c r="F440" s="83">
        <f t="shared" si="82"/>
        <v>0.4806639960953572</v>
      </c>
      <c r="G440">
        <f t="shared" si="83"/>
        <v>564.12588009418755</v>
      </c>
      <c r="H440" s="83">
        <f t="shared" si="84"/>
        <v>0.51933600390464274</v>
      </c>
    </row>
    <row r="441" spans="1:8">
      <c r="A441" s="30" t="s">
        <v>123</v>
      </c>
      <c r="B441" s="31" t="s">
        <v>124</v>
      </c>
      <c r="C441">
        <v>508.53348537510169</v>
      </c>
      <c r="D441">
        <v>54</v>
      </c>
      <c r="E441">
        <v>1100.3680065298029</v>
      </c>
      <c r="F441" s="83">
        <f t="shared" si="82"/>
        <v>0.46214855608065913</v>
      </c>
      <c r="G441">
        <f t="shared" si="83"/>
        <v>591.83452115470118</v>
      </c>
      <c r="H441" s="83">
        <f t="shared" si="84"/>
        <v>0.53785144391934092</v>
      </c>
    </row>
    <row r="442" spans="1:8">
      <c r="A442" s="30" t="s">
        <v>78</v>
      </c>
      <c r="B442" s="31" t="s">
        <v>92</v>
      </c>
      <c r="C442">
        <v>284.54561281337044</v>
      </c>
      <c r="D442">
        <v>55</v>
      </c>
      <c r="E442">
        <v>500.59566706705596</v>
      </c>
      <c r="F442" s="83">
        <f t="shared" si="82"/>
        <v>0.56841405456123317</v>
      </c>
      <c r="G442">
        <f t="shared" si="83"/>
        <v>216.05005425368552</v>
      </c>
      <c r="H442" s="83">
        <f t="shared" si="84"/>
        <v>0.43158594543876688</v>
      </c>
    </row>
    <row r="443" spans="1:8" ht="24">
      <c r="A443" s="30" t="s">
        <v>82</v>
      </c>
      <c r="B443" s="31" t="s">
        <v>96</v>
      </c>
      <c r="C443">
        <v>245.22047357268636</v>
      </c>
      <c r="D443">
        <v>56</v>
      </c>
      <c r="E443">
        <v>374.47338716651888</v>
      </c>
      <c r="F443" s="83">
        <f t="shared" si="82"/>
        <v>0.65484085645755918</v>
      </c>
      <c r="G443">
        <f t="shared" si="83"/>
        <v>129.25291359383252</v>
      </c>
      <c r="H443" s="83">
        <f t="shared" si="84"/>
        <v>0.34515914354244087</v>
      </c>
    </row>
    <row r="444" spans="1:8">
      <c r="A444" s="30" t="s">
        <v>86</v>
      </c>
      <c r="B444" s="31" t="s">
        <v>100</v>
      </c>
      <c r="C444">
        <v>165.67049348525541</v>
      </c>
      <c r="D444">
        <v>57</v>
      </c>
      <c r="E444">
        <v>529.2755500513847</v>
      </c>
      <c r="F444" s="83">
        <f t="shared" si="82"/>
        <v>0.31301369101438992</v>
      </c>
      <c r="G444">
        <f t="shared" si="83"/>
        <v>363.60505656612929</v>
      </c>
      <c r="H444" s="83">
        <f t="shared" si="84"/>
        <v>0.68698630898561008</v>
      </c>
    </row>
    <row r="445" spans="1:8" ht="24">
      <c r="A445" s="34" t="s">
        <v>81</v>
      </c>
      <c r="B445" s="35" t="s">
        <v>95</v>
      </c>
      <c r="C445">
        <v>147.43002544529261</v>
      </c>
      <c r="D445">
        <v>58</v>
      </c>
      <c r="E445">
        <v>326.21521045966267</v>
      </c>
      <c r="F445" s="83">
        <f t="shared" si="82"/>
        <v>0.4519409908494218</v>
      </c>
      <c r="G445">
        <f t="shared" si="83"/>
        <v>178.78518501437006</v>
      </c>
      <c r="H445" s="83">
        <f t="shared" si="84"/>
        <v>0.54805900915057815</v>
      </c>
    </row>
    <row r="446" spans="1:8">
      <c r="A446" s="30" t="s">
        <v>119</v>
      </c>
      <c r="B446" s="31" t="s">
        <v>120</v>
      </c>
      <c r="C446">
        <v>47.742172610944735</v>
      </c>
      <c r="D446">
        <v>59</v>
      </c>
      <c r="E446">
        <v>288.6785936855926</v>
      </c>
      <c r="F446" s="83">
        <f t="shared" si="82"/>
        <v>0.16538175554139625</v>
      </c>
      <c r="G446">
        <f t="shared" si="83"/>
        <v>240.93642107464785</v>
      </c>
      <c r="H446" s="83">
        <f t="shared" si="84"/>
        <v>0.83461824445860366</v>
      </c>
    </row>
    <row r="447" spans="1:8">
      <c r="A447" s="30" t="s">
        <v>154</v>
      </c>
      <c r="B447" s="31" t="s">
        <v>155</v>
      </c>
      <c r="C447">
        <v>0</v>
      </c>
      <c r="D447">
        <v>60</v>
      </c>
      <c r="E447">
        <v>0</v>
      </c>
      <c r="F447" s="83" t="e">
        <f t="shared" si="82"/>
        <v>#DIV/0!</v>
      </c>
      <c r="G447">
        <f t="shared" si="83"/>
        <v>0</v>
      </c>
      <c r="H447" s="83" t="e">
        <f t="shared" si="84"/>
        <v>#DIV/0!</v>
      </c>
    </row>
    <row r="448" spans="1:8">
      <c r="A448" s="30" t="s">
        <v>200</v>
      </c>
      <c r="B448" s="31" t="s">
        <v>201</v>
      </c>
      <c r="C448">
        <v>0</v>
      </c>
      <c r="D448">
        <v>61</v>
      </c>
      <c r="E448">
        <v>0</v>
      </c>
      <c r="F448" s="83" t="e">
        <f t="shared" si="82"/>
        <v>#DIV/0!</v>
      </c>
      <c r="G448">
        <f t="shared" si="83"/>
        <v>0</v>
      </c>
      <c r="H448" s="83" t="e">
        <f t="shared" si="84"/>
        <v>#DIV/0!</v>
      </c>
    </row>
    <row r="450" spans="3:3">
      <c r="C450">
        <f>AVERAGE(C388:C448)</f>
        <v>6084.9448988078911</v>
      </c>
    </row>
  </sheetData>
  <sortState ref="A391:E448">
    <sortCondition descending="1" ref="C388:C448"/>
  </sortState>
  <mergeCells count="20">
    <mergeCell ref="D298:D299"/>
    <mergeCell ref="C298:C299"/>
    <mergeCell ref="B298:B299"/>
    <mergeCell ref="BM288:BM291"/>
    <mergeCell ref="A374:B374"/>
    <mergeCell ref="B382:F382"/>
    <mergeCell ref="C384:C387"/>
    <mergeCell ref="D384:D387"/>
    <mergeCell ref="E384:E387"/>
    <mergeCell ref="A372:B372"/>
    <mergeCell ref="B384:B387"/>
    <mergeCell ref="A384:A387"/>
    <mergeCell ref="F384:F387"/>
    <mergeCell ref="A376:B376"/>
    <mergeCell ref="G384:G387"/>
    <mergeCell ref="H384:H387"/>
    <mergeCell ref="M390:O390"/>
    <mergeCell ref="M393:O393"/>
    <mergeCell ref="M391:O391"/>
    <mergeCell ref="M392:O392"/>
  </mergeCells>
  <conditionalFormatting sqref="C230:BK290">
    <cfRule type="cellIs" dxfId="0" priority="1" operator="lessThan">
      <formula>100</formula>
    </cfRule>
  </conditionalFormatting>
  <pageMargins left="0.75" right="0.75" top="1" bottom="1" header="0.5" footer="0.5"/>
  <pageSetup paperSize="9" orientation="portrait" horizontalDpi="4294967292" verticalDpi="4294967292"/>
  <drawing r:id="rId1"/>
  <legacyDrawing r:id="rId2"/>
  <oleObjects>
    <mc:AlternateContent xmlns:mc="http://schemas.openxmlformats.org/markup-compatibility/2006">
      <mc:Choice Requires="x14">
        <oleObject progId="Equation.3" shapeId="3073" r:id="rId3">
          <objectPr defaultSize="0" autoPict="0" r:id="rId4">
            <anchor moveWithCells="1">
              <from>
                <xdr:col>1</xdr:col>
                <xdr:colOff>939800</xdr:colOff>
                <xdr:row>150</xdr:row>
                <xdr:rowOff>101600</xdr:rowOff>
              </from>
              <to>
                <xdr:col>2</xdr:col>
                <xdr:colOff>1143000</xdr:colOff>
                <xdr:row>154</xdr:row>
                <xdr:rowOff>101600</xdr:rowOff>
              </to>
            </anchor>
          </objectPr>
        </oleObject>
      </mc:Choice>
      <mc:Fallback>
        <oleObject progId="Equation.3" shapeId="3073" r:id="rId3"/>
      </mc:Fallback>
    </mc:AlternateContent>
    <mc:AlternateContent xmlns:mc="http://schemas.openxmlformats.org/markup-compatibility/2006">
      <mc:Choice Requires="x14">
        <oleObject progId="Equation.3" shapeId="3075" r:id="rId5">
          <objectPr defaultSize="0" autoPict="0" r:id="rId6">
            <anchor moveWithCells="1">
              <from>
                <xdr:col>1</xdr:col>
                <xdr:colOff>1727200</xdr:colOff>
                <xdr:row>222</xdr:row>
                <xdr:rowOff>114300</xdr:rowOff>
              </from>
              <to>
                <xdr:col>2</xdr:col>
                <xdr:colOff>647700</xdr:colOff>
                <xdr:row>226</xdr:row>
                <xdr:rowOff>152400</xdr:rowOff>
              </to>
            </anchor>
          </objectPr>
        </oleObject>
      </mc:Choice>
      <mc:Fallback>
        <oleObject progId="Equation.3" shapeId="3075" r:id="rId5"/>
      </mc:Fallback>
    </mc:AlternateContent>
  </oleObjec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M330"/>
  <sheetViews>
    <sheetView workbookViewId="0">
      <selection activeCell="C74" sqref="C74"/>
    </sheetView>
  </sheetViews>
  <sheetFormatPr baseColWidth="10" defaultRowHeight="15" x14ac:dyDescent="0"/>
  <cols>
    <col min="2" max="2" width="37.33203125" customWidth="1"/>
    <col min="65" max="65" width="15" customWidth="1"/>
  </cols>
  <sheetData>
    <row r="2" spans="1:65">
      <c r="BM2" s="232" t="s">
        <v>293</v>
      </c>
    </row>
    <row r="3" spans="1:65" ht="15" customHeight="1">
      <c r="BM3" s="232"/>
    </row>
    <row r="4" spans="1:65">
      <c r="C4">
        <v>1</v>
      </c>
      <c r="D4">
        <v>2</v>
      </c>
      <c r="E4">
        <v>3</v>
      </c>
      <c r="F4">
        <v>4</v>
      </c>
      <c r="G4">
        <v>5</v>
      </c>
      <c r="H4">
        <v>6</v>
      </c>
      <c r="I4">
        <v>7</v>
      </c>
      <c r="J4">
        <v>8</v>
      </c>
      <c r="K4">
        <v>9</v>
      </c>
      <c r="L4">
        <v>10</v>
      </c>
      <c r="M4">
        <v>11</v>
      </c>
      <c r="N4">
        <v>12</v>
      </c>
      <c r="O4">
        <v>13</v>
      </c>
      <c r="P4">
        <v>14</v>
      </c>
      <c r="Q4">
        <v>15</v>
      </c>
      <c r="R4">
        <v>16</v>
      </c>
      <c r="S4">
        <v>17</v>
      </c>
      <c r="T4">
        <v>18</v>
      </c>
      <c r="U4">
        <v>19</v>
      </c>
      <c r="V4">
        <v>20</v>
      </c>
      <c r="W4">
        <v>21</v>
      </c>
      <c r="X4">
        <v>22</v>
      </c>
      <c r="Y4">
        <v>23</v>
      </c>
      <c r="Z4">
        <v>24</v>
      </c>
      <c r="AA4">
        <v>25</v>
      </c>
      <c r="AB4">
        <v>26</v>
      </c>
      <c r="AC4">
        <v>27</v>
      </c>
      <c r="AD4">
        <v>28</v>
      </c>
      <c r="AE4">
        <v>29</v>
      </c>
      <c r="AF4">
        <v>30</v>
      </c>
      <c r="AG4">
        <v>31</v>
      </c>
      <c r="AH4">
        <v>32</v>
      </c>
      <c r="AI4">
        <v>33</v>
      </c>
      <c r="AJ4">
        <v>34</v>
      </c>
      <c r="AK4">
        <v>35</v>
      </c>
      <c r="AL4">
        <v>36</v>
      </c>
      <c r="AM4">
        <v>37</v>
      </c>
      <c r="AN4">
        <v>38</v>
      </c>
      <c r="AO4">
        <v>39</v>
      </c>
      <c r="AP4">
        <v>40</v>
      </c>
      <c r="AQ4">
        <v>41</v>
      </c>
      <c r="AR4">
        <v>42</v>
      </c>
      <c r="AS4">
        <v>43</v>
      </c>
      <c r="AT4">
        <v>44</v>
      </c>
      <c r="AU4">
        <v>45</v>
      </c>
      <c r="AV4">
        <v>46</v>
      </c>
      <c r="AW4">
        <v>47</v>
      </c>
      <c r="AX4">
        <v>48</v>
      </c>
      <c r="AY4">
        <v>49</v>
      </c>
      <c r="AZ4">
        <v>50</v>
      </c>
      <c r="BA4">
        <v>51</v>
      </c>
      <c r="BB4">
        <v>52</v>
      </c>
      <c r="BC4">
        <v>53</v>
      </c>
      <c r="BD4">
        <v>54</v>
      </c>
      <c r="BE4">
        <v>55</v>
      </c>
      <c r="BF4">
        <v>56</v>
      </c>
      <c r="BG4">
        <v>57</v>
      </c>
      <c r="BH4">
        <v>58</v>
      </c>
      <c r="BI4">
        <v>59</v>
      </c>
      <c r="BJ4">
        <v>60</v>
      </c>
      <c r="BK4">
        <v>61</v>
      </c>
      <c r="BM4" s="232"/>
    </row>
    <row r="5" spans="1:65">
      <c r="A5" s="30" t="s">
        <v>78</v>
      </c>
      <c r="B5" s="31" t="s">
        <v>92</v>
      </c>
      <c r="C5" s="32">
        <v>0</v>
      </c>
      <c r="D5" s="32">
        <v>0</v>
      </c>
      <c r="E5" s="32">
        <v>0</v>
      </c>
      <c r="F5" s="32">
        <v>0</v>
      </c>
      <c r="G5" s="32">
        <v>0</v>
      </c>
      <c r="H5" s="32">
        <v>0</v>
      </c>
      <c r="I5" s="32">
        <v>0</v>
      </c>
      <c r="J5" s="32">
        <v>0</v>
      </c>
      <c r="K5" s="32">
        <v>0</v>
      </c>
      <c r="L5" s="32">
        <v>0</v>
      </c>
      <c r="M5" s="32">
        <v>0</v>
      </c>
      <c r="N5" s="32">
        <v>0</v>
      </c>
      <c r="O5" s="32">
        <v>2</v>
      </c>
      <c r="P5" s="32">
        <v>3977</v>
      </c>
      <c r="Q5" s="32">
        <v>0</v>
      </c>
      <c r="R5" s="32">
        <v>0</v>
      </c>
      <c r="S5" s="32">
        <v>0</v>
      </c>
      <c r="T5" s="32">
        <v>0</v>
      </c>
      <c r="U5" s="32">
        <v>0</v>
      </c>
      <c r="V5" s="32">
        <v>0</v>
      </c>
      <c r="W5" s="32">
        <v>0</v>
      </c>
      <c r="X5" s="32">
        <v>0</v>
      </c>
      <c r="Y5" s="32">
        <v>0</v>
      </c>
      <c r="Z5" s="32">
        <v>0</v>
      </c>
      <c r="AA5" s="32">
        <v>0</v>
      </c>
      <c r="AB5" s="32">
        <v>0</v>
      </c>
      <c r="AC5" s="32">
        <v>0</v>
      </c>
      <c r="AD5" s="32">
        <v>0</v>
      </c>
      <c r="AE5" s="32">
        <v>0</v>
      </c>
      <c r="AF5" s="32">
        <v>0</v>
      </c>
      <c r="AG5" s="32">
        <v>0</v>
      </c>
      <c r="AH5" s="32">
        <v>0</v>
      </c>
      <c r="AI5" s="32">
        <v>0</v>
      </c>
      <c r="AJ5" s="32">
        <v>0</v>
      </c>
      <c r="AK5" s="32">
        <v>0</v>
      </c>
      <c r="AL5" s="32">
        <v>0</v>
      </c>
      <c r="AM5" s="32">
        <v>0</v>
      </c>
      <c r="AN5" s="32">
        <v>0</v>
      </c>
      <c r="AO5" s="32">
        <v>0</v>
      </c>
      <c r="AP5" s="32">
        <v>0</v>
      </c>
      <c r="AQ5" s="32">
        <v>0</v>
      </c>
      <c r="AR5" s="32">
        <v>0</v>
      </c>
      <c r="AS5" s="32">
        <v>0</v>
      </c>
      <c r="AT5" s="32">
        <v>0</v>
      </c>
      <c r="AU5" s="32">
        <v>0</v>
      </c>
      <c r="AV5" s="32">
        <v>0</v>
      </c>
      <c r="AW5" s="32">
        <v>0</v>
      </c>
      <c r="AX5" s="32">
        <v>0</v>
      </c>
      <c r="AY5" s="32">
        <v>0</v>
      </c>
      <c r="AZ5" s="32">
        <v>0</v>
      </c>
      <c r="BA5" s="32">
        <v>0</v>
      </c>
      <c r="BB5" s="32">
        <v>0</v>
      </c>
      <c r="BC5" s="32">
        <v>0</v>
      </c>
      <c r="BD5" s="32">
        <v>0</v>
      </c>
      <c r="BE5" s="32">
        <v>0</v>
      </c>
      <c r="BF5" s="32">
        <v>0</v>
      </c>
      <c r="BG5" s="32">
        <v>0</v>
      </c>
      <c r="BH5" s="32">
        <v>0</v>
      </c>
      <c r="BI5" s="32">
        <v>0</v>
      </c>
      <c r="BJ5" s="32">
        <v>0</v>
      </c>
      <c r="BK5" s="32">
        <v>0</v>
      </c>
      <c r="BM5" s="94">
        <f>SUM(C5:BK5)</f>
        <v>3979</v>
      </c>
    </row>
    <row r="6" spans="1:65">
      <c r="A6" s="34" t="s">
        <v>79</v>
      </c>
      <c r="B6" s="35" t="s">
        <v>93</v>
      </c>
      <c r="C6" s="36">
        <v>21</v>
      </c>
      <c r="D6" s="36">
        <v>621</v>
      </c>
      <c r="E6" s="36">
        <v>241</v>
      </c>
      <c r="F6" s="36">
        <v>0</v>
      </c>
      <c r="G6" s="36">
        <v>0</v>
      </c>
      <c r="H6" s="36">
        <v>0</v>
      </c>
      <c r="I6" s="36">
        <v>0</v>
      </c>
      <c r="J6" s="36">
        <v>0</v>
      </c>
      <c r="K6" s="36">
        <v>0</v>
      </c>
      <c r="L6" s="36">
        <v>1</v>
      </c>
      <c r="M6" s="36">
        <v>1257</v>
      </c>
      <c r="N6" s="36">
        <v>14</v>
      </c>
      <c r="O6" s="36">
        <v>4424</v>
      </c>
      <c r="P6" s="36">
        <v>0</v>
      </c>
      <c r="Q6" s="36">
        <v>1709</v>
      </c>
      <c r="R6" s="36">
        <v>223</v>
      </c>
      <c r="S6" s="36">
        <v>350</v>
      </c>
      <c r="T6" s="36">
        <v>101</v>
      </c>
      <c r="U6" s="36">
        <v>109</v>
      </c>
      <c r="V6" s="36">
        <v>361</v>
      </c>
      <c r="W6" s="36">
        <v>9</v>
      </c>
      <c r="X6" s="36">
        <v>28</v>
      </c>
      <c r="Y6" s="36">
        <v>0</v>
      </c>
      <c r="Z6" s="36">
        <v>0</v>
      </c>
      <c r="AA6" s="36">
        <v>0</v>
      </c>
      <c r="AB6" s="36">
        <v>0</v>
      </c>
      <c r="AC6" s="36">
        <v>0</v>
      </c>
      <c r="AD6" s="36">
        <v>4</v>
      </c>
      <c r="AE6" s="36">
        <v>0</v>
      </c>
      <c r="AF6" s="36">
        <v>0</v>
      </c>
      <c r="AG6" s="36">
        <v>0</v>
      </c>
      <c r="AH6" s="36">
        <v>0</v>
      </c>
      <c r="AI6" s="36">
        <v>0</v>
      </c>
      <c r="AJ6" s="36">
        <v>0</v>
      </c>
      <c r="AK6" s="36">
        <v>0</v>
      </c>
      <c r="AL6" s="36">
        <v>0</v>
      </c>
      <c r="AM6" s="36">
        <v>0</v>
      </c>
      <c r="AN6" s="36">
        <v>0</v>
      </c>
      <c r="AO6" s="36">
        <v>0</v>
      </c>
      <c r="AP6" s="36">
        <v>0</v>
      </c>
      <c r="AQ6" s="36">
        <v>0</v>
      </c>
      <c r="AR6" s="36">
        <v>0</v>
      </c>
      <c r="AS6" s="36">
        <v>0</v>
      </c>
      <c r="AT6" s="36">
        <v>0</v>
      </c>
      <c r="AU6" s="36">
        <v>1985</v>
      </c>
      <c r="AV6" s="36">
        <v>0</v>
      </c>
      <c r="AW6" s="36">
        <v>0</v>
      </c>
      <c r="AX6" s="36">
        <v>0</v>
      </c>
      <c r="AY6" s="36">
        <v>0</v>
      </c>
      <c r="AZ6" s="36">
        <v>0</v>
      </c>
      <c r="BA6" s="36">
        <v>0</v>
      </c>
      <c r="BB6" s="36">
        <v>0</v>
      </c>
      <c r="BC6" s="36">
        <v>0</v>
      </c>
      <c r="BD6" s="36">
        <v>99</v>
      </c>
      <c r="BE6" s="36">
        <v>0</v>
      </c>
      <c r="BF6" s="36">
        <v>0</v>
      </c>
      <c r="BG6" s="36">
        <v>0</v>
      </c>
      <c r="BH6" s="36">
        <v>1</v>
      </c>
      <c r="BI6" s="36">
        <v>2</v>
      </c>
      <c r="BJ6" s="36">
        <v>0</v>
      </c>
      <c r="BK6" s="36">
        <v>0</v>
      </c>
      <c r="BM6" s="94">
        <f t="shared" ref="BM6:BM65" si="0">SUM(C6:BK6)</f>
        <v>11560</v>
      </c>
    </row>
    <row r="7" spans="1:65" ht="24">
      <c r="A7" s="30" t="s">
        <v>80</v>
      </c>
      <c r="B7" s="31" t="s">
        <v>94</v>
      </c>
      <c r="C7" s="32">
        <v>0</v>
      </c>
      <c r="D7" s="32">
        <v>46</v>
      </c>
      <c r="E7" s="32">
        <v>758</v>
      </c>
      <c r="F7" s="32">
        <v>0</v>
      </c>
      <c r="G7" s="32">
        <v>0</v>
      </c>
      <c r="H7" s="32">
        <v>0</v>
      </c>
      <c r="I7" s="32">
        <v>0</v>
      </c>
      <c r="J7" s="32">
        <v>0</v>
      </c>
      <c r="K7" s="32">
        <v>0</v>
      </c>
      <c r="L7" s="32">
        <v>9272</v>
      </c>
      <c r="M7" s="32">
        <v>0</v>
      </c>
      <c r="N7" s="32">
        <v>3256</v>
      </c>
      <c r="O7" s="32">
        <v>117</v>
      </c>
      <c r="P7" s="32">
        <v>0</v>
      </c>
      <c r="Q7" s="32">
        <v>0</v>
      </c>
      <c r="R7" s="32">
        <v>3</v>
      </c>
      <c r="S7" s="32">
        <v>6</v>
      </c>
      <c r="T7" s="32">
        <v>0</v>
      </c>
      <c r="U7" s="32">
        <v>0</v>
      </c>
      <c r="V7" s="32">
        <v>3</v>
      </c>
      <c r="W7" s="32">
        <v>0</v>
      </c>
      <c r="X7" s="32">
        <v>11</v>
      </c>
      <c r="Y7" s="32">
        <v>0</v>
      </c>
      <c r="Z7" s="32">
        <v>0</v>
      </c>
      <c r="AA7" s="32">
        <v>0</v>
      </c>
      <c r="AB7" s="32">
        <v>0</v>
      </c>
      <c r="AC7" s="32">
        <v>0</v>
      </c>
      <c r="AD7" s="32">
        <v>4</v>
      </c>
      <c r="AE7" s="32">
        <v>0</v>
      </c>
      <c r="AF7" s="32">
        <v>0</v>
      </c>
      <c r="AG7" s="32">
        <v>0</v>
      </c>
      <c r="AH7" s="32">
        <v>0</v>
      </c>
      <c r="AI7" s="32">
        <v>0</v>
      </c>
      <c r="AJ7" s="32">
        <v>0</v>
      </c>
      <c r="AK7" s="32">
        <v>0</v>
      </c>
      <c r="AL7" s="32">
        <v>0</v>
      </c>
      <c r="AM7" s="32">
        <v>0</v>
      </c>
      <c r="AN7" s="32">
        <v>0</v>
      </c>
      <c r="AO7" s="32">
        <v>0</v>
      </c>
      <c r="AP7" s="32">
        <v>0</v>
      </c>
      <c r="AQ7" s="32">
        <v>0</v>
      </c>
      <c r="AR7" s="32">
        <v>0</v>
      </c>
      <c r="AS7" s="32">
        <v>0</v>
      </c>
      <c r="AT7" s="32">
        <v>0</v>
      </c>
      <c r="AU7" s="32">
        <v>558</v>
      </c>
      <c r="AV7" s="32">
        <v>0</v>
      </c>
      <c r="AW7" s="32">
        <v>0</v>
      </c>
      <c r="AX7" s="32">
        <v>0</v>
      </c>
      <c r="AY7" s="32">
        <v>0</v>
      </c>
      <c r="AZ7" s="32">
        <v>0</v>
      </c>
      <c r="BA7" s="32">
        <v>0</v>
      </c>
      <c r="BB7" s="32">
        <v>0</v>
      </c>
      <c r="BC7" s="32">
        <v>0</v>
      </c>
      <c r="BD7" s="32">
        <v>38</v>
      </c>
      <c r="BE7" s="32">
        <v>0</v>
      </c>
      <c r="BF7" s="32">
        <v>0</v>
      </c>
      <c r="BG7" s="32">
        <v>0</v>
      </c>
      <c r="BH7" s="32">
        <v>0</v>
      </c>
      <c r="BI7" s="32">
        <v>0</v>
      </c>
      <c r="BJ7" s="32">
        <v>0</v>
      </c>
      <c r="BK7" s="32">
        <v>0</v>
      </c>
      <c r="BM7" s="94">
        <f t="shared" si="0"/>
        <v>14072</v>
      </c>
    </row>
    <row r="8" spans="1:65" ht="24">
      <c r="A8" s="34" t="s">
        <v>81</v>
      </c>
      <c r="B8" s="35" t="s">
        <v>95</v>
      </c>
      <c r="C8" s="36">
        <v>0</v>
      </c>
      <c r="D8" s="36">
        <v>11</v>
      </c>
      <c r="E8" s="36">
        <v>0</v>
      </c>
      <c r="F8" s="36">
        <v>119</v>
      </c>
      <c r="G8" s="36">
        <v>0</v>
      </c>
      <c r="H8" s="36">
        <v>0</v>
      </c>
      <c r="I8" s="36">
        <v>0</v>
      </c>
      <c r="J8" s="36">
        <v>0</v>
      </c>
      <c r="K8" s="36">
        <v>0</v>
      </c>
      <c r="L8" s="36">
        <v>0</v>
      </c>
      <c r="M8" s="36">
        <v>0</v>
      </c>
      <c r="N8" s="36">
        <v>0</v>
      </c>
      <c r="O8" s="36">
        <v>0</v>
      </c>
      <c r="P8" s="36">
        <v>0</v>
      </c>
      <c r="Q8" s="36">
        <v>0</v>
      </c>
      <c r="R8" s="36">
        <v>1</v>
      </c>
      <c r="S8" s="36">
        <v>1</v>
      </c>
      <c r="T8" s="36">
        <v>0</v>
      </c>
      <c r="U8" s="36">
        <v>0</v>
      </c>
      <c r="V8" s="36">
        <v>0</v>
      </c>
      <c r="W8" s="36">
        <v>4</v>
      </c>
      <c r="X8" s="36">
        <v>0</v>
      </c>
      <c r="Y8" s="36">
        <v>5</v>
      </c>
      <c r="Z8" s="36">
        <v>250</v>
      </c>
      <c r="AA8" s="36">
        <v>44</v>
      </c>
      <c r="AB8" s="36">
        <v>0</v>
      </c>
      <c r="AC8" s="36">
        <v>0</v>
      </c>
      <c r="AD8" s="36">
        <v>62</v>
      </c>
      <c r="AE8" s="36">
        <v>28</v>
      </c>
      <c r="AF8" s="36">
        <v>1</v>
      </c>
      <c r="AG8" s="36">
        <v>0</v>
      </c>
      <c r="AH8" s="36">
        <v>0</v>
      </c>
      <c r="AI8" s="36">
        <v>0</v>
      </c>
      <c r="AJ8" s="36">
        <v>0</v>
      </c>
      <c r="AK8" s="36">
        <v>10</v>
      </c>
      <c r="AL8" s="36">
        <v>24</v>
      </c>
      <c r="AM8" s="36">
        <v>0</v>
      </c>
      <c r="AN8" s="36">
        <v>0</v>
      </c>
      <c r="AO8" s="36">
        <v>0</v>
      </c>
      <c r="AP8" s="36">
        <v>0</v>
      </c>
      <c r="AQ8" s="36">
        <v>89</v>
      </c>
      <c r="AR8" s="36">
        <v>297</v>
      </c>
      <c r="AS8" s="36">
        <v>0</v>
      </c>
      <c r="AT8" s="36">
        <v>0</v>
      </c>
      <c r="AU8" s="36">
        <v>0</v>
      </c>
      <c r="AV8" s="36">
        <v>0</v>
      </c>
      <c r="AW8" s="36">
        <v>0</v>
      </c>
      <c r="AX8" s="36">
        <v>0</v>
      </c>
      <c r="AY8" s="36">
        <v>0</v>
      </c>
      <c r="AZ8" s="36">
        <v>0</v>
      </c>
      <c r="BA8" s="36">
        <v>0</v>
      </c>
      <c r="BB8" s="36">
        <v>0</v>
      </c>
      <c r="BC8" s="36">
        <v>0</v>
      </c>
      <c r="BD8" s="36">
        <v>0</v>
      </c>
      <c r="BE8" s="36">
        <v>0</v>
      </c>
      <c r="BF8" s="36">
        <v>0</v>
      </c>
      <c r="BG8" s="36">
        <v>0</v>
      </c>
      <c r="BH8" s="36">
        <v>0</v>
      </c>
      <c r="BI8" s="36">
        <v>0</v>
      </c>
      <c r="BJ8" s="36">
        <v>0</v>
      </c>
      <c r="BK8" s="36">
        <v>0</v>
      </c>
      <c r="BM8" s="94">
        <f t="shared" si="0"/>
        <v>946</v>
      </c>
    </row>
    <row r="9" spans="1:65" ht="24">
      <c r="A9" s="30" t="s">
        <v>82</v>
      </c>
      <c r="B9" s="31" t="s">
        <v>96</v>
      </c>
      <c r="C9" s="32">
        <v>0</v>
      </c>
      <c r="D9" s="32">
        <v>0</v>
      </c>
      <c r="E9" s="32">
        <v>0</v>
      </c>
      <c r="F9" s="32">
        <v>0</v>
      </c>
      <c r="G9" s="32">
        <v>80</v>
      </c>
      <c r="H9" s="32">
        <v>0</v>
      </c>
      <c r="I9" s="32">
        <v>0</v>
      </c>
      <c r="J9" s="32">
        <v>0</v>
      </c>
      <c r="K9" s="32">
        <v>0</v>
      </c>
      <c r="L9" s="32">
        <v>400</v>
      </c>
      <c r="M9" s="32">
        <v>0</v>
      </c>
      <c r="N9" s="32">
        <v>0</v>
      </c>
      <c r="O9" s="32">
        <v>0</v>
      </c>
      <c r="P9" s="32">
        <v>0</v>
      </c>
      <c r="Q9" s="32">
        <v>0</v>
      </c>
      <c r="R9" s="32">
        <v>0</v>
      </c>
      <c r="S9" s="32">
        <v>0</v>
      </c>
      <c r="T9" s="32">
        <v>0</v>
      </c>
      <c r="U9" s="32">
        <v>0</v>
      </c>
      <c r="V9" s="32">
        <v>0</v>
      </c>
      <c r="W9" s="32">
        <v>0</v>
      </c>
      <c r="X9" s="32">
        <v>0</v>
      </c>
      <c r="Y9" s="32">
        <v>0</v>
      </c>
      <c r="Z9" s="32">
        <v>0</v>
      </c>
      <c r="AA9" s="32">
        <v>0</v>
      </c>
      <c r="AB9" s="32">
        <v>0</v>
      </c>
      <c r="AC9" s="32">
        <v>0</v>
      </c>
      <c r="AD9" s="32">
        <v>0</v>
      </c>
      <c r="AE9" s="32">
        <v>0</v>
      </c>
      <c r="AF9" s="32">
        <v>0</v>
      </c>
      <c r="AG9" s="32">
        <v>0</v>
      </c>
      <c r="AH9" s="32">
        <v>0</v>
      </c>
      <c r="AI9" s="32">
        <v>0</v>
      </c>
      <c r="AJ9" s="32">
        <v>0</v>
      </c>
      <c r="AK9" s="32">
        <v>0</v>
      </c>
      <c r="AL9" s="32">
        <v>0</v>
      </c>
      <c r="AM9" s="32">
        <v>0</v>
      </c>
      <c r="AN9" s="32">
        <v>0</v>
      </c>
      <c r="AO9" s="32">
        <v>0</v>
      </c>
      <c r="AP9" s="32">
        <v>0</v>
      </c>
      <c r="AQ9" s="32">
        <v>0</v>
      </c>
      <c r="AR9" s="32">
        <v>0</v>
      </c>
      <c r="AS9" s="32">
        <v>0</v>
      </c>
      <c r="AT9" s="32">
        <v>0</v>
      </c>
      <c r="AU9" s="32">
        <v>168</v>
      </c>
      <c r="AV9" s="32">
        <v>0</v>
      </c>
      <c r="AW9" s="32">
        <v>0</v>
      </c>
      <c r="AX9" s="32">
        <v>0</v>
      </c>
      <c r="AY9" s="32">
        <v>0</v>
      </c>
      <c r="AZ9" s="32">
        <v>0</v>
      </c>
      <c r="BA9" s="32">
        <v>0</v>
      </c>
      <c r="BB9" s="32">
        <v>0</v>
      </c>
      <c r="BC9" s="32">
        <v>0</v>
      </c>
      <c r="BD9" s="32">
        <v>0</v>
      </c>
      <c r="BE9" s="32">
        <v>0</v>
      </c>
      <c r="BF9" s="32">
        <v>0</v>
      </c>
      <c r="BG9" s="32">
        <v>0</v>
      </c>
      <c r="BH9" s="32">
        <v>0</v>
      </c>
      <c r="BI9" s="32">
        <v>0</v>
      </c>
      <c r="BJ9" s="32">
        <v>0</v>
      </c>
      <c r="BK9" s="32">
        <v>0</v>
      </c>
      <c r="BM9" s="94">
        <f t="shared" si="0"/>
        <v>648</v>
      </c>
    </row>
    <row r="10" spans="1:65">
      <c r="A10" s="34" t="s">
        <v>83</v>
      </c>
      <c r="B10" s="35" t="s">
        <v>97</v>
      </c>
      <c r="C10" s="36">
        <v>0</v>
      </c>
      <c r="D10" s="36">
        <v>0</v>
      </c>
      <c r="E10" s="36">
        <v>0</v>
      </c>
      <c r="F10" s="36">
        <v>0</v>
      </c>
      <c r="G10" s="36">
        <v>0</v>
      </c>
      <c r="H10" s="36">
        <v>160</v>
      </c>
      <c r="I10" s="36">
        <v>0</v>
      </c>
      <c r="J10" s="36">
        <v>25.616204690831559</v>
      </c>
      <c r="K10" s="36">
        <v>3.8294243070362475</v>
      </c>
      <c r="L10" s="36">
        <v>2.8720682302771854</v>
      </c>
      <c r="M10" s="36">
        <v>2.8720682302771854</v>
      </c>
      <c r="N10" s="36">
        <v>0</v>
      </c>
      <c r="O10" s="36">
        <v>5.7441364605543708</v>
      </c>
      <c r="P10" s="36">
        <v>0</v>
      </c>
      <c r="Q10" s="36">
        <v>5.7441364605543708</v>
      </c>
      <c r="R10" s="36">
        <v>0.95735607675906187</v>
      </c>
      <c r="S10" s="36">
        <v>0.95735607675906187</v>
      </c>
      <c r="T10" s="36">
        <v>4.7867803837953096</v>
      </c>
      <c r="U10" s="36">
        <v>0</v>
      </c>
      <c r="V10" s="36">
        <v>6.7014925373134329</v>
      </c>
      <c r="W10" s="36">
        <v>0</v>
      </c>
      <c r="X10" s="36">
        <v>3.8294243070362475</v>
      </c>
      <c r="Y10" s="36">
        <v>0.95735607675906187</v>
      </c>
      <c r="Z10" s="36">
        <v>0.95735607675906187</v>
      </c>
      <c r="AA10" s="36">
        <v>11.445628997867804</v>
      </c>
      <c r="AB10" s="36">
        <v>0</v>
      </c>
      <c r="AC10" s="36">
        <v>142.34754797441366</v>
      </c>
      <c r="AD10" s="36">
        <v>6.7014925373134329</v>
      </c>
      <c r="AE10" s="36">
        <v>0</v>
      </c>
      <c r="AF10" s="36">
        <v>53.441364605543711</v>
      </c>
      <c r="AG10" s="36">
        <v>16.232409381663114</v>
      </c>
      <c r="AH10" s="36">
        <v>0</v>
      </c>
      <c r="AI10" s="36">
        <v>0</v>
      </c>
      <c r="AJ10" s="36">
        <v>0</v>
      </c>
      <c r="AK10" s="36">
        <v>0</v>
      </c>
      <c r="AL10" s="36">
        <v>0</v>
      </c>
      <c r="AM10" s="36">
        <v>0</v>
      </c>
      <c r="AN10" s="36">
        <v>151.00639658848615</v>
      </c>
      <c r="AO10" s="36">
        <v>0</v>
      </c>
      <c r="AP10" s="36">
        <v>0</v>
      </c>
      <c r="AQ10" s="36">
        <v>0</v>
      </c>
      <c r="AR10" s="36">
        <v>0</v>
      </c>
      <c r="AS10" s="36">
        <v>0</v>
      </c>
      <c r="AT10" s="36">
        <v>0</v>
      </c>
      <c r="AU10" s="36">
        <v>0</v>
      </c>
      <c r="AV10" s="36">
        <v>0</v>
      </c>
      <c r="AW10" s="36">
        <v>0</v>
      </c>
      <c r="AX10" s="36">
        <v>0</v>
      </c>
      <c r="AY10" s="36">
        <v>0</v>
      </c>
      <c r="AZ10" s="36">
        <v>0</v>
      </c>
      <c r="BA10" s="36">
        <v>0</v>
      </c>
      <c r="BB10" s="36">
        <v>0</v>
      </c>
      <c r="BC10" s="36">
        <v>0</v>
      </c>
      <c r="BD10" s="36">
        <v>0</v>
      </c>
      <c r="BE10" s="36">
        <v>0</v>
      </c>
      <c r="BF10" s="36">
        <v>0</v>
      </c>
      <c r="BG10" s="36">
        <v>0</v>
      </c>
      <c r="BH10" s="36">
        <v>0</v>
      </c>
      <c r="BI10" s="36">
        <v>0</v>
      </c>
      <c r="BJ10" s="36">
        <v>0</v>
      </c>
      <c r="BK10" s="36">
        <v>0</v>
      </c>
      <c r="BM10" s="94">
        <f t="shared" si="0"/>
        <v>607</v>
      </c>
    </row>
    <row r="11" spans="1:65" ht="24">
      <c r="A11" s="30" t="s">
        <v>84</v>
      </c>
      <c r="B11" s="31" t="s">
        <v>98</v>
      </c>
      <c r="C11" s="32">
        <v>0</v>
      </c>
      <c r="D11" s="32">
        <v>0</v>
      </c>
      <c r="E11" s="32">
        <v>0</v>
      </c>
      <c r="F11" s="32">
        <v>0</v>
      </c>
      <c r="G11" s="32">
        <v>0</v>
      </c>
      <c r="H11" s="32">
        <v>0</v>
      </c>
      <c r="I11" s="32">
        <v>3627</v>
      </c>
      <c r="J11" s="32">
        <v>0</v>
      </c>
      <c r="K11" s="32">
        <v>0</v>
      </c>
      <c r="L11" s="32">
        <v>1</v>
      </c>
      <c r="M11" s="32">
        <v>0</v>
      </c>
      <c r="N11" s="32">
        <v>1.9981684981684982</v>
      </c>
      <c r="O11" s="32">
        <v>1.9981684981684982</v>
      </c>
      <c r="P11" s="32">
        <v>0.99816849816849818</v>
      </c>
      <c r="Q11" s="32">
        <v>0</v>
      </c>
      <c r="R11" s="32">
        <v>0.99816849816849818</v>
      </c>
      <c r="S11" s="32">
        <v>0</v>
      </c>
      <c r="T11" s="32">
        <v>1.9981684981684982</v>
      </c>
      <c r="U11" s="32">
        <v>0</v>
      </c>
      <c r="V11" s="32">
        <v>0</v>
      </c>
      <c r="W11" s="32">
        <v>0</v>
      </c>
      <c r="X11" s="32">
        <v>0.99816849816849818</v>
      </c>
      <c r="Y11" s="32">
        <v>0</v>
      </c>
      <c r="Z11" s="32">
        <v>0</v>
      </c>
      <c r="AA11" s="32">
        <v>4.9926739926739927</v>
      </c>
      <c r="AB11" s="32">
        <v>0</v>
      </c>
      <c r="AC11" s="32">
        <v>8122.4816849816852</v>
      </c>
      <c r="AD11" s="32">
        <v>2.9945054945054945</v>
      </c>
      <c r="AE11" s="32">
        <v>0.99816849816849818</v>
      </c>
      <c r="AF11" s="32">
        <v>19.996336996336996</v>
      </c>
      <c r="AG11" s="32">
        <v>2</v>
      </c>
      <c r="AH11" s="32">
        <v>0</v>
      </c>
      <c r="AI11" s="32">
        <v>0</v>
      </c>
      <c r="AJ11" s="32">
        <v>0</v>
      </c>
      <c r="AK11" s="32">
        <v>0</v>
      </c>
      <c r="AL11" s="32">
        <v>0</v>
      </c>
      <c r="AM11" s="32">
        <v>0</v>
      </c>
      <c r="AN11" s="32">
        <v>273.23809523809524</v>
      </c>
      <c r="AO11" s="32">
        <v>605.30952380952385</v>
      </c>
      <c r="AP11" s="32">
        <v>0</v>
      </c>
      <c r="AQ11" s="32">
        <v>0</v>
      </c>
      <c r="AR11" s="32">
        <v>0</v>
      </c>
      <c r="AS11" s="32">
        <v>0</v>
      </c>
      <c r="AT11" s="32">
        <v>0</v>
      </c>
      <c r="AU11" s="32">
        <v>0</v>
      </c>
      <c r="AV11" s="32">
        <v>0</v>
      </c>
      <c r="AW11" s="32">
        <v>0</v>
      </c>
      <c r="AX11" s="32">
        <v>0</v>
      </c>
      <c r="AY11" s="32">
        <v>0</v>
      </c>
      <c r="AZ11" s="32">
        <v>0</v>
      </c>
      <c r="BA11" s="32">
        <v>0</v>
      </c>
      <c r="BB11" s="32">
        <v>0</v>
      </c>
      <c r="BC11" s="32">
        <v>0</v>
      </c>
      <c r="BD11" s="32">
        <v>0</v>
      </c>
      <c r="BE11" s="32">
        <v>0</v>
      </c>
      <c r="BF11" s="32">
        <v>0</v>
      </c>
      <c r="BG11" s="32">
        <v>0</v>
      </c>
      <c r="BH11" s="32">
        <v>0</v>
      </c>
      <c r="BI11" s="32">
        <v>0</v>
      </c>
      <c r="BJ11" s="32">
        <v>0</v>
      </c>
      <c r="BK11" s="32">
        <v>0</v>
      </c>
      <c r="BM11" s="94">
        <f t="shared" si="0"/>
        <v>12669</v>
      </c>
    </row>
    <row r="12" spans="1:65">
      <c r="A12" s="34" t="s">
        <v>85</v>
      </c>
      <c r="B12" s="35" t="s">
        <v>99</v>
      </c>
      <c r="C12" s="36">
        <v>0</v>
      </c>
      <c r="D12" s="36">
        <v>0</v>
      </c>
      <c r="E12" s="36">
        <v>0</v>
      </c>
      <c r="F12" s="36">
        <v>0</v>
      </c>
      <c r="G12" s="36">
        <v>0</v>
      </c>
      <c r="H12" s="36">
        <v>0</v>
      </c>
      <c r="I12" s="36">
        <v>0</v>
      </c>
      <c r="J12" s="36">
        <v>0</v>
      </c>
      <c r="K12" s="36">
        <v>0</v>
      </c>
      <c r="L12" s="36">
        <v>0</v>
      </c>
      <c r="M12" s="36">
        <v>0</v>
      </c>
      <c r="N12" s="36">
        <v>0</v>
      </c>
      <c r="O12" s="36">
        <v>0</v>
      </c>
      <c r="P12" s="36">
        <v>0</v>
      </c>
      <c r="Q12" s="36">
        <v>0</v>
      </c>
      <c r="R12" s="36">
        <v>0</v>
      </c>
      <c r="S12" s="36">
        <v>0</v>
      </c>
      <c r="T12" s="36">
        <v>0</v>
      </c>
      <c r="U12" s="36">
        <v>0</v>
      </c>
      <c r="V12" s="36">
        <v>0</v>
      </c>
      <c r="W12" s="36">
        <v>0</v>
      </c>
      <c r="X12" s="36">
        <v>0</v>
      </c>
      <c r="Y12" s="36">
        <v>0</v>
      </c>
      <c r="Z12" s="36">
        <v>0</v>
      </c>
      <c r="AA12" s="36">
        <v>0</v>
      </c>
      <c r="AB12" s="36">
        <v>0</v>
      </c>
      <c r="AC12" s="36">
        <v>0</v>
      </c>
      <c r="AD12" s="36">
        <v>11</v>
      </c>
      <c r="AE12" s="36">
        <v>0</v>
      </c>
      <c r="AF12" s="36">
        <v>15</v>
      </c>
      <c r="AG12" s="36">
        <v>3150</v>
      </c>
      <c r="AH12" s="36">
        <v>0</v>
      </c>
      <c r="AI12" s="36">
        <v>1</v>
      </c>
      <c r="AJ12" s="36">
        <v>15</v>
      </c>
      <c r="AK12" s="36">
        <v>0</v>
      </c>
      <c r="AL12" s="36">
        <v>0</v>
      </c>
      <c r="AM12" s="36">
        <v>0</v>
      </c>
      <c r="AN12" s="36">
        <v>0</v>
      </c>
      <c r="AO12" s="36">
        <v>0</v>
      </c>
      <c r="AP12" s="36">
        <v>0</v>
      </c>
      <c r="AQ12" s="36">
        <v>0</v>
      </c>
      <c r="AR12" s="36">
        <v>0</v>
      </c>
      <c r="AS12" s="36">
        <v>0</v>
      </c>
      <c r="AT12" s="36">
        <v>0</v>
      </c>
      <c r="AU12" s="36">
        <v>0</v>
      </c>
      <c r="AV12" s="36">
        <v>1</v>
      </c>
      <c r="AW12" s="36">
        <v>0</v>
      </c>
      <c r="AX12" s="36">
        <v>0</v>
      </c>
      <c r="AY12" s="36">
        <v>0</v>
      </c>
      <c r="AZ12" s="36">
        <v>0</v>
      </c>
      <c r="BA12" s="36">
        <v>0</v>
      </c>
      <c r="BB12" s="36">
        <v>0</v>
      </c>
      <c r="BC12" s="36">
        <v>0</v>
      </c>
      <c r="BD12" s="36">
        <v>0</v>
      </c>
      <c r="BE12" s="36">
        <v>0</v>
      </c>
      <c r="BF12" s="36">
        <v>0</v>
      </c>
      <c r="BG12" s="36">
        <v>0</v>
      </c>
      <c r="BH12" s="36">
        <v>0</v>
      </c>
      <c r="BI12" s="36">
        <v>0</v>
      </c>
      <c r="BJ12" s="36">
        <v>0</v>
      </c>
      <c r="BK12" s="36">
        <v>0</v>
      </c>
      <c r="BM12" s="94">
        <f t="shared" si="0"/>
        <v>3193</v>
      </c>
    </row>
    <row r="13" spans="1:65">
      <c r="A13" s="30" t="s">
        <v>86</v>
      </c>
      <c r="B13" s="31" t="s">
        <v>100</v>
      </c>
      <c r="C13" s="32">
        <v>1</v>
      </c>
      <c r="D13" s="32">
        <v>1</v>
      </c>
      <c r="E13" s="32">
        <v>2</v>
      </c>
      <c r="F13" s="32">
        <v>0</v>
      </c>
      <c r="G13" s="32">
        <v>1</v>
      </c>
      <c r="H13" s="32">
        <v>108</v>
      </c>
      <c r="I13" s="32">
        <v>0</v>
      </c>
      <c r="J13" s="32">
        <v>25</v>
      </c>
      <c r="K13" s="32">
        <v>19</v>
      </c>
      <c r="L13" s="32">
        <v>0</v>
      </c>
      <c r="M13" s="32">
        <v>11</v>
      </c>
      <c r="N13" s="32">
        <v>0</v>
      </c>
      <c r="O13" s="32">
        <v>5</v>
      </c>
      <c r="P13" s="32">
        <v>0</v>
      </c>
      <c r="Q13" s="32">
        <v>0</v>
      </c>
      <c r="R13" s="32">
        <v>0</v>
      </c>
      <c r="S13" s="32">
        <v>0</v>
      </c>
      <c r="T13" s="32">
        <v>2</v>
      </c>
      <c r="U13" s="32">
        <v>0</v>
      </c>
      <c r="V13" s="32">
        <v>1</v>
      </c>
      <c r="W13" s="32">
        <v>0</v>
      </c>
      <c r="X13" s="32">
        <v>0</v>
      </c>
      <c r="Y13" s="32">
        <v>0</v>
      </c>
      <c r="Z13" s="32">
        <v>0</v>
      </c>
      <c r="AA13" s="32">
        <v>6</v>
      </c>
      <c r="AB13" s="32">
        <v>0</v>
      </c>
      <c r="AC13" s="32">
        <v>0</v>
      </c>
      <c r="AD13" s="32">
        <v>93</v>
      </c>
      <c r="AE13" s="32">
        <v>1</v>
      </c>
      <c r="AF13" s="32">
        <v>528</v>
      </c>
      <c r="AG13" s="32">
        <v>12</v>
      </c>
      <c r="AH13" s="32">
        <v>9</v>
      </c>
      <c r="AI13" s="32">
        <v>1</v>
      </c>
      <c r="AJ13" s="32">
        <v>1</v>
      </c>
      <c r="AK13" s="32">
        <v>0</v>
      </c>
      <c r="AL13" s="32">
        <v>17</v>
      </c>
      <c r="AM13" s="32">
        <v>0</v>
      </c>
      <c r="AN13" s="32">
        <v>0</v>
      </c>
      <c r="AO13" s="32">
        <v>0</v>
      </c>
      <c r="AP13" s="32">
        <v>0</v>
      </c>
      <c r="AQ13" s="32">
        <v>490</v>
      </c>
      <c r="AR13" s="32">
        <v>973</v>
      </c>
      <c r="AS13" s="32">
        <v>0</v>
      </c>
      <c r="AT13" s="32">
        <v>0</v>
      </c>
      <c r="AU13" s="32">
        <v>0</v>
      </c>
      <c r="AV13" s="32">
        <v>0</v>
      </c>
      <c r="AW13" s="32">
        <v>0</v>
      </c>
      <c r="AX13" s="32">
        <v>0</v>
      </c>
      <c r="AY13" s="32">
        <v>0</v>
      </c>
      <c r="AZ13" s="32">
        <v>0</v>
      </c>
      <c r="BA13" s="32">
        <v>0</v>
      </c>
      <c r="BB13" s="32">
        <v>0</v>
      </c>
      <c r="BC13" s="32">
        <v>0</v>
      </c>
      <c r="BD13" s="32">
        <v>0</v>
      </c>
      <c r="BE13" s="32">
        <v>0</v>
      </c>
      <c r="BF13" s="32">
        <v>0</v>
      </c>
      <c r="BG13" s="32">
        <v>0</v>
      </c>
      <c r="BH13" s="32">
        <v>0</v>
      </c>
      <c r="BI13" s="32">
        <v>0</v>
      </c>
      <c r="BJ13" s="32">
        <v>0</v>
      </c>
      <c r="BK13" s="32">
        <v>0</v>
      </c>
      <c r="BM13" s="94">
        <f t="shared" si="0"/>
        <v>2307</v>
      </c>
    </row>
    <row r="14" spans="1:65">
      <c r="A14" s="34" t="s">
        <v>101</v>
      </c>
      <c r="B14" s="35" t="s">
        <v>102</v>
      </c>
      <c r="C14" s="36">
        <v>0</v>
      </c>
      <c r="D14" s="36">
        <v>0</v>
      </c>
      <c r="E14" s="36">
        <v>0</v>
      </c>
      <c r="F14" s="36">
        <v>0</v>
      </c>
      <c r="G14" s="36">
        <v>0</v>
      </c>
      <c r="H14" s="36">
        <v>0</v>
      </c>
      <c r="I14" s="36">
        <v>0</v>
      </c>
      <c r="J14" s="36">
        <v>0</v>
      </c>
      <c r="K14" s="36">
        <v>0</v>
      </c>
      <c r="L14" s="36">
        <v>1140</v>
      </c>
      <c r="M14" s="36">
        <v>0</v>
      </c>
      <c r="N14" s="36">
        <v>2</v>
      </c>
      <c r="O14" s="36">
        <v>283</v>
      </c>
      <c r="P14" s="36">
        <v>0</v>
      </c>
      <c r="Q14" s="36">
        <v>1</v>
      </c>
      <c r="R14" s="36">
        <v>0</v>
      </c>
      <c r="S14" s="36">
        <v>53</v>
      </c>
      <c r="T14" s="36">
        <v>0</v>
      </c>
      <c r="U14" s="36">
        <v>0</v>
      </c>
      <c r="V14" s="36">
        <v>0</v>
      </c>
      <c r="W14" s="36">
        <v>0</v>
      </c>
      <c r="X14" s="36">
        <v>16</v>
      </c>
      <c r="Y14" s="36">
        <v>362</v>
      </c>
      <c r="Z14" s="36">
        <v>19</v>
      </c>
      <c r="AA14" s="36">
        <v>0</v>
      </c>
      <c r="AB14" s="36">
        <v>0</v>
      </c>
      <c r="AC14" s="36">
        <v>0</v>
      </c>
      <c r="AD14" s="36">
        <v>6</v>
      </c>
      <c r="AE14" s="36">
        <v>0</v>
      </c>
      <c r="AF14" s="36">
        <v>0</v>
      </c>
      <c r="AG14" s="36">
        <v>0</v>
      </c>
      <c r="AH14" s="36">
        <v>0</v>
      </c>
      <c r="AI14" s="36">
        <v>0</v>
      </c>
      <c r="AJ14" s="36">
        <v>0</v>
      </c>
      <c r="AK14" s="36">
        <v>0</v>
      </c>
      <c r="AL14" s="36">
        <v>0</v>
      </c>
      <c r="AM14" s="36">
        <v>0</v>
      </c>
      <c r="AN14" s="36">
        <v>0</v>
      </c>
      <c r="AO14" s="36">
        <v>0</v>
      </c>
      <c r="AP14" s="36">
        <v>0</v>
      </c>
      <c r="AQ14" s="36">
        <v>0</v>
      </c>
      <c r="AR14" s="36">
        <v>0</v>
      </c>
      <c r="AS14" s="36">
        <v>0</v>
      </c>
      <c r="AT14" s="36">
        <v>0</v>
      </c>
      <c r="AU14" s="36">
        <v>2264</v>
      </c>
      <c r="AV14" s="36">
        <v>0</v>
      </c>
      <c r="AW14" s="36">
        <v>0</v>
      </c>
      <c r="AX14" s="36">
        <v>0</v>
      </c>
      <c r="AY14" s="36">
        <v>0</v>
      </c>
      <c r="AZ14" s="36">
        <v>0</v>
      </c>
      <c r="BA14" s="36">
        <v>0</v>
      </c>
      <c r="BB14" s="36">
        <v>0</v>
      </c>
      <c r="BC14" s="36">
        <v>0</v>
      </c>
      <c r="BD14" s="36">
        <v>109</v>
      </c>
      <c r="BE14" s="36">
        <v>0</v>
      </c>
      <c r="BF14" s="36">
        <v>0</v>
      </c>
      <c r="BG14" s="36">
        <v>0</v>
      </c>
      <c r="BH14" s="36">
        <v>0</v>
      </c>
      <c r="BI14" s="36">
        <v>0</v>
      </c>
      <c r="BJ14" s="36">
        <v>0</v>
      </c>
      <c r="BK14" s="36">
        <v>0</v>
      </c>
      <c r="BM14" s="94">
        <f t="shared" si="0"/>
        <v>4255</v>
      </c>
    </row>
    <row r="15" spans="1:65">
      <c r="A15" s="30" t="s">
        <v>103</v>
      </c>
      <c r="B15" s="31" t="s">
        <v>104</v>
      </c>
      <c r="C15" s="32">
        <v>0</v>
      </c>
      <c r="D15" s="32">
        <v>1</v>
      </c>
      <c r="E15" s="32">
        <v>45</v>
      </c>
      <c r="F15" s="32">
        <v>1</v>
      </c>
      <c r="G15" s="32">
        <v>0</v>
      </c>
      <c r="H15" s="32">
        <v>0</v>
      </c>
      <c r="I15" s="32">
        <v>0</v>
      </c>
      <c r="J15" s="32">
        <v>0</v>
      </c>
      <c r="K15" s="32">
        <v>0</v>
      </c>
      <c r="L15" s="32">
        <v>51.778524779101041</v>
      </c>
      <c r="M15" s="32">
        <v>1765.6364310411066</v>
      </c>
      <c r="N15" s="32">
        <v>11.779900115251632</v>
      </c>
      <c r="O15" s="32">
        <v>1118.0850941221668</v>
      </c>
      <c r="P15" s="32">
        <v>0</v>
      </c>
      <c r="Q15" s="32">
        <v>0</v>
      </c>
      <c r="R15" s="32">
        <v>9</v>
      </c>
      <c r="S15" s="32">
        <v>60.337172493276995</v>
      </c>
      <c r="T15" s="32">
        <v>0</v>
      </c>
      <c r="U15" s="32">
        <v>0</v>
      </c>
      <c r="V15" s="32">
        <v>0</v>
      </c>
      <c r="W15" s="32">
        <v>0</v>
      </c>
      <c r="X15" s="32">
        <v>0</v>
      </c>
      <c r="Y15" s="32">
        <v>0</v>
      </c>
      <c r="Z15" s="32">
        <v>0</v>
      </c>
      <c r="AA15" s="32">
        <v>1</v>
      </c>
      <c r="AB15" s="32">
        <v>0</v>
      </c>
      <c r="AC15" s="32">
        <v>0</v>
      </c>
      <c r="AD15" s="32">
        <v>655.11811371494434</v>
      </c>
      <c r="AE15" s="32">
        <v>0</v>
      </c>
      <c r="AF15" s="32">
        <v>0</v>
      </c>
      <c r="AG15" s="32">
        <v>0</v>
      </c>
      <c r="AH15" s="32">
        <v>0</v>
      </c>
      <c r="AI15" s="32">
        <v>0</v>
      </c>
      <c r="AJ15" s="32">
        <v>0</v>
      </c>
      <c r="AK15" s="32">
        <v>1</v>
      </c>
      <c r="AL15" s="32">
        <v>0</v>
      </c>
      <c r="AM15" s="32">
        <v>0</v>
      </c>
      <c r="AN15" s="32">
        <v>0</v>
      </c>
      <c r="AO15" s="32">
        <v>0</v>
      </c>
      <c r="AP15" s="32">
        <v>0</v>
      </c>
      <c r="AQ15" s="32">
        <v>0</v>
      </c>
      <c r="AR15" s="32">
        <v>0</v>
      </c>
      <c r="AS15" s="32">
        <v>0</v>
      </c>
      <c r="AT15" s="32">
        <v>0</v>
      </c>
      <c r="AU15" s="32">
        <v>482.01658855167113</v>
      </c>
      <c r="AV15" s="32">
        <v>0</v>
      </c>
      <c r="AW15" s="32">
        <v>0</v>
      </c>
      <c r="AX15" s="32">
        <v>0</v>
      </c>
      <c r="AY15" s="32">
        <v>0</v>
      </c>
      <c r="AZ15" s="32">
        <v>0</v>
      </c>
      <c r="BA15" s="32">
        <v>0</v>
      </c>
      <c r="BB15" s="32">
        <v>0</v>
      </c>
      <c r="BC15" s="32">
        <v>0</v>
      </c>
      <c r="BD15" s="32">
        <v>47.248175182481752</v>
      </c>
      <c r="BE15" s="32">
        <v>0</v>
      </c>
      <c r="BF15" s="32">
        <v>0</v>
      </c>
      <c r="BG15" s="32">
        <v>0</v>
      </c>
      <c r="BH15" s="32">
        <v>0</v>
      </c>
      <c r="BI15" s="32">
        <v>0</v>
      </c>
      <c r="BJ15" s="32">
        <v>0</v>
      </c>
      <c r="BK15" s="32">
        <v>0</v>
      </c>
      <c r="BM15" s="94">
        <f t="shared" si="0"/>
        <v>4250</v>
      </c>
    </row>
    <row r="16" spans="1:65">
      <c r="A16" s="34" t="s">
        <v>105</v>
      </c>
      <c r="B16" s="35" t="s">
        <v>106</v>
      </c>
      <c r="C16" s="36">
        <v>0</v>
      </c>
      <c r="D16" s="36">
        <v>0</v>
      </c>
      <c r="E16" s="36">
        <v>0</v>
      </c>
      <c r="F16" s="36">
        <v>0</v>
      </c>
      <c r="G16" s="36">
        <v>0</v>
      </c>
      <c r="H16" s="36">
        <v>0</v>
      </c>
      <c r="I16" s="36">
        <v>0</v>
      </c>
      <c r="J16" s="36">
        <v>0</v>
      </c>
      <c r="K16" s="36">
        <v>0</v>
      </c>
      <c r="L16" s="36">
        <v>0.93670886075949367</v>
      </c>
      <c r="M16" s="36">
        <v>9.556451612903226</v>
      </c>
      <c r="N16" s="36">
        <v>134.20967741935482</v>
      </c>
      <c r="O16" s="36">
        <v>155.89771335238873</v>
      </c>
      <c r="P16" s="36">
        <v>0</v>
      </c>
      <c r="Q16" s="36">
        <v>0</v>
      </c>
      <c r="R16" s="36">
        <v>39.447580645161288</v>
      </c>
      <c r="S16" s="36">
        <v>32.194416088199262</v>
      </c>
      <c r="T16" s="36">
        <v>0.95564516129032262</v>
      </c>
      <c r="U16" s="36">
        <v>0</v>
      </c>
      <c r="V16" s="36">
        <v>0</v>
      </c>
      <c r="W16" s="36">
        <v>0</v>
      </c>
      <c r="X16" s="36">
        <v>0</v>
      </c>
      <c r="Y16" s="36">
        <v>0</v>
      </c>
      <c r="Z16" s="36">
        <v>0</v>
      </c>
      <c r="AA16" s="36">
        <v>0</v>
      </c>
      <c r="AB16" s="36">
        <v>0</v>
      </c>
      <c r="AC16" s="36">
        <v>0</v>
      </c>
      <c r="AD16" s="36">
        <v>9.9556451612903221</v>
      </c>
      <c r="AE16" s="36">
        <v>0</v>
      </c>
      <c r="AF16" s="36">
        <v>0</v>
      </c>
      <c r="AG16" s="36">
        <v>0</v>
      </c>
      <c r="AH16" s="36">
        <v>0</v>
      </c>
      <c r="AI16" s="36">
        <v>0</v>
      </c>
      <c r="AJ16" s="36">
        <v>0</v>
      </c>
      <c r="AK16" s="36">
        <v>0</v>
      </c>
      <c r="AL16" s="36">
        <v>0</v>
      </c>
      <c r="AM16" s="36">
        <v>0</v>
      </c>
      <c r="AN16" s="36">
        <v>0</v>
      </c>
      <c r="AO16" s="36">
        <v>0</v>
      </c>
      <c r="AP16" s="36">
        <v>0</v>
      </c>
      <c r="AQ16" s="36">
        <v>0</v>
      </c>
      <c r="AR16" s="36">
        <v>0</v>
      </c>
      <c r="AS16" s="36">
        <v>0</v>
      </c>
      <c r="AT16" s="36">
        <v>0</v>
      </c>
      <c r="AU16" s="36">
        <v>748.9854022049816</v>
      </c>
      <c r="AV16" s="36">
        <v>0</v>
      </c>
      <c r="AW16" s="36">
        <v>0</v>
      </c>
      <c r="AX16" s="36">
        <v>0</v>
      </c>
      <c r="AY16" s="36">
        <v>0</v>
      </c>
      <c r="AZ16" s="36">
        <v>0</v>
      </c>
      <c r="BA16" s="36">
        <v>0</v>
      </c>
      <c r="BB16" s="36">
        <v>0</v>
      </c>
      <c r="BC16" s="36">
        <v>0</v>
      </c>
      <c r="BD16" s="36">
        <v>55.860759493670884</v>
      </c>
      <c r="BE16" s="36">
        <v>0</v>
      </c>
      <c r="BF16" s="36">
        <v>0</v>
      </c>
      <c r="BG16" s="36">
        <v>0</v>
      </c>
      <c r="BH16" s="36">
        <v>0</v>
      </c>
      <c r="BI16" s="36">
        <v>0</v>
      </c>
      <c r="BJ16" s="36">
        <v>0</v>
      </c>
      <c r="BK16" s="36">
        <v>0</v>
      </c>
      <c r="BM16" s="94">
        <f t="shared" si="0"/>
        <v>1188</v>
      </c>
    </row>
    <row r="17" spans="1:65" ht="24">
      <c r="A17" s="30" t="s">
        <v>107</v>
      </c>
      <c r="B17" s="31" t="s">
        <v>108</v>
      </c>
      <c r="C17" s="32">
        <v>0</v>
      </c>
      <c r="D17" s="32">
        <v>4</v>
      </c>
      <c r="E17" s="32">
        <v>3634.3164583774624</v>
      </c>
      <c r="F17" s="32">
        <v>0</v>
      </c>
      <c r="G17" s="32">
        <v>94.851938148697315</v>
      </c>
      <c r="H17" s="32">
        <v>0</v>
      </c>
      <c r="I17" s="32">
        <v>0</v>
      </c>
      <c r="J17" s="32">
        <v>0</v>
      </c>
      <c r="K17" s="32">
        <v>0</v>
      </c>
      <c r="L17" s="32">
        <v>13.559071729957806</v>
      </c>
      <c r="M17" s="32">
        <v>0.95403516204194028</v>
      </c>
      <c r="N17" s="32">
        <v>4.5991561181434619</v>
      </c>
      <c r="O17" s="32">
        <v>2127.1316400283499</v>
      </c>
      <c r="P17" s="32">
        <v>0</v>
      </c>
      <c r="Q17" s="32">
        <v>0.95991561181434604</v>
      </c>
      <c r="R17" s="32">
        <v>110.63080168776371</v>
      </c>
      <c r="S17" s="32">
        <v>135.86753727174658</v>
      </c>
      <c r="T17" s="32">
        <v>70.31856540084388</v>
      </c>
      <c r="U17" s="32">
        <v>0</v>
      </c>
      <c r="V17" s="32">
        <v>10.559071729957806</v>
      </c>
      <c r="W17" s="32">
        <v>0</v>
      </c>
      <c r="X17" s="32">
        <v>0</v>
      </c>
      <c r="Y17" s="32">
        <v>0</v>
      </c>
      <c r="Z17" s="32">
        <v>1</v>
      </c>
      <c r="AA17" s="32">
        <v>41.075949367088604</v>
      </c>
      <c r="AB17" s="32">
        <v>0</v>
      </c>
      <c r="AC17" s="32">
        <v>0</v>
      </c>
      <c r="AD17" s="32">
        <v>23.06041772241274</v>
      </c>
      <c r="AE17" s="32">
        <v>0</v>
      </c>
      <c r="AF17" s="32">
        <v>0</v>
      </c>
      <c r="AG17" s="32">
        <v>0</v>
      </c>
      <c r="AH17" s="32">
        <v>0</v>
      </c>
      <c r="AI17" s="32">
        <v>0</v>
      </c>
      <c r="AJ17" s="32">
        <v>0</v>
      </c>
      <c r="AK17" s="32">
        <v>0</v>
      </c>
      <c r="AL17" s="32">
        <v>0</v>
      </c>
      <c r="AM17" s="32">
        <v>0</v>
      </c>
      <c r="AN17" s="32">
        <v>0</v>
      </c>
      <c r="AO17" s="32">
        <v>0</v>
      </c>
      <c r="AP17" s="32">
        <v>0</v>
      </c>
      <c r="AQ17" s="32">
        <v>0</v>
      </c>
      <c r="AR17" s="32">
        <v>0</v>
      </c>
      <c r="AS17" s="32">
        <v>0</v>
      </c>
      <c r="AT17" s="32">
        <v>0</v>
      </c>
      <c r="AU17" s="32">
        <v>1765</v>
      </c>
      <c r="AV17" s="32">
        <v>0</v>
      </c>
      <c r="AW17" s="32">
        <v>0</v>
      </c>
      <c r="AX17" s="32">
        <v>0</v>
      </c>
      <c r="AY17" s="32">
        <v>0</v>
      </c>
      <c r="AZ17" s="32">
        <v>0</v>
      </c>
      <c r="BA17" s="32">
        <v>0</v>
      </c>
      <c r="BB17" s="32">
        <v>0</v>
      </c>
      <c r="BC17" s="32">
        <v>4.7242109722516412</v>
      </c>
      <c r="BD17" s="32">
        <v>130.39123067146789</v>
      </c>
      <c r="BE17" s="32">
        <v>0</v>
      </c>
      <c r="BF17" s="32">
        <v>0</v>
      </c>
      <c r="BG17" s="32">
        <v>0</v>
      </c>
      <c r="BH17" s="32">
        <v>0</v>
      </c>
      <c r="BI17" s="32">
        <v>0</v>
      </c>
      <c r="BJ17" s="32">
        <v>0</v>
      </c>
      <c r="BK17" s="32">
        <v>0</v>
      </c>
      <c r="BM17" s="94">
        <f t="shared" si="0"/>
        <v>8173.0000000000009</v>
      </c>
    </row>
    <row r="18" spans="1:65">
      <c r="A18" s="34" t="s">
        <v>109</v>
      </c>
      <c r="B18" s="35" t="s">
        <v>110</v>
      </c>
      <c r="C18" s="36">
        <v>0</v>
      </c>
      <c r="D18" s="36">
        <v>0</v>
      </c>
      <c r="E18" s="36">
        <v>0</v>
      </c>
      <c r="F18" s="36">
        <v>0</v>
      </c>
      <c r="G18" s="36">
        <v>0</v>
      </c>
      <c r="H18" s="36">
        <v>0</v>
      </c>
      <c r="I18" s="36">
        <v>0</v>
      </c>
      <c r="J18" s="36">
        <v>0</v>
      </c>
      <c r="K18" s="36">
        <v>0</v>
      </c>
      <c r="L18" s="36">
        <v>0.94444444444444442</v>
      </c>
      <c r="M18" s="36">
        <v>0</v>
      </c>
      <c r="N18" s="36">
        <v>15</v>
      </c>
      <c r="O18" s="36">
        <v>0.94444444444444442</v>
      </c>
      <c r="P18" s="36">
        <v>784.16666666666663</v>
      </c>
      <c r="Q18" s="36">
        <v>0</v>
      </c>
      <c r="R18" s="36">
        <v>6</v>
      </c>
      <c r="S18" s="36">
        <v>2</v>
      </c>
      <c r="T18" s="36">
        <v>0</v>
      </c>
      <c r="U18" s="36">
        <v>0</v>
      </c>
      <c r="V18" s="36">
        <v>0</v>
      </c>
      <c r="W18" s="36">
        <v>0</v>
      </c>
      <c r="X18" s="36">
        <v>0.94444444444444442</v>
      </c>
      <c r="Y18" s="36">
        <v>0</v>
      </c>
      <c r="Z18" s="36">
        <v>0</v>
      </c>
      <c r="AA18" s="36">
        <v>0.94444444444444442</v>
      </c>
      <c r="AB18" s="36">
        <v>0</v>
      </c>
      <c r="AC18" s="36">
        <v>0</v>
      </c>
      <c r="AD18" s="36">
        <v>0.94444444444444442</v>
      </c>
      <c r="AE18" s="36">
        <v>0</v>
      </c>
      <c r="AF18" s="36">
        <v>0</v>
      </c>
      <c r="AG18" s="36">
        <v>0.94444444444444442</v>
      </c>
      <c r="AH18" s="36">
        <v>0</v>
      </c>
      <c r="AI18" s="36">
        <v>0</v>
      </c>
      <c r="AJ18" s="36">
        <v>0</v>
      </c>
      <c r="AK18" s="36">
        <v>0</v>
      </c>
      <c r="AL18" s="36">
        <v>0</v>
      </c>
      <c r="AM18" s="36">
        <v>0</v>
      </c>
      <c r="AN18" s="36">
        <v>0</v>
      </c>
      <c r="AO18" s="36">
        <v>0</v>
      </c>
      <c r="AP18" s="36">
        <v>0</v>
      </c>
      <c r="AQ18" s="36">
        <v>0</v>
      </c>
      <c r="AR18" s="36">
        <v>0</v>
      </c>
      <c r="AS18" s="36">
        <v>0</v>
      </c>
      <c r="AT18" s="36">
        <v>1.8888888888888888</v>
      </c>
      <c r="AU18" s="36">
        <v>201.38888888888889</v>
      </c>
      <c r="AV18" s="36">
        <v>0</v>
      </c>
      <c r="AW18" s="36">
        <v>0</v>
      </c>
      <c r="AX18" s="36">
        <v>0</v>
      </c>
      <c r="AY18" s="36">
        <v>0</v>
      </c>
      <c r="AZ18" s="36">
        <v>1.8888888888888888</v>
      </c>
      <c r="BA18" s="36">
        <v>2.8333333333333335</v>
      </c>
      <c r="BB18" s="36">
        <v>0</v>
      </c>
      <c r="BC18" s="36">
        <v>3.7777777777777777</v>
      </c>
      <c r="BD18" s="36">
        <v>10.333333333333334</v>
      </c>
      <c r="BE18" s="36">
        <v>0</v>
      </c>
      <c r="BF18" s="36">
        <v>0.94444444444444442</v>
      </c>
      <c r="BG18" s="36">
        <v>1.8888888888888888</v>
      </c>
      <c r="BH18" s="36">
        <v>0</v>
      </c>
      <c r="BI18" s="36">
        <v>5.6111111111111107</v>
      </c>
      <c r="BJ18" s="36">
        <v>5.6111111111111107</v>
      </c>
      <c r="BK18" s="36">
        <v>0</v>
      </c>
      <c r="BM18" s="94">
        <f t="shared" si="0"/>
        <v>1049</v>
      </c>
    </row>
    <row r="19" spans="1:65">
      <c r="A19" s="30" t="s">
        <v>111</v>
      </c>
      <c r="B19" s="31" t="s">
        <v>112</v>
      </c>
      <c r="C19" s="32">
        <v>0</v>
      </c>
      <c r="D19" s="32">
        <v>0</v>
      </c>
      <c r="E19" s="32">
        <v>0</v>
      </c>
      <c r="F19" s="32">
        <v>0</v>
      </c>
      <c r="G19" s="32">
        <v>0</v>
      </c>
      <c r="H19" s="32">
        <v>0</v>
      </c>
      <c r="I19" s="32">
        <v>0</v>
      </c>
      <c r="J19" s="32">
        <v>0</v>
      </c>
      <c r="K19" s="32">
        <v>0</v>
      </c>
      <c r="L19" s="32">
        <v>0.989844278943805</v>
      </c>
      <c r="M19" s="32">
        <v>0</v>
      </c>
      <c r="N19" s="32">
        <v>47.197698036560595</v>
      </c>
      <c r="O19" s="32">
        <v>186.08056872037915</v>
      </c>
      <c r="P19" s="32">
        <v>0</v>
      </c>
      <c r="Q19" s="32">
        <v>43.685172647257957</v>
      </c>
      <c r="R19" s="32">
        <v>145.47664184157074</v>
      </c>
      <c r="S19" s="32">
        <v>92.085985104942452</v>
      </c>
      <c r="T19" s="32">
        <v>439.20649966147596</v>
      </c>
      <c r="U19" s="32">
        <v>0</v>
      </c>
      <c r="V19" s="32">
        <v>0</v>
      </c>
      <c r="W19" s="32">
        <v>0</v>
      </c>
      <c r="X19" s="32">
        <v>0</v>
      </c>
      <c r="Y19" s="32">
        <v>0</v>
      </c>
      <c r="Z19" s="32">
        <v>0</v>
      </c>
      <c r="AA19" s="32">
        <v>0</v>
      </c>
      <c r="AB19" s="32">
        <v>0</v>
      </c>
      <c r="AC19" s="32">
        <v>0</v>
      </c>
      <c r="AD19" s="32">
        <v>60.522681110358839</v>
      </c>
      <c r="AE19" s="32">
        <v>0</v>
      </c>
      <c r="AF19" s="32">
        <v>0</v>
      </c>
      <c r="AG19" s="32">
        <v>0</v>
      </c>
      <c r="AH19" s="32">
        <v>0</v>
      </c>
      <c r="AI19" s="32">
        <v>0</v>
      </c>
      <c r="AJ19" s="32">
        <v>0</v>
      </c>
      <c r="AK19" s="32">
        <v>0</v>
      </c>
      <c r="AL19" s="32">
        <v>0</v>
      </c>
      <c r="AM19" s="32">
        <v>0</v>
      </c>
      <c r="AN19" s="32">
        <v>0</v>
      </c>
      <c r="AO19" s="32">
        <v>0</v>
      </c>
      <c r="AP19" s="32">
        <v>0</v>
      </c>
      <c r="AQ19" s="32">
        <v>0</v>
      </c>
      <c r="AR19" s="32">
        <v>0</v>
      </c>
      <c r="AS19" s="32">
        <v>0</v>
      </c>
      <c r="AT19" s="32">
        <v>0</v>
      </c>
      <c r="AU19" s="32">
        <v>340.62830060934328</v>
      </c>
      <c r="AV19" s="32">
        <v>0</v>
      </c>
      <c r="AW19" s="32">
        <v>0</v>
      </c>
      <c r="AX19" s="32">
        <v>0</v>
      </c>
      <c r="AY19" s="32">
        <v>0</v>
      </c>
      <c r="AZ19" s="32">
        <v>0.989844278943805</v>
      </c>
      <c r="BA19" s="32">
        <v>11.867975626269466</v>
      </c>
      <c r="BB19" s="32">
        <v>1.97968855788761</v>
      </c>
      <c r="BC19" s="32">
        <v>34.583615436696007</v>
      </c>
      <c r="BD19" s="32">
        <v>35.807041299932294</v>
      </c>
      <c r="BE19" s="32">
        <v>0</v>
      </c>
      <c r="BF19" s="32">
        <v>0.989844278943805</v>
      </c>
      <c r="BG19" s="32">
        <v>0.989844278943805</v>
      </c>
      <c r="BH19" s="32">
        <v>0</v>
      </c>
      <c r="BI19" s="32">
        <v>4.9492213947190251</v>
      </c>
      <c r="BJ19" s="32">
        <v>2.9695328368314149</v>
      </c>
      <c r="BK19" s="32">
        <v>0</v>
      </c>
      <c r="BM19" s="94">
        <f t="shared" si="0"/>
        <v>1450.9999999999998</v>
      </c>
    </row>
    <row r="20" spans="1:65">
      <c r="A20" s="34" t="s">
        <v>113</v>
      </c>
      <c r="B20" s="35" t="s">
        <v>114</v>
      </c>
      <c r="C20" s="36">
        <v>0</v>
      </c>
      <c r="D20" s="36">
        <v>0</v>
      </c>
      <c r="E20" s="36">
        <v>0</v>
      </c>
      <c r="F20" s="36">
        <v>0</v>
      </c>
      <c r="G20" s="36">
        <v>0</v>
      </c>
      <c r="H20" s="36">
        <v>0</v>
      </c>
      <c r="I20" s="36">
        <v>0</v>
      </c>
      <c r="J20" s="36">
        <v>0</v>
      </c>
      <c r="K20" s="36">
        <v>0</v>
      </c>
      <c r="L20" s="36">
        <v>0</v>
      </c>
      <c r="M20" s="36">
        <v>0</v>
      </c>
      <c r="N20" s="36">
        <v>13</v>
      </c>
      <c r="O20" s="36">
        <v>37</v>
      </c>
      <c r="P20" s="36">
        <v>0</v>
      </c>
      <c r="Q20" s="36">
        <v>0</v>
      </c>
      <c r="R20" s="36">
        <v>21</v>
      </c>
      <c r="S20" s="36">
        <v>6</v>
      </c>
      <c r="T20" s="36">
        <v>0</v>
      </c>
      <c r="U20" s="36">
        <v>0</v>
      </c>
      <c r="V20" s="36">
        <v>0</v>
      </c>
      <c r="W20" s="36">
        <v>0</v>
      </c>
      <c r="X20" s="36">
        <v>0</v>
      </c>
      <c r="Y20" s="36">
        <v>0</v>
      </c>
      <c r="Z20" s="36">
        <v>0</v>
      </c>
      <c r="AA20" s="36">
        <v>0</v>
      </c>
      <c r="AB20" s="36">
        <v>0</v>
      </c>
      <c r="AC20" s="36">
        <v>0</v>
      </c>
      <c r="AD20" s="36">
        <v>0</v>
      </c>
      <c r="AE20" s="36">
        <v>0</v>
      </c>
      <c r="AF20" s="36">
        <v>0</v>
      </c>
      <c r="AG20" s="36">
        <v>0</v>
      </c>
      <c r="AH20" s="36">
        <v>0</v>
      </c>
      <c r="AI20" s="36">
        <v>0</v>
      </c>
      <c r="AJ20" s="36">
        <v>0</v>
      </c>
      <c r="AK20" s="36">
        <v>0</v>
      </c>
      <c r="AL20" s="36">
        <v>0</v>
      </c>
      <c r="AM20" s="36">
        <v>0</v>
      </c>
      <c r="AN20" s="36">
        <v>0</v>
      </c>
      <c r="AO20" s="36">
        <v>0</v>
      </c>
      <c r="AP20" s="36">
        <v>0</v>
      </c>
      <c r="AQ20" s="36">
        <v>0</v>
      </c>
      <c r="AR20" s="36">
        <v>0</v>
      </c>
      <c r="AS20" s="36">
        <v>0</v>
      </c>
      <c r="AT20" s="36">
        <v>0</v>
      </c>
      <c r="AU20" s="36">
        <v>214</v>
      </c>
      <c r="AV20" s="36">
        <v>0</v>
      </c>
      <c r="AW20" s="36">
        <v>0</v>
      </c>
      <c r="AX20" s="36">
        <v>0</v>
      </c>
      <c r="AY20" s="36">
        <v>0</v>
      </c>
      <c r="AZ20" s="36">
        <v>0</v>
      </c>
      <c r="BA20" s="36">
        <v>0</v>
      </c>
      <c r="BB20" s="36">
        <v>0</v>
      </c>
      <c r="BC20" s="36">
        <v>0</v>
      </c>
      <c r="BD20" s="36">
        <v>7</v>
      </c>
      <c r="BE20" s="36">
        <v>0</v>
      </c>
      <c r="BF20" s="36">
        <v>0</v>
      </c>
      <c r="BG20" s="36">
        <v>0</v>
      </c>
      <c r="BH20" s="36">
        <v>0</v>
      </c>
      <c r="BI20" s="36">
        <v>0</v>
      </c>
      <c r="BJ20" s="36">
        <v>0</v>
      </c>
      <c r="BK20" s="36">
        <v>0</v>
      </c>
      <c r="BM20" s="94">
        <f t="shared" si="0"/>
        <v>298</v>
      </c>
    </row>
    <row r="21" spans="1:65">
      <c r="A21" s="30" t="s">
        <v>115</v>
      </c>
      <c r="B21" s="38" t="s">
        <v>116</v>
      </c>
      <c r="C21" s="32">
        <v>0</v>
      </c>
      <c r="D21" s="32">
        <v>0</v>
      </c>
      <c r="E21" s="32">
        <v>0</v>
      </c>
      <c r="F21" s="32">
        <v>0</v>
      </c>
      <c r="G21" s="32">
        <v>0</v>
      </c>
      <c r="H21" s="32">
        <v>0</v>
      </c>
      <c r="I21" s="32">
        <v>0</v>
      </c>
      <c r="J21" s="32">
        <v>0</v>
      </c>
      <c r="K21" s="32">
        <v>0</v>
      </c>
      <c r="L21" s="32">
        <v>65.010980296468006</v>
      </c>
      <c r="M21" s="32">
        <v>1.8856015779092703</v>
      </c>
      <c r="N21" s="32">
        <v>42.91419711665548</v>
      </c>
      <c r="O21" s="32">
        <v>104.12932145834603</v>
      </c>
      <c r="P21" s="32">
        <v>0</v>
      </c>
      <c r="Q21" s="32">
        <v>0</v>
      </c>
      <c r="R21" s="32">
        <v>12.142406311637082</v>
      </c>
      <c r="S21" s="32">
        <v>225.70182903271723</v>
      </c>
      <c r="T21" s="32">
        <v>313.99506903353057</v>
      </c>
      <c r="U21" s="32">
        <v>0</v>
      </c>
      <c r="V21" s="32">
        <v>0</v>
      </c>
      <c r="W21" s="32">
        <v>0</v>
      </c>
      <c r="X21" s="32">
        <v>0.94280078895463515</v>
      </c>
      <c r="Y21" s="32">
        <v>0</v>
      </c>
      <c r="Z21" s="32">
        <v>0</v>
      </c>
      <c r="AA21" s="32">
        <v>0</v>
      </c>
      <c r="AB21" s="32">
        <v>0</v>
      </c>
      <c r="AC21" s="32">
        <v>0</v>
      </c>
      <c r="AD21" s="32">
        <v>19.512820512820515</v>
      </c>
      <c r="AE21" s="32">
        <v>0</v>
      </c>
      <c r="AF21" s="32">
        <v>0</v>
      </c>
      <c r="AG21" s="32">
        <v>0</v>
      </c>
      <c r="AH21" s="32">
        <v>0</v>
      </c>
      <c r="AI21" s="32">
        <v>0</v>
      </c>
      <c r="AJ21" s="32">
        <v>0</v>
      </c>
      <c r="AK21" s="32">
        <v>0</v>
      </c>
      <c r="AL21" s="32">
        <v>8.4280078895463504</v>
      </c>
      <c r="AM21" s="32">
        <v>0</v>
      </c>
      <c r="AN21" s="32">
        <v>0</v>
      </c>
      <c r="AO21" s="32">
        <v>0</v>
      </c>
      <c r="AP21" s="32">
        <v>0</v>
      </c>
      <c r="AQ21" s="32">
        <v>0</v>
      </c>
      <c r="AR21" s="32">
        <v>0</v>
      </c>
      <c r="AS21" s="32">
        <v>0</v>
      </c>
      <c r="AT21" s="32">
        <v>0</v>
      </c>
      <c r="AU21" s="32">
        <v>490.58292258890992</v>
      </c>
      <c r="AV21" s="32">
        <v>0</v>
      </c>
      <c r="AW21" s="32">
        <v>0</v>
      </c>
      <c r="AX21" s="32">
        <v>0</v>
      </c>
      <c r="AY21" s="32">
        <v>0</v>
      </c>
      <c r="AZ21" s="32">
        <v>0</v>
      </c>
      <c r="BA21" s="32">
        <v>0</v>
      </c>
      <c r="BB21" s="32">
        <v>0</v>
      </c>
      <c r="BC21" s="32">
        <v>0</v>
      </c>
      <c r="BD21" s="32">
        <v>116.75404339250494</v>
      </c>
      <c r="BE21" s="32">
        <v>0</v>
      </c>
      <c r="BF21" s="32">
        <v>0</v>
      </c>
      <c r="BG21" s="32">
        <v>0</v>
      </c>
      <c r="BH21" s="32">
        <v>0</v>
      </c>
      <c r="BI21" s="32">
        <v>0</v>
      </c>
      <c r="BJ21" s="32">
        <v>0</v>
      </c>
      <c r="BK21" s="32">
        <v>0</v>
      </c>
      <c r="BM21" s="94">
        <f t="shared" si="0"/>
        <v>1402</v>
      </c>
    </row>
    <row r="22" spans="1:65">
      <c r="A22" s="34" t="s">
        <v>117</v>
      </c>
      <c r="B22" s="35" t="s">
        <v>118</v>
      </c>
      <c r="C22" s="36">
        <v>0</v>
      </c>
      <c r="D22" s="36">
        <v>0</v>
      </c>
      <c r="E22" s="36">
        <v>0</v>
      </c>
      <c r="F22" s="36">
        <v>0</v>
      </c>
      <c r="G22" s="36">
        <v>0</v>
      </c>
      <c r="H22" s="36">
        <v>0</v>
      </c>
      <c r="I22" s="36">
        <v>0</v>
      </c>
      <c r="J22" s="36">
        <v>0</v>
      </c>
      <c r="K22" s="36">
        <v>0</v>
      </c>
      <c r="L22" s="36">
        <v>1.7392739273927393</v>
      </c>
      <c r="M22" s="36">
        <v>0</v>
      </c>
      <c r="N22" s="36">
        <v>0</v>
      </c>
      <c r="O22" s="36">
        <v>3</v>
      </c>
      <c r="P22" s="36">
        <v>0</v>
      </c>
      <c r="Q22" s="36">
        <v>0</v>
      </c>
      <c r="R22" s="36">
        <v>4.810574229691877</v>
      </c>
      <c r="S22" s="36">
        <v>2</v>
      </c>
      <c r="T22" s="36">
        <v>284.6435574229692</v>
      </c>
      <c r="U22" s="36">
        <v>0</v>
      </c>
      <c r="V22" s="36">
        <v>0</v>
      </c>
      <c r="W22" s="36">
        <v>0</v>
      </c>
      <c r="X22" s="36">
        <v>0</v>
      </c>
      <c r="Y22" s="36">
        <v>0</v>
      </c>
      <c r="Z22" s="36">
        <v>0</v>
      </c>
      <c r="AA22" s="36">
        <v>1</v>
      </c>
      <c r="AB22" s="36">
        <v>0</v>
      </c>
      <c r="AC22" s="36">
        <v>1</v>
      </c>
      <c r="AD22" s="36">
        <v>33</v>
      </c>
      <c r="AE22" s="36">
        <v>3</v>
      </c>
      <c r="AF22" s="36">
        <v>0</v>
      </c>
      <c r="AG22" s="36">
        <v>0</v>
      </c>
      <c r="AH22" s="36">
        <v>0</v>
      </c>
      <c r="AI22" s="36">
        <v>0</v>
      </c>
      <c r="AJ22" s="36">
        <v>0</v>
      </c>
      <c r="AK22" s="36">
        <v>0</v>
      </c>
      <c r="AL22" s="36">
        <v>0</v>
      </c>
      <c r="AM22" s="36">
        <v>0</v>
      </c>
      <c r="AN22" s="36">
        <v>0</v>
      </c>
      <c r="AO22" s="36">
        <v>0</v>
      </c>
      <c r="AP22" s="36">
        <v>0</v>
      </c>
      <c r="AQ22" s="36">
        <v>0</v>
      </c>
      <c r="AR22" s="36">
        <v>0</v>
      </c>
      <c r="AS22" s="36">
        <v>25.784378437843785</v>
      </c>
      <c r="AT22" s="36">
        <v>0</v>
      </c>
      <c r="AU22" s="36">
        <v>2742.4996637268769</v>
      </c>
      <c r="AV22" s="36">
        <v>0</v>
      </c>
      <c r="AW22" s="36">
        <v>0</v>
      </c>
      <c r="AX22" s="36">
        <v>5.3916391639163912</v>
      </c>
      <c r="AY22" s="36">
        <v>0</v>
      </c>
      <c r="AZ22" s="36">
        <v>0</v>
      </c>
      <c r="BA22" s="36">
        <v>0</v>
      </c>
      <c r="BB22" s="36">
        <v>0</v>
      </c>
      <c r="BC22" s="36">
        <v>0</v>
      </c>
      <c r="BD22" s="36">
        <v>7.1309130913091305</v>
      </c>
      <c r="BE22" s="36">
        <v>0</v>
      </c>
      <c r="BF22" s="36">
        <v>0</v>
      </c>
      <c r="BG22" s="36">
        <v>0</v>
      </c>
      <c r="BH22" s="36">
        <v>0</v>
      </c>
      <c r="BI22" s="36">
        <v>0</v>
      </c>
      <c r="BJ22" s="36">
        <v>0</v>
      </c>
      <c r="BK22" s="36">
        <v>0</v>
      </c>
      <c r="BM22" s="94">
        <f t="shared" si="0"/>
        <v>3115</v>
      </c>
    </row>
    <row r="23" spans="1:65">
      <c r="A23" s="30" t="s">
        <v>119</v>
      </c>
      <c r="B23" s="31" t="s">
        <v>120</v>
      </c>
      <c r="C23" s="32">
        <v>0</v>
      </c>
      <c r="D23" s="32">
        <v>0</v>
      </c>
      <c r="E23" s="32">
        <v>0</v>
      </c>
      <c r="F23" s="32">
        <v>0</v>
      </c>
      <c r="G23" s="32">
        <v>0</v>
      </c>
      <c r="H23" s="32">
        <v>0</v>
      </c>
      <c r="I23" s="32">
        <v>0</v>
      </c>
      <c r="J23" s="32">
        <v>0</v>
      </c>
      <c r="K23" s="32">
        <v>0</v>
      </c>
      <c r="L23" s="32">
        <v>0</v>
      </c>
      <c r="M23" s="32">
        <v>0</v>
      </c>
      <c r="N23" s="32">
        <v>0</v>
      </c>
      <c r="O23" s="32">
        <v>0</v>
      </c>
      <c r="P23" s="32">
        <v>0</v>
      </c>
      <c r="Q23" s="32">
        <v>0</v>
      </c>
      <c r="R23" s="32">
        <v>0</v>
      </c>
      <c r="S23" s="32">
        <v>0</v>
      </c>
      <c r="T23" s="32">
        <v>0</v>
      </c>
      <c r="U23" s="32">
        <v>4</v>
      </c>
      <c r="V23" s="32">
        <v>0</v>
      </c>
      <c r="W23" s="32">
        <v>0</v>
      </c>
      <c r="X23" s="32">
        <v>0</v>
      </c>
      <c r="Y23" s="32">
        <v>0</v>
      </c>
      <c r="Z23" s="32">
        <v>0</v>
      </c>
      <c r="AA23" s="32">
        <v>0</v>
      </c>
      <c r="AB23" s="32">
        <v>0</v>
      </c>
      <c r="AC23" s="32">
        <v>0</v>
      </c>
      <c r="AD23" s="32">
        <v>0</v>
      </c>
      <c r="AE23" s="32">
        <v>0</v>
      </c>
      <c r="AF23" s="32">
        <v>0</v>
      </c>
      <c r="AG23" s="32">
        <v>0</v>
      </c>
      <c r="AH23" s="32">
        <v>0</v>
      </c>
      <c r="AI23" s="32">
        <v>0</v>
      </c>
      <c r="AJ23" s="32">
        <v>0</v>
      </c>
      <c r="AK23" s="32">
        <v>0</v>
      </c>
      <c r="AL23" s="32">
        <v>0</v>
      </c>
      <c r="AM23" s="32">
        <v>0</v>
      </c>
      <c r="AN23" s="32">
        <v>0</v>
      </c>
      <c r="AO23" s="32">
        <v>0</v>
      </c>
      <c r="AP23" s="32">
        <v>0</v>
      </c>
      <c r="AQ23" s="32">
        <v>0</v>
      </c>
      <c r="AR23" s="32">
        <v>0</v>
      </c>
      <c r="AS23" s="32">
        <v>0</v>
      </c>
      <c r="AT23" s="32">
        <v>0</v>
      </c>
      <c r="AU23" s="32">
        <v>0</v>
      </c>
      <c r="AV23" s="32">
        <v>0</v>
      </c>
      <c r="AW23" s="32">
        <v>0</v>
      </c>
      <c r="AX23" s="32">
        <v>0</v>
      </c>
      <c r="AY23" s="32">
        <v>0</v>
      </c>
      <c r="AZ23" s="32">
        <v>0</v>
      </c>
      <c r="BA23" s="32">
        <v>0</v>
      </c>
      <c r="BB23" s="32">
        <v>0</v>
      </c>
      <c r="BC23" s="32">
        <v>0</v>
      </c>
      <c r="BD23" s="32">
        <v>0</v>
      </c>
      <c r="BE23" s="32">
        <v>0</v>
      </c>
      <c r="BF23" s="32">
        <v>0</v>
      </c>
      <c r="BG23" s="32">
        <v>0</v>
      </c>
      <c r="BH23" s="32">
        <v>0</v>
      </c>
      <c r="BI23" s="32">
        <v>0</v>
      </c>
      <c r="BJ23" s="32">
        <v>0</v>
      </c>
      <c r="BK23" s="32">
        <v>0</v>
      </c>
      <c r="BM23" s="94">
        <f t="shared" si="0"/>
        <v>4</v>
      </c>
    </row>
    <row r="24" spans="1:65" ht="24">
      <c r="A24" s="34" t="s">
        <v>121</v>
      </c>
      <c r="B24" s="35" t="s">
        <v>122</v>
      </c>
      <c r="C24" s="36">
        <v>0</v>
      </c>
      <c r="D24" s="36">
        <v>2</v>
      </c>
      <c r="E24" s="36">
        <v>0</v>
      </c>
      <c r="F24" s="36">
        <v>0</v>
      </c>
      <c r="G24" s="36">
        <v>0</v>
      </c>
      <c r="H24" s="36">
        <v>0</v>
      </c>
      <c r="I24" s="36">
        <v>0</v>
      </c>
      <c r="J24" s="36">
        <v>0</v>
      </c>
      <c r="K24" s="36">
        <v>0</v>
      </c>
      <c r="L24" s="36">
        <v>1</v>
      </c>
      <c r="M24" s="36">
        <v>0</v>
      </c>
      <c r="N24" s="36">
        <v>0</v>
      </c>
      <c r="O24" s="36">
        <v>1</v>
      </c>
      <c r="P24" s="36">
        <v>0</v>
      </c>
      <c r="Q24" s="36">
        <v>0</v>
      </c>
      <c r="R24" s="36">
        <v>0</v>
      </c>
      <c r="S24" s="36">
        <v>0</v>
      </c>
      <c r="T24" s="36">
        <v>0</v>
      </c>
      <c r="U24" s="36">
        <v>0</v>
      </c>
      <c r="V24" s="36">
        <v>532</v>
      </c>
      <c r="W24" s="36">
        <v>247</v>
      </c>
      <c r="X24" s="36">
        <v>1656</v>
      </c>
      <c r="Y24" s="36">
        <v>291</v>
      </c>
      <c r="Z24" s="36">
        <v>3</v>
      </c>
      <c r="AA24" s="36">
        <v>48</v>
      </c>
      <c r="AB24" s="36">
        <v>2</v>
      </c>
      <c r="AC24" s="36">
        <v>0</v>
      </c>
      <c r="AD24" s="36">
        <v>16</v>
      </c>
      <c r="AE24" s="36">
        <v>9</v>
      </c>
      <c r="AF24" s="36">
        <v>3</v>
      </c>
      <c r="AG24" s="36">
        <v>4</v>
      </c>
      <c r="AH24" s="36">
        <v>1</v>
      </c>
      <c r="AI24" s="36">
        <v>6</v>
      </c>
      <c r="AJ24" s="36">
        <v>8</v>
      </c>
      <c r="AK24" s="36">
        <v>339</v>
      </c>
      <c r="AL24" s="36">
        <v>8</v>
      </c>
      <c r="AM24" s="36">
        <v>0</v>
      </c>
      <c r="AN24" s="36">
        <v>0</v>
      </c>
      <c r="AO24" s="36">
        <v>0</v>
      </c>
      <c r="AP24" s="36">
        <v>0</v>
      </c>
      <c r="AQ24" s="36">
        <v>2</v>
      </c>
      <c r="AR24" s="36">
        <v>0</v>
      </c>
      <c r="AS24" s="36">
        <v>0</v>
      </c>
      <c r="AT24" s="36">
        <v>117</v>
      </c>
      <c r="AU24" s="36">
        <v>0</v>
      </c>
      <c r="AV24" s="36">
        <v>0</v>
      </c>
      <c r="AW24" s="36">
        <v>0</v>
      </c>
      <c r="AX24" s="36">
        <v>0</v>
      </c>
      <c r="AY24" s="36">
        <v>0</v>
      </c>
      <c r="AZ24" s="36">
        <v>0</v>
      </c>
      <c r="BA24" s="36">
        <v>0</v>
      </c>
      <c r="BB24" s="36">
        <v>0</v>
      </c>
      <c r="BC24" s="36">
        <v>0</v>
      </c>
      <c r="BD24" s="36">
        <v>0</v>
      </c>
      <c r="BE24" s="36">
        <v>0</v>
      </c>
      <c r="BF24" s="36">
        <v>0</v>
      </c>
      <c r="BG24" s="36">
        <v>0</v>
      </c>
      <c r="BH24" s="36">
        <v>0</v>
      </c>
      <c r="BI24" s="36">
        <v>0</v>
      </c>
      <c r="BJ24" s="36">
        <v>0</v>
      </c>
      <c r="BK24" s="36">
        <v>0</v>
      </c>
      <c r="BM24" s="94">
        <f t="shared" si="0"/>
        <v>3296</v>
      </c>
    </row>
    <row r="25" spans="1:65">
      <c r="A25" s="30" t="s">
        <v>123</v>
      </c>
      <c r="B25" s="31" t="s">
        <v>124</v>
      </c>
      <c r="C25" s="32">
        <v>59</v>
      </c>
      <c r="D25" s="32">
        <v>170</v>
      </c>
      <c r="E25" s="32">
        <v>0</v>
      </c>
      <c r="F25" s="32">
        <v>0</v>
      </c>
      <c r="G25" s="32">
        <v>0</v>
      </c>
      <c r="H25" s="32">
        <v>0</v>
      </c>
      <c r="I25" s="32">
        <v>0</v>
      </c>
      <c r="J25" s="32">
        <v>0</v>
      </c>
      <c r="K25" s="32">
        <v>0</v>
      </c>
      <c r="L25" s="32">
        <v>2</v>
      </c>
      <c r="M25" s="32">
        <v>0</v>
      </c>
      <c r="N25" s="32">
        <v>0</v>
      </c>
      <c r="O25" s="32">
        <v>3</v>
      </c>
      <c r="P25" s="32">
        <v>5</v>
      </c>
      <c r="Q25" s="32">
        <v>0</v>
      </c>
      <c r="R25" s="32">
        <v>0</v>
      </c>
      <c r="S25" s="32">
        <v>0</v>
      </c>
      <c r="T25" s="32">
        <v>0</v>
      </c>
      <c r="U25" s="32">
        <v>0</v>
      </c>
      <c r="V25" s="32">
        <v>0</v>
      </c>
      <c r="W25" s="32">
        <v>39.23776223776224</v>
      </c>
      <c r="X25" s="32">
        <v>107.03729603729604</v>
      </c>
      <c r="Y25" s="32">
        <v>20.433566433566433</v>
      </c>
      <c r="Z25" s="32">
        <v>16</v>
      </c>
      <c r="AA25" s="32">
        <v>63.974358974358978</v>
      </c>
      <c r="AB25" s="32">
        <v>8.2820512820512828</v>
      </c>
      <c r="AC25" s="32">
        <v>0</v>
      </c>
      <c r="AD25" s="32">
        <v>1.8694638694638694</v>
      </c>
      <c r="AE25" s="32">
        <v>47.953379953379951</v>
      </c>
      <c r="AF25" s="32">
        <v>0</v>
      </c>
      <c r="AG25" s="32">
        <v>8.3473193473193472</v>
      </c>
      <c r="AH25" s="32">
        <v>4.8694638694638694</v>
      </c>
      <c r="AI25" s="32">
        <v>1.8694638694638694</v>
      </c>
      <c r="AJ25" s="32">
        <v>16.62937062937063</v>
      </c>
      <c r="AK25" s="32">
        <v>11.151515151515152</v>
      </c>
      <c r="AL25" s="32">
        <v>10.086247086247086</v>
      </c>
      <c r="AM25" s="32">
        <v>0</v>
      </c>
      <c r="AN25" s="32">
        <v>0</v>
      </c>
      <c r="AO25" s="32">
        <v>0</v>
      </c>
      <c r="AP25" s="32">
        <v>0</v>
      </c>
      <c r="AQ25" s="32">
        <v>53.25874125874126</v>
      </c>
      <c r="AR25" s="32">
        <v>0</v>
      </c>
      <c r="AS25" s="32">
        <v>0</v>
      </c>
      <c r="AT25" s="32">
        <v>0</v>
      </c>
      <c r="AU25" s="32">
        <v>79</v>
      </c>
      <c r="AV25" s="32">
        <v>0</v>
      </c>
      <c r="AW25" s="32">
        <v>0</v>
      </c>
      <c r="AX25" s="32">
        <v>0</v>
      </c>
      <c r="AY25" s="32">
        <v>0</v>
      </c>
      <c r="AZ25" s="32">
        <v>0</v>
      </c>
      <c r="BA25" s="32">
        <v>0</v>
      </c>
      <c r="BB25" s="32">
        <v>0</v>
      </c>
      <c r="BC25" s="32">
        <v>0</v>
      </c>
      <c r="BD25" s="32">
        <v>123</v>
      </c>
      <c r="BE25" s="32">
        <v>0</v>
      </c>
      <c r="BF25" s="32">
        <v>0</v>
      </c>
      <c r="BG25" s="32">
        <v>4</v>
      </c>
      <c r="BH25" s="32">
        <v>0</v>
      </c>
      <c r="BI25" s="32">
        <v>16</v>
      </c>
      <c r="BJ25" s="32">
        <v>0</v>
      </c>
      <c r="BK25" s="32">
        <v>0</v>
      </c>
      <c r="BM25" s="94">
        <f t="shared" si="0"/>
        <v>872</v>
      </c>
    </row>
    <row r="26" spans="1:65">
      <c r="A26" s="34" t="s">
        <v>125</v>
      </c>
      <c r="B26" s="35" t="s">
        <v>126</v>
      </c>
      <c r="C26" s="36">
        <v>0</v>
      </c>
      <c r="D26" s="36">
        <v>0</v>
      </c>
      <c r="E26" s="36">
        <v>10.826086956521738</v>
      </c>
      <c r="F26" s="36">
        <v>0</v>
      </c>
      <c r="G26" s="36">
        <v>0</v>
      </c>
      <c r="H26" s="36">
        <v>46</v>
      </c>
      <c r="I26" s="36">
        <v>4</v>
      </c>
      <c r="J26" s="36">
        <v>10.826086956521738</v>
      </c>
      <c r="K26" s="36">
        <v>3.9710144927536231</v>
      </c>
      <c r="L26" s="36">
        <v>0</v>
      </c>
      <c r="M26" s="36">
        <v>0</v>
      </c>
      <c r="N26" s="36">
        <v>0</v>
      </c>
      <c r="O26" s="36">
        <v>2.9565217391304346</v>
      </c>
      <c r="P26" s="36">
        <v>0</v>
      </c>
      <c r="Q26" s="36">
        <v>0</v>
      </c>
      <c r="R26" s="36">
        <v>0</v>
      </c>
      <c r="S26" s="36">
        <v>0</v>
      </c>
      <c r="T26" s="36">
        <v>0</v>
      </c>
      <c r="U26" s="36">
        <v>0</v>
      </c>
      <c r="V26" s="36">
        <v>0</v>
      </c>
      <c r="W26" s="36">
        <v>2</v>
      </c>
      <c r="X26" s="36">
        <v>1438.9565217391305</v>
      </c>
      <c r="Y26" s="36">
        <v>6</v>
      </c>
      <c r="Z26" s="36">
        <v>23</v>
      </c>
      <c r="AA26" s="36">
        <v>10</v>
      </c>
      <c r="AB26" s="36">
        <v>0</v>
      </c>
      <c r="AC26" s="36">
        <v>0</v>
      </c>
      <c r="AD26" s="36">
        <v>1</v>
      </c>
      <c r="AE26" s="36">
        <v>18</v>
      </c>
      <c r="AF26" s="36">
        <v>0</v>
      </c>
      <c r="AG26" s="36">
        <v>0</v>
      </c>
      <c r="AH26" s="36">
        <v>0</v>
      </c>
      <c r="AI26" s="36">
        <v>0</v>
      </c>
      <c r="AJ26" s="36">
        <v>1</v>
      </c>
      <c r="AK26" s="36">
        <v>4</v>
      </c>
      <c r="AL26" s="36">
        <v>2</v>
      </c>
      <c r="AM26" s="36">
        <v>0</v>
      </c>
      <c r="AN26" s="36">
        <v>0</v>
      </c>
      <c r="AO26" s="36">
        <v>0</v>
      </c>
      <c r="AP26" s="36">
        <v>0</v>
      </c>
      <c r="AQ26" s="36">
        <v>0</v>
      </c>
      <c r="AR26" s="36">
        <v>0</v>
      </c>
      <c r="AS26" s="36">
        <v>96</v>
      </c>
      <c r="AT26" s="36">
        <v>15</v>
      </c>
      <c r="AU26" s="36">
        <v>60</v>
      </c>
      <c r="AV26" s="36">
        <v>11</v>
      </c>
      <c r="AW26" s="36">
        <v>0</v>
      </c>
      <c r="AX26" s="36">
        <v>2.9565217391304346</v>
      </c>
      <c r="AY26" s="36">
        <v>0</v>
      </c>
      <c r="AZ26" s="36">
        <v>87</v>
      </c>
      <c r="BA26" s="36">
        <v>12</v>
      </c>
      <c r="BB26" s="36">
        <v>0</v>
      </c>
      <c r="BC26" s="36">
        <v>0</v>
      </c>
      <c r="BD26" s="36">
        <v>117.1159420289855</v>
      </c>
      <c r="BE26" s="36">
        <v>12.782608695652174</v>
      </c>
      <c r="BF26" s="36">
        <v>23.608695652173914</v>
      </c>
      <c r="BG26" s="36">
        <v>1</v>
      </c>
      <c r="BH26" s="36">
        <v>0</v>
      </c>
      <c r="BI26" s="36">
        <v>129</v>
      </c>
      <c r="BJ26" s="36">
        <v>0</v>
      </c>
      <c r="BK26" s="36">
        <v>0</v>
      </c>
      <c r="BM26" s="94">
        <f t="shared" si="0"/>
        <v>2152</v>
      </c>
    </row>
    <row r="27" spans="1:65" ht="24">
      <c r="A27" s="30" t="s">
        <v>127</v>
      </c>
      <c r="B27" s="31" t="s">
        <v>128</v>
      </c>
      <c r="C27" s="32">
        <v>0</v>
      </c>
      <c r="D27" s="32">
        <v>0</v>
      </c>
      <c r="E27" s="32">
        <v>1.825</v>
      </c>
      <c r="F27" s="32">
        <v>0</v>
      </c>
      <c r="G27" s="32">
        <v>1.825</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28</v>
      </c>
      <c r="Y27" s="32">
        <v>566.5333333333333</v>
      </c>
      <c r="Z27" s="32">
        <v>98</v>
      </c>
      <c r="AA27" s="32">
        <v>0</v>
      </c>
      <c r="AB27" s="32">
        <v>2</v>
      </c>
      <c r="AC27" s="32">
        <v>0</v>
      </c>
      <c r="AD27" s="32">
        <v>0</v>
      </c>
      <c r="AE27" s="32">
        <v>3</v>
      </c>
      <c r="AF27" s="32">
        <v>0</v>
      </c>
      <c r="AG27" s="32">
        <v>1</v>
      </c>
      <c r="AH27" s="32">
        <v>0</v>
      </c>
      <c r="AI27" s="32">
        <v>0</v>
      </c>
      <c r="AJ27" s="32">
        <v>3</v>
      </c>
      <c r="AK27" s="32">
        <v>14</v>
      </c>
      <c r="AL27" s="32">
        <v>6</v>
      </c>
      <c r="AM27" s="32">
        <v>0</v>
      </c>
      <c r="AN27" s="32">
        <v>0</v>
      </c>
      <c r="AO27" s="32">
        <v>0</v>
      </c>
      <c r="AP27" s="32">
        <v>0</v>
      </c>
      <c r="AQ27" s="32">
        <v>0</v>
      </c>
      <c r="AR27" s="32">
        <v>0</v>
      </c>
      <c r="AS27" s="32">
        <v>0</v>
      </c>
      <c r="AT27" s="32">
        <v>3</v>
      </c>
      <c r="AU27" s="32">
        <v>0</v>
      </c>
      <c r="AV27" s="32">
        <v>1.8833333333333333</v>
      </c>
      <c r="AW27" s="32">
        <v>0</v>
      </c>
      <c r="AX27" s="32">
        <v>1.8833333333333333</v>
      </c>
      <c r="AY27" s="32">
        <v>0</v>
      </c>
      <c r="AZ27" s="32">
        <v>1</v>
      </c>
      <c r="BA27" s="32">
        <v>0</v>
      </c>
      <c r="BB27" s="32">
        <v>0</v>
      </c>
      <c r="BC27" s="32">
        <v>1</v>
      </c>
      <c r="BD27" s="32">
        <v>119.2</v>
      </c>
      <c r="BE27" s="32">
        <v>18.483333333333334</v>
      </c>
      <c r="BF27" s="32">
        <v>0</v>
      </c>
      <c r="BG27" s="32">
        <v>0</v>
      </c>
      <c r="BH27" s="32">
        <v>0</v>
      </c>
      <c r="BI27" s="32">
        <v>46.366666666666667</v>
      </c>
      <c r="BJ27" s="32">
        <v>0</v>
      </c>
      <c r="BK27" s="32">
        <v>0</v>
      </c>
      <c r="BM27" s="94">
        <f t="shared" si="0"/>
        <v>918</v>
      </c>
    </row>
    <row r="28" spans="1:65" ht="24">
      <c r="A28" s="34" t="s">
        <v>129</v>
      </c>
      <c r="B28" s="35" t="s">
        <v>130</v>
      </c>
      <c r="C28" s="36">
        <v>0</v>
      </c>
      <c r="D28" s="36">
        <v>62.12468193384224</v>
      </c>
      <c r="E28" s="36">
        <v>20.979643765903308</v>
      </c>
      <c r="F28" s="36">
        <v>21.430025445292621</v>
      </c>
      <c r="G28" s="36">
        <v>0.97964376590330793</v>
      </c>
      <c r="H28" s="36">
        <v>0</v>
      </c>
      <c r="I28" s="36">
        <v>0.97964376590330793</v>
      </c>
      <c r="J28" s="36">
        <v>50.676844783715012</v>
      </c>
      <c r="K28" s="36">
        <v>18.491094147582697</v>
      </c>
      <c r="L28" s="36">
        <v>0</v>
      </c>
      <c r="M28" s="36">
        <v>0</v>
      </c>
      <c r="N28" s="36">
        <v>2</v>
      </c>
      <c r="O28" s="36">
        <v>1</v>
      </c>
      <c r="P28" s="36">
        <v>0</v>
      </c>
      <c r="Q28" s="36">
        <v>0</v>
      </c>
      <c r="R28" s="36">
        <v>2</v>
      </c>
      <c r="S28" s="36">
        <v>0</v>
      </c>
      <c r="T28" s="36">
        <v>0</v>
      </c>
      <c r="U28" s="36">
        <v>0</v>
      </c>
      <c r="V28" s="36">
        <v>0</v>
      </c>
      <c r="W28" s="36">
        <v>0</v>
      </c>
      <c r="X28" s="36">
        <v>1</v>
      </c>
      <c r="Y28" s="36">
        <v>0</v>
      </c>
      <c r="Z28" s="36">
        <v>196.79898218829516</v>
      </c>
      <c r="AA28" s="36">
        <v>1</v>
      </c>
      <c r="AB28" s="36">
        <v>0.97964376590330793</v>
      </c>
      <c r="AC28" s="36">
        <v>0</v>
      </c>
      <c r="AD28" s="36">
        <v>4.9796437659033082</v>
      </c>
      <c r="AE28" s="36">
        <v>13.959287531806616</v>
      </c>
      <c r="AF28" s="36">
        <v>10.959287531806616</v>
      </c>
      <c r="AG28" s="36">
        <v>17.81679389312977</v>
      </c>
      <c r="AH28" s="36">
        <v>10.938931297709924</v>
      </c>
      <c r="AI28" s="36">
        <v>12.979643765903308</v>
      </c>
      <c r="AJ28" s="36">
        <v>6.9185750636132317</v>
      </c>
      <c r="AK28" s="36">
        <v>500.61323155216286</v>
      </c>
      <c r="AL28" s="36">
        <v>11.81679389312977</v>
      </c>
      <c r="AM28" s="36">
        <v>0</v>
      </c>
      <c r="AN28" s="36">
        <v>0</v>
      </c>
      <c r="AO28" s="36">
        <v>0</v>
      </c>
      <c r="AP28" s="36">
        <v>0</v>
      </c>
      <c r="AQ28" s="36">
        <v>1007.0025445292621</v>
      </c>
      <c r="AR28" s="36">
        <v>376.57506361323158</v>
      </c>
      <c r="AS28" s="36">
        <v>153</v>
      </c>
      <c r="AT28" s="36">
        <v>3</v>
      </c>
      <c r="AU28" s="36">
        <v>7</v>
      </c>
      <c r="AV28" s="36">
        <v>1</v>
      </c>
      <c r="AW28" s="36">
        <v>0</v>
      </c>
      <c r="AX28" s="36">
        <v>0</v>
      </c>
      <c r="AY28" s="36">
        <v>0</v>
      </c>
      <c r="AZ28" s="36">
        <v>5</v>
      </c>
      <c r="BA28" s="36">
        <v>0</v>
      </c>
      <c r="BB28" s="36">
        <v>0</v>
      </c>
      <c r="BC28" s="36">
        <v>0</v>
      </c>
      <c r="BD28" s="36">
        <v>7</v>
      </c>
      <c r="BE28" s="36">
        <v>0</v>
      </c>
      <c r="BF28" s="36">
        <v>0</v>
      </c>
      <c r="BG28" s="36">
        <v>0</v>
      </c>
      <c r="BH28" s="36">
        <v>0</v>
      </c>
      <c r="BI28" s="36">
        <v>0</v>
      </c>
      <c r="BJ28" s="36">
        <v>0</v>
      </c>
      <c r="BK28" s="36">
        <v>0</v>
      </c>
      <c r="BM28" s="94">
        <f t="shared" si="0"/>
        <v>2531</v>
      </c>
    </row>
    <row r="29" spans="1:65">
      <c r="A29" s="30" t="s">
        <v>131</v>
      </c>
      <c r="B29" s="31" t="s">
        <v>132</v>
      </c>
      <c r="C29" s="32">
        <v>0</v>
      </c>
      <c r="D29" s="32">
        <v>48.630819493601962</v>
      </c>
      <c r="E29" s="32">
        <v>18</v>
      </c>
      <c r="F29" s="32">
        <v>0</v>
      </c>
      <c r="G29" s="32">
        <v>3.8203103729921044</v>
      </c>
      <c r="H29" s="32">
        <v>37</v>
      </c>
      <c r="I29" s="32">
        <v>1</v>
      </c>
      <c r="J29" s="32">
        <v>0</v>
      </c>
      <c r="K29" s="32">
        <v>0.9550775932480261</v>
      </c>
      <c r="L29" s="32">
        <v>157.43152736182958</v>
      </c>
      <c r="M29" s="32">
        <v>37.888646882657227</v>
      </c>
      <c r="N29" s="32">
        <v>84.833923223523001</v>
      </c>
      <c r="O29" s="32">
        <v>116.126871766948</v>
      </c>
      <c r="P29" s="32">
        <v>7.7753879662401308</v>
      </c>
      <c r="Q29" s="32">
        <v>15.101551864960523</v>
      </c>
      <c r="R29" s="32">
        <v>94.912060985570378</v>
      </c>
      <c r="S29" s="32">
        <v>150.17179417369999</v>
      </c>
      <c r="T29" s="32">
        <v>148.83582902259732</v>
      </c>
      <c r="U29" s="32">
        <v>43.742172610944735</v>
      </c>
      <c r="V29" s="32">
        <v>16.056629458208548</v>
      </c>
      <c r="W29" s="32">
        <v>10.505853525728288</v>
      </c>
      <c r="X29" s="32">
        <v>62.27144023958617</v>
      </c>
      <c r="Y29" s="32">
        <v>18.876939831200652</v>
      </c>
      <c r="Z29" s="32">
        <v>27.550775932480263</v>
      </c>
      <c r="AA29" s="32">
        <v>1707.2050095289953</v>
      </c>
      <c r="AB29" s="32">
        <v>1040.8671385788184</v>
      </c>
      <c r="AC29" s="32">
        <v>9.4609311189763137</v>
      </c>
      <c r="AD29" s="32">
        <v>306.57010618023412</v>
      </c>
      <c r="AE29" s="32">
        <v>118.6874489518105</v>
      </c>
      <c r="AF29" s="32">
        <v>129.76749251293222</v>
      </c>
      <c r="AG29" s="32">
        <v>46.529267628641435</v>
      </c>
      <c r="AH29" s="32">
        <v>35.337870950176963</v>
      </c>
      <c r="AI29" s="32">
        <v>84.912060985570378</v>
      </c>
      <c r="AJ29" s="32">
        <v>15.101551864960523</v>
      </c>
      <c r="AK29" s="32">
        <v>50.214810781377622</v>
      </c>
      <c r="AL29" s="32">
        <v>48.843724475905255</v>
      </c>
      <c r="AM29" s="32">
        <v>0</v>
      </c>
      <c r="AN29" s="32">
        <v>0</v>
      </c>
      <c r="AO29" s="32">
        <v>0</v>
      </c>
      <c r="AP29" s="32">
        <v>0</v>
      </c>
      <c r="AQ29" s="32">
        <v>4</v>
      </c>
      <c r="AR29" s="32">
        <v>2.8203103729921044</v>
      </c>
      <c r="AS29" s="32">
        <v>262.45684726381705</v>
      </c>
      <c r="AT29" s="32">
        <v>15.101551864960523</v>
      </c>
      <c r="AU29" s="32">
        <v>18.876939831200652</v>
      </c>
      <c r="AV29" s="32">
        <v>3.7753879662401308</v>
      </c>
      <c r="AW29" s="32">
        <v>0</v>
      </c>
      <c r="AX29" s="32">
        <v>14.19139667846447</v>
      </c>
      <c r="AY29" s="32">
        <v>17.191396678464471</v>
      </c>
      <c r="AZ29" s="32">
        <v>453.89055268173155</v>
      </c>
      <c r="BA29" s="32">
        <v>240.01742444867955</v>
      </c>
      <c r="BB29" s="32">
        <v>13</v>
      </c>
      <c r="BC29" s="32">
        <v>390.28124149196844</v>
      </c>
      <c r="BD29" s="32">
        <v>183.01170705145657</v>
      </c>
      <c r="BE29" s="32">
        <v>59.451129866594066</v>
      </c>
      <c r="BF29" s="32">
        <v>40.011707051456575</v>
      </c>
      <c r="BG29" s="32">
        <v>82.654233596515112</v>
      </c>
      <c r="BH29" s="32">
        <v>1.8652327797440784</v>
      </c>
      <c r="BI29" s="32">
        <v>33.708957255649331</v>
      </c>
      <c r="BJ29" s="32">
        <v>26.708957255649331</v>
      </c>
      <c r="BK29" s="32">
        <v>0</v>
      </c>
      <c r="BM29" s="94">
        <f t="shared" si="0"/>
        <v>6557.9999999999973</v>
      </c>
    </row>
    <row r="30" spans="1:65">
      <c r="A30" s="34" t="s">
        <v>133</v>
      </c>
      <c r="B30" s="35" t="s">
        <v>134</v>
      </c>
      <c r="C30" s="36">
        <v>0</v>
      </c>
      <c r="D30" s="36">
        <v>3</v>
      </c>
      <c r="E30" s="36">
        <v>0</v>
      </c>
      <c r="F30" s="36">
        <v>0</v>
      </c>
      <c r="G30" s="36">
        <v>0</v>
      </c>
      <c r="H30" s="36">
        <v>4</v>
      </c>
      <c r="I30" s="36">
        <v>3</v>
      </c>
      <c r="J30" s="36">
        <v>0</v>
      </c>
      <c r="K30" s="36">
        <v>0</v>
      </c>
      <c r="L30" s="36">
        <v>19</v>
      </c>
      <c r="M30" s="36">
        <v>16</v>
      </c>
      <c r="N30" s="36">
        <v>48</v>
      </c>
      <c r="O30" s="36">
        <v>37</v>
      </c>
      <c r="P30" s="36">
        <v>2</v>
      </c>
      <c r="Q30" s="36">
        <v>2</v>
      </c>
      <c r="R30" s="36">
        <v>44</v>
      </c>
      <c r="S30" s="36">
        <v>42</v>
      </c>
      <c r="T30" s="36">
        <v>166</v>
      </c>
      <c r="U30" s="36">
        <v>1</v>
      </c>
      <c r="V30" s="36">
        <v>2</v>
      </c>
      <c r="W30" s="36">
        <v>2</v>
      </c>
      <c r="X30" s="36">
        <v>30</v>
      </c>
      <c r="Y30" s="36">
        <v>5</v>
      </c>
      <c r="Z30" s="36">
        <v>2</v>
      </c>
      <c r="AA30" s="36">
        <v>57</v>
      </c>
      <c r="AB30" s="36">
        <v>194</v>
      </c>
      <c r="AC30" s="36">
        <v>4</v>
      </c>
      <c r="AD30" s="36">
        <v>187</v>
      </c>
      <c r="AE30" s="36">
        <v>18</v>
      </c>
      <c r="AF30" s="36">
        <v>15</v>
      </c>
      <c r="AG30" s="36">
        <v>15</v>
      </c>
      <c r="AH30" s="36">
        <v>13</v>
      </c>
      <c r="AI30" s="36">
        <v>16</v>
      </c>
      <c r="AJ30" s="36">
        <v>20</v>
      </c>
      <c r="AK30" s="36">
        <v>5</v>
      </c>
      <c r="AL30" s="36">
        <v>13</v>
      </c>
      <c r="AM30" s="36">
        <v>0</v>
      </c>
      <c r="AN30" s="36">
        <v>18</v>
      </c>
      <c r="AO30" s="36">
        <v>16</v>
      </c>
      <c r="AP30" s="36">
        <v>9</v>
      </c>
      <c r="AQ30" s="36">
        <v>1</v>
      </c>
      <c r="AR30" s="36">
        <v>4</v>
      </c>
      <c r="AS30" s="36">
        <v>1261</v>
      </c>
      <c r="AT30" s="36">
        <v>59</v>
      </c>
      <c r="AU30" s="36">
        <v>45</v>
      </c>
      <c r="AV30" s="36">
        <v>3</v>
      </c>
      <c r="AW30" s="36">
        <v>0</v>
      </c>
      <c r="AX30" s="36">
        <v>9</v>
      </c>
      <c r="AY30" s="36">
        <v>11</v>
      </c>
      <c r="AZ30" s="36">
        <v>227</v>
      </c>
      <c r="BA30" s="36">
        <v>136</v>
      </c>
      <c r="BB30" s="36">
        <v>28</v>
      </c>
      <c r="BC30" s="36">
        <v>377</v>
      </c>
      <c r="BD30" s="36">
        <v>213</v>
      </c>
      <c r="BE30" s="36">
        <v>60</v>
      </c>
      <c r="BF30" s="36">
        <v>22</v>
      </c>
      <c r="BG30" s="36">
        <v>62</v>
      </c>
      <c r="BH30" s="36">
        <v>6</v>
      </c>
      <c r="BI30" s="36">
        <v>186</v>
      </c>
      <c r="BJ30" s="36">
        <v>48</v>
      </c>
      <c r="BK30" s="36">
        <v>0</v>
      </c>
      <c r="BM30" s="94">
        <f t="shared" si="0"/>
        <v>3786</v>
      </c>
    </row>
    <row r="31" spans="1:65" ht="24">
      <c r="A31" s="30" t="s">
        <v>135</v>
      </c>
      <c r="B31" s="31" t="s">
        <v>136</v>
      </c>
      <c r="C31" s="32">
        <v>11.075183522425256</v>
      </c>
      <c r="D31" s="32">
        <v>108.69147551128145</v>
      </c>
      <c r="E31" s="32">
        <v>161.60462425313162</v>
      </c>
      <c r="F31" s="32">
        <v>0</v>
      </c>
      <c r="G31" s="32">
        <v>13.121357559136099</v>
      </c>
      <c r="H31" s="32">
        <v>117.77228593945205</v>
      </c>
      <c r="I31" s="32">
        <v>98.228115567054772</v>
      </c>
      <c r="J31" s="32">
        <v>142.2343335960274</v>
      </c>
      <c r="K31" s="32">
        <v>66.86358195544608</v>
      </c>
      <c r="L31" s="32">
        <v>41.602650278026502</v>
      </c>
      <c r="M31" s="32">
        <v>15.205277001793029</v>
      </c>
      <c r="N31" s="32">
        <v>21.774165697517276</v>
      </c>
      <c r="O31" s="32">
        <v>55.702312868748635</v>
      </c>
      <c r="P31" s="32">
        <v>3.2481883792840973</v>
      </c>
      <c r="Q31" s="32">
        <v>70.706996930899635</v>
      </c>
      <c r="R31" s="32">
        <v>5.661390413879392</v>
      </c>
      <c r="S31" s="32">
        <v>9.7544832059851068</v>
      </c>
      <c r="T31" s="32">
        <v>12.277197864998513</v>
      </c>
      <c r="U31" s="32">
        <v>1.5782156899064921</v>
      </c>
      <c r="V31" s="32">
        <v>20.186776658162003</v>
      </c>
      <c r="W31" s="32">
        <v>9.5265952965008474</v>
      </c>
      <c r="X31" s="32">
        <v>52.456881685030368</v>
      </c>
      <c r="Y31" s="32">
        <v>10.10301086023853</v>
      </c>
      <c r="Z31" s="32">
        <v>4.4963767585681946</v>
      </c>
      <c r="AA31" s="32">
        <v>34.08650541762951</v>
      </c>
      <c r="AB31" s="32">
        <v>35.089262613195345</v>
      </c>
      <c r="AC31" s="32">
        <v>779.03218451808357</v>
      </c>
      <c r="AD31" s="32">
        <v>396.17930467149841</v>
      </c>
      <c r="AE31" s="32">
        <v>35.124841897526181</v>
      </c>
      <c r="AF31" s="32">
        <v>687.99357105237084</v>
      </c>
      <c r="AG31" s="32">
        <v>50.064485583888853</v>
      </c>
      <c r="AH31" s="32">
        <v>10.08249803972571</v>
      </c>
      <c r="AI31" s="32">
        <v>33.132088380389796</v>
      </c>
      <c r="AJ31" s="32">
        <v>37.464787276281392</v>
      </c>
      <c r="AK31" s="32">
        <v>120.48622201447168</v>
      </c>
      <c r="AL31" s="32">
        <v>236.88593453423593</v>
      </c>
      <c r="AM31" s="32">
        <v>0</v>
      </c>
      <c r="AN31" s="32">
        <v>20.296880356530682</v>
      </c>
      <c r="AO31" s="32">
        <v>4.4593760713061368</v>
      </c>
      <c r="AP31" s="32">
        <v>6.9187521426122736</v>
      </c>
      <c r="AQ31" s="32">
        <v>58.48881473883521</v>
      </c>
      <c r="AR31" s="32">
        <v>253.6464005912415</v>
      </c>
      <c r="AS31" s="32">
        <v>486.5469472619626</v>
      </c>
      <c r="AT31" s="32">
        <v>202.94978266267509</v>
      </c>
      <c r="AU31" s="32">
        <v>109.21385927729125</v>
      </c>
      <c r="AV31" s="32">
        <v>7375.3949150097742</v>
      </c>
      <c r="AW31" s="32">
        <v>311.17936416211461</v>
      </c>
      <c r="AX31" s="32">
        <v>969.88493009780586</v>
      </c>
      <c r="AY31" s="32">
        <v>163.40839046103716</v>
      </c>
      <c r="AZ31" s="32">
        <v>108.52055116574124</v>
      </c>
      <c r="BA31" s="32">
        <v>1.4864586904353789</v>
      </c>
      <c r="BB31" s="32">
        <v>0</v>
      </c>
      <c r="BC31" s="32">
        <v>577.50668396475749</v>
      </c>
      <c r="BD31" s="32">
        <v>825.41276361984433</v>
      </c>
      <c r="BE31" s="32">
        <v>14.351045594789166</v>
      </c>
      <c r="BF31" s="32">
        <v>8.6619814878299621</v>
      </c>
      <c r="BG31" s="32">
        <v>30.931779225231399</v>
      </c>
      <c r="BH31" s="32">
        <v>36.666426294950881</v>
      </c>
      <c r="BI31" s="32">
        <v>6.9729173808707579</v>
      </c>
      <c r="BJ31" s="32">
        <v>6.6078162495714761</v>
      </c>
      <c r="BK31" s="32">
        <v>0</v>
      </c>
      <c r="BM31" s="94">
        <f t="shared" si="0"/>
        <v>15088.999999999998</v>
      </c>
    </row>
    <row r="32" spans="1:65">
      <c r="A32" s="34" t="s">
        <v>137</v>
      </c>
      <c r="B32" s="35" t="s">
        <v>138</v>
      </c>
      <c r="C32" s="36">
        <v>225.54561281337047</v>
      </c>
      <c r="D32" s="36">
        <v>2055.3796992481202</v>
      </c>
      <c r="E32" s="36">
        <v>399.94227226202662</v>
      </c>
      <c r="F32" s="36">
        <v>38.596100278551532</v>
      </c>
      <c r="G32" s="36">
        <v>21</v>
      </c>
      <c r="H32" s="36">
        <v>141.42376111817026</v>
      </c>
      <c r="I32" s="36">
        <v>16.605263157894736</v>
      </c>
      <c r="J32" s="36">
        <v>95.083760350011943</v>
      </c>
      <c r="K32" s="36">
        <v>22.283397502651162</v>
      </c>
      <c r="L32" s="36">
        <v>35.933164829330153</v>
      </c>
      <c r="M32" s="36">
        <v>24.005716363070547</v>
      </c>
      <c r="N32" s="36">
        <v>42.292652846318418</v>
      </c>
      <c r="O32" s="36">
        <v>404.51325189533685</v>
      </c>
      <c r="P32" s="36">
        <v>1.9436253906623298</v>
      </c>
      <c r="Q32" s="36">
        <v>20.743370685902178</v>
      </c>
      <c r="R32" s="36">
        <v>136.80662570359499</v>
      </c>
      <c r="S32" s="36">
        <v>198.68294494046762</v>
      </c>
      <c r="T32" s="36">
        <v>97.51314680549379</v>
      </c>
      <c r="U32" s="36">
        <v>40.993614055977247</v>
      </c>
      <c r="V32" s="36">
        <v>155.80795794435247</v>
      </c>
      <c r="W32" s="36">
        <v>222.29572313733945</v>
      </c>
      <c r="X32" s="36">
        <v>97.938618218667614</v>
      </c>
      <c r="Y32" s="36">
        <v>358.97124243324657</v>
      </c>
      <c r="Z32" s="36">
        <v>55.812717742201293</v>
      </c>
      <c r="AA32" s="36">
        <v>417.80446575463174</v>
      </c>
      <c r="AB32" s="36">
        <v>208.00546819245233</v>
      </c>
      <c r="AC32" s="36">
        <v>822.82817457460362</v>
      </c>
      <c r="AD32" s="36">
        <v>7586.8196191041261</v>
      </c>
      <c r="AE32" s="36">
        <v>3230.8550640586359</v>
      </c>
      <c r="AF32" s="36">
        <v>315.61767089784081</v>
      </c>
      <c r="AG32" s="36">
        <v>92.447171620209161</v>
      </c>
      <c r="AH32" s="36">
        <v>248.30822016104722</v>
      </c>
      <c r="AI32" s="36">
        <v>219.52941155180901</v>
      </c>
      <c r="AJ32" s="36">
        <v>118.54338191451532</v>
      </c>
      <c r="AK32" s="36">
        <v>93.516153894464452</v>
      </c>
      <c r="AL32" s="36">
        <v>179.43427659672841</v>
      </c>
      <c r="AM32" s="36">
        <v>0</v>
      </c>
      <c r="AN32" s="36">
        <v>25.287288343308568</v>
      </c>
      <c r="AO32" s="36">
        <v>103.94550835654596</v>
      </c>
      <c r="AP32" s="36">
        <v>55.460675539824493</v>
      </c>
      <c r="AQ32" s="36">
        <v>701.11855371915203</v>
      </c>
      <c r="AR32" s="36">
        <v>205.99055336112792</v>
      </c>
      <c r="AS32" s="36">
        <v>45</v>
      </c>
      <c r="AT32" s="36">
        <v>255</v>
      </c>
      <c r="AU32" s="36">
        <v>57</v>
      </c>
      <c r="AV32" s="36">
        <v>3.9060150375939848</v>
      </c>
      <c r="AW32" s="36">
        <v>0</v>
      </c>
      <c r="AX32" s="36">
        <v>11.657560355781449</v>
      </c>
      <c r="AY32" s="36">
        <v>0</v>
      </c>
      <c r="AZ32" s="36">
        <v>9.6886912325285888</v>
      </c>
      <c r="BA32" s="36">
        <v>56</v>
      </c>
      <c r="BB32" s="36">
        <v>2</v>
      </c>
      <c r="BC32" s="36">
        <v>120</v>
      </c>
      <c r="BD32" s="36">
        <v>280.09379700778311</v>
      </c>
      <c r="BE32" s="36">
        <v>32</v>
      </c>
      <c r="BF32" s="36">
        <v>15</v>
      </c>
      <c r="BG32" s="36">
        <v>2600.8983481575606</v>
      </c>
      <c r="BH32" s="36">
        <v>17.514481936623334</v>
      </c>
      <c r="BI32" s="36">
        <v>242.61520890834683</v>
      </c>
      <c r="BJ32" s="36">
        <v>1</v>
      </c>
      <c r="BK32" s="36">
        <v>0</v>
      </c>
      <c r="BM32" s="94">
        <f t="shared" si="0"/>
        <v>23284.999999999996</v>
      </c>
    </row>
    <row r="33" spans="1:65">
      <c r="A33" s="30" t="s">
        <v>139</v>
      </c>
      <c r="B33" s="31" t="s">
        <v>140</v>
      </c>
      <c r="C33" s="32">
        <v>8.5657568238213404</v>
      </c>
      <c r="D33" s="32">
        <v>143.93617031092126</v>
      </c>
      <c r="E33" s="32">
        <v>31.759305210918114</v>
      </c>
      <c r="F33" s="32">
        <v>0</v>
      </c>
      <c r="G33" s="32">
        <v>43.368535423989037</v>
      </c>
      <c r="H33" s="32">
        <v>30.334139264990327</v>
      </c>
      <c r="I33" s="32">
        <v>0</v>
      </c>
      <c r="J33" s="32">
        <v>42.525892713947272</v>
      </c>
      <c r="K33" s="32">
        <v>16.383053943692239</v>
      </c>
      <c r="L33" s="32">
        <v>434.58085456523571</v>
      </c>
      <c r="M33" s="32">
        <v>163.54994088688258</v>
      </c>
      <c r="N33" s="32">
        <v>305.08193740963753</v>
      </c>
      <c r="O33" s="32">
        <v>294.4107427927396</v>
      </c>
      <c r="P33" s="32">
        <v>6.5506530735676085</v>
      </c>
      <c r="Q33" s="32">
        <v>54.86867000556483</v>
      </c>
      <c r="R33" s="32">
        <v>132.54024692829586</v>
      </c>
      <c r="S33" s="32">
        <v>117.33715887937777</v>
      </c>
      <c r="T33" s="32">
        <v>353.76148849021672</v>
      </c>
      <c r="U33" s="32">
        <v>3.8449131513647643</v>
      </c>
      <c r="V33" s="32">
        <v>13.997585837442186</v>
      </c>
      <c r="W33" s="32">
        <v>20.996745221269567</v>
      </c>
      <c r="X33" s="32">
        <v>114.87661545021072</v>
      </c>
      <c r="Y33" s="32">
        <v>17.85942419942555</v>
      </c>
      <c r="Z33" s="32">
        <v>45.128640679428429</v>
      </c>
      <c r="AA33" s="32">
        <v>249.29325831740422</v>
      </c>
      <c r="AB33" s="32">
        <v>37.487087154486204</v>
      </c>
      <c r="AC33" s="32">
        <v>27.934335002782415</v>
      </c>
      <c r="AD33" s="32">
        <v>699.4114210059895</v>
      </c>
      <c r="AE33" s="32">
        <v>405.12722001780224</v>
      </c>
      <c r="AF33" s="32">
        <v>63.833292051046655</v>
      </c>
      <c r="AG33" s="32">
        <v>49.376898943009699</v>
      </c>
      <c r="AH33" s="32">
        <v>87.187725482459513</v>
      </c>
      <c r="AI33" s="32">
        <v>358.14978975147403</v>
      </c>
      <c r="AJ33" s="32">
        <v>86.559313281374529</v>
      </c>
      <c r="AK33" s="32">
        <v>87.76287879831753</v>
      </c>
      <c r="AL33" s="32">
        <v>48.146438915580404</v>
      </c>
      <c r="AM33" s="32">
        <v>0</v>
      </c>
      <c r="AN33" s="32">
        <v>102.15384615384616</v>
      </c>
      <c r="AO33" s="32">
        <v>0</v>
      </c>
      <c r="AP33" s="32">
        <v>1</v>
      </c>
      <c r="AQ33" s="32">
        <v>851.33058649959821</v>
      </c>
      <c r="AR33" s="32">
        <v>1020.5260188069385</v>
      </c>
      <c r="AS33" s="32">
        <v>720.06039912857125</v>
      </c>
      <c r="AT33" s="32">
        <v>48.579701267999141</v>
      </c>
      <c r="AU33" s="32">
        <v>34.14244835310086</v>
      </c>
      <c r="AV33" s="32">
        <v>1024.6888888888889</v>
      </c>
      <c r="AW33" s="32">
        <v>0</v>
      </c>
      <c r="AX33" s="32">
        <v>139.63636363636363</v>
      </c>
      <c r="AY33" s="32">
        <v>0.96083172147001938</v>
      </c>
      <c r="AZ33" s="32">
        <v>19.402008192058254</v>
      </c>
      <c r="BA33" s="32">
        <v>8.5691489361702136</v>
      </c>
      <c r="BB33" s="32">
        <v>1.9216634429400388</v>
      </c>
      <c r="BC33" s="32">
        <v>137.17440038146535</v>
      </c>
      <c r="BD33" s="32">
        <v>47.569148936170215</v>
      </c>
      <c r="BE33" s="32">
        <v>0</v>
      </c>
      <c r="BF33" s="32">
        <v>1.9216634429400388</v>
      </c>
      <c r="BG33" s="32">
        <v>22.37259642735237</v>
      </c>
      <c r="BH33" s="32">
        <v>7.9354479688369501</v>
      </c>
      <c r="BI33" s="32">
        <v>218.91839061592376</v>
      </c>
      <c r="BJ33" s="32">
        <v>7.6083172147001932</v>
      </c>
      <c r="BK33" s="32">
        <v>0</v>
      </c>
      <c r="BM33" s="94">
        <f t="shared" si="0"/>
        <v>9013.0000000000018</v>
      </c>
    </row>
    <row r="34" spans="1:65">
      <c r="A34" s="34" t="s">
        <v>141</v>
      </c>
      <c r="B34" s="35" t="s">
        <v>142</v>
      </c>
      <c r="C34" s="36">
        <v>1.4601961775912926</v>
      </c>
      <c r="D34" s="36">
        <v>22.164222374660145</v>
      </c>
      <c r="E34" s="36">
        <v>20.643142546703587</v>
      </c>
      <c r="F34" s="36">
        <v>0</v>
      </c>
      <c r="G34" s="36">
        <v>1.7823895812574797</v>
      </c>
      <c r="H34" s="36">
        <v>0</v>
      </c>
      <c r="I34" s="36">
        <v>5</v>
      </c>
      <c r="J34" s="36">
        <v>0</v>
      </c>
      <c r="K34" s="36">
        <v>10</v>
      </c>
      <c r="L34" s="36">
        <v>0</v>
      </c>
      <c r="M34" s="36">
        <v>0</v>
      </c>
      <c r="N34" s="36">
        <v>8</v>
      </c>
      <c r="O34" s="36">
        <v>1</v>
      </c>
      <c r="P34" s="36">
        <v>6</v>
      </c>
      <c r="Q34" s="36">
        <v>7.2947295423023579</v>
      </c>
      <c r="R34" s="36">
        <v>0</v>
      </c>
      <c r="S34" s="36">
        <v>23</v>
      </c>
      <c r="T34" s="36">
        <v>313</v>
      </c>
      <c r="U34" s="36">
        <v>0</v>
      </c>
      <c r="V34" s="36">
        <v>0</v>
      </c>
      <c r="W34" s="36">
        <v>1</v>
      </c>
      <c r="X34" s="36">
        <v>0</v>
      </c>
      <c r="Y34" s="36">
        <v>0.92163661581137313</v>
      </c>
      <c r="Z34" s="36">
        <v>1</v>
      </c>
      <c r="AA34" s="36">
        <v>0.92163661581137313</v>
      </c>
      <c r="AB34" s="36">
        <v>0</v>
      </c>
      <c r="AC34" s="36">
        <v>1</v>
      </c>
      <c r="AD34" s="36">
        <v>116.58945908460471</v>
      </c>
      <c r="AE34" s="36">
        <v>17</v>
      </c>
      <c r="AF34" s="36">
        <v>1192.7309004555987</v>
      </c>
      <c r="AG34" s="36">
        <v>36.051194940841292</v>
      </c>
      <c r="AH34" s="36">
        <v>38.921636615811373</v>
      </c>
      <c r="AI34" s="36">
        <v>58.229029908180607</v>
      </c>
      <c r="AJ34" s="36">
        <v>65.973293768546</v>
      </c>
      <c r="AK34" s="36">
        <v>17</v>
      </c>
      <c r="AL34" s="36">
        <v>3</v>
      </c>
      <c r="AM34" s="36">
        <v>0</v>
      </c>
      <c r="AN34" s="36">
        <v>0.92239515780371817</v>
      </c>
      <c r="AO34" s="36">
        <v>0</v>
      </c>
      <c r="AP34" s="36">
        <v>4.5343709468223086</v>
      </c>
      <c r="AQ34" s="36">
        <v>5300.1116715813014</v>
      </c>
      <c r="AR34" s="36">
        <v>4005.9846649015708</v>
      </c>
      <c r="AS34" s="36">
        <v>0</v>
      </c>
      <c r="AT34" s="36">
        <v>118</v>
      </c>
      <c r="AU34" s="36">
        <v>73.973293768546</v>
      </c>
      <c r="AV34" s="36">
        <v>0</v>
      </c>
      <c r="AW34" s="36">
        <v>0</v>
      </c>
      <c r="AX34" s="36">
        <v>0</v>
      </c>
      <c r="AY34" s="36">
        <v>0</v>
      </c>
      <c r="AZ34" s="36">
        <v>5</v>
      </c>
      <c r="BA34" s="36">
        <v>0</v>
      </c>
      <c r="BB34" s="36">
        <v>0</v>
      </c>
      <c r="BC34" s="36">
        <v>0</v>
      </c>
      <c r="BD34" s="36">
        <v>32.100554785020805</v>
      </c>
      <c r="BE34" s="36">
        <v>0</v>
      </c>
      <c r="BF34" s="36">
        <v>0</v>
      </c>
      <c r="BG34" s="36">
        <v>0</v>
      </c>
      <c r="BH34" s="36">
        <v>3.6895806312148727</v>
      </c>
      <c r="BI34" s="36">
        <v>0</v>
      </c>
      <c r="BJ34" s="36">
        <v>0</v>
      </c>
      <c r="BK34" s="36">
        <v>0</v>
      </c>
      <c r="BM34" s="94">
        <f t="shared" si="0"/>
        <v>11513.999999999998</v>
      </c>
    </row>
    <row r="35" spans="1:65" ht="24">
      <c r="A35" s="30" t="s">
        <v>143</v>
      </c>
      <c r="B35" s="31" t="s">
        <v>144</v>
      </c>
      <c r="C35" s="32">
        <v>23.020086448004065</v>
      </c>
      <c r="D35" s="32">
        <v>58.7533689295703</v>
      </c>
      <c r="E35" s="32">
        <v>43.020086448004065</v>
      </c>
      <c r="F35" s="32">
        <v>34.924485125858126</v>
      </c>
      <c r="G35" s="32">
        <v>16.665395372489193</v>
      </c>
      <c r="H35" s="32">
        <v>0</v>
      </c>
      <c r="I35" s="32">
        <v>0</v>
      </c>
      <c r="J35" s="32">
        <v>135.80879735570812</v>
      </c>
      <c r="K35" s="32">
        <v>38</v>
      </c>
      <c r="L35" s="32">
        <v>159.88914314772438</v>
      </c>
      <c r="M35" s="32">
        <v>3.9703703703703703</v>
      </c>
      <c r="N35" s="32">
        <v>41.653936774302906</v>
      </c>
      <c r="O35" s="32">
        <v>29.335825069921182</v>
      </c>
      <c r="P35" s="32">
        <v>1.9521993389270278</v>
      </c>
      <c r="Q35" s="32">
        <v>0</v>
      </c>
      <c r="R35" s="32">
        <v>14.855903042630731</v>
      </c>
      <c r="S35" s="32">
        <v>68.162386642935843</v>
      </c>
      <c r="T35" s="32">
        <v>338.52834986015762</v>
      </c>
      <c r="U35" s="32">
        <v>4.9629629629629628</v>
      </c>
      <c r="V35" s="32">
        <v>0</v>
      </c>
      <c r="W35" s="32">
        <v>3.9612848546486989</v>
      </c>
      <c r="X35" s="32">
        <v>13.617594711416222</v>
      </c>
      <c r="Y35" s="32">
        <v>10.729688956691245</v>
      </c>
      <c r="Z35" s="32">
        <v>48.128366810746677</v>
      </c>
      <c r="AA35" s="32">
        <v>9.8929400796677687</v>
      </c>
      <c r="AB35" s="32">
        <v>13.514585981862872</v>
      </c>
      <c r="AC35" s="32">
        <v>9.7131960335621663</v>
      </c>
      <c r="AD35" s="32">
        <v>176.295109755064</v>
      </c>
      <c r="AE35" s="32">
        <v>19.197224605898811</v>
      </c>
      <c r="AF35" s="32">
        <v>88.30613664293584</v>
      </c>
      <c r="AG35" s="32">
        <v>3995.7897480718707</v>
      </c>
      <c r="AH35" s="32">
        <v>1043.4578817590473</v>
      </c>
      <c r="AI35" s="32">
        <v>728.36412884566482</v>
      </c>
      <c r="AJ35" s="32">
        <v>343.10608314263925</v>
      </c>
      <c r="AK35" s="32">
        <v>95.566442336214934</v>
      </c>
      <c r="AL35" s="32">
        <v>433.70660225442833</v>
      </c>
      <c r="AM35" s="32">
        <v>0</v>
      </c>
      <c r="AN35" s="32">
        <v>0</v>
      </c>
      <c r="AO35" s="32">
        <v>0</v>
      </c>
      <c r="AP35" s="32">
        <v>0</v>
      </c>
      <c r="AQ35" s="32">
        <v>3758.8943363844392</v>
      </c>
      <c r="AR35" s="32">
        <v>3536.5380808225273</v>
      </c>
      <c r="AS35" s="32">
        <v>0</v>
      </c>
      <c r="AT35" s="32">
        <v>234.78507341723875</v>
      </c>
      <c r="AU35" s="32">
        <v>119.3910500889906</v>
      </c>
      <c r="AV35" s="32">
        <v>10</v>
      </c>
      <c r="AW35" s="32">
        <v>0</v>
      </c>
      <c r="AX35" s="32">
        <v>0</v>
      </c>
      <c r="AY35" s="32">
        <v>0</v>
      </c>
      <c r="AZ35" s="32">
        <v>1</v>
      </c>
      <c r="BA35" s="32">
        <v>20.851851851851851</v>
      </c>
      <c r="BB35" s="32">
        <v>0</v>
      </c>
      <c r="BC35" s="32">
        <v>0</v>
      </c>
      <c r="BD35" s="32">
        <v>83</v>
      </c>
      <c r="BE35" s="32">
        <v>10.68929570302568</v>
      </c>
      <c r="BF35" s="32">
        <v>0</v>
      </c>
      <c r="BG35" s="32">
        <v>3</v>
      </c>
      <c r="BH35" s="32">
        <v>0</v>
      </c>
      <c r="BI35" s="32">
        <v>0</v>
      </c>
      <c r="BJ35" s="32">
        <v>2</v>
      </c>
      <c r="BK35" s="32">
        <v>0</v>
      </c>
      <c r="BM35" s="94">
        <f t="shared" si="0"/>
        <v>15827</v>
      </c>
    </row>
    <row r="36" spans="1:65">
      <c r="A36" s="34" t="s">
        <v>145</v>
      </c>
      <c r="B36" s="35" t="s">
        <v>146</v>
      </c>
      <c r="C36" s="36">
        <v>0</v>
      </c>
      <c r="D36" s="36">
        <v>1</v>
      </c>
      <c r="E36" s="36">
        <v>49</v>
      </c>
      <c r="F36" s="36">
        <v>4</v>
      </c>
      <c r="G36" s="36">
        <v>27</v>
      </c>
      <c r="H36" s="36">
        <v>52</v>
      </c>
      <c r="I36" s="36">
        <v>55</v>
      </c>
      <c r="J36" s="36">
        <v>6</v>
      </c>
      <c r="K36" s="36">
        <v>51</v>
      </c>
      <c r="L36" s="36">
        <v>26</v>
      </c>
      <c r="M36" s="36">
        <v>21</v>
      </c>
      <c r="N36" s="36">
        <v>19</v>
      </c>
      <c r="O36" s="36">
        <v>40</v>
      </c>
      <c r="P36" s="36">
        <v>2</v>
      </c>
      <c r="Q36" s="36">
        <v>25</v>
      </c>
      <c r="R36" s="36">
        <v>11</v>
      </c>
      <c r="S36" s="36">
        <v>24</v>
      </c>
      <c r="T36" s="36">
        <v>49</v>
      </c>
      <c r="U36" s="36">
        <v>2</v>
      </c>
      <c r="V36" s="36">
        <v>19</v>
      </c>
      <c r="W36" s="36">
        <v>7</v>
      </c>
      <c r="X36" s="36">
        <v>70</v>
      </c>
      <c r="Y36" s="36">
        <v>7</v>
      </c>
      <c r="Z36" s="36">
        <v>7</v>
      </c>
      <c r="AA36" s="36">
        <v>47</v>
      </c>
      <c r="AB36" s="36">
        <v>23</v>
      </c>
      <c r="AC36" s="36">
        <v>22</v>
      </c>
      <c r="AD36" s="36">
        <v>119</v>
      </c>
      <c r="AE36" s="36">
        <v>55</v>
      </c>
      <c r="AF36" s="36">
        <v>134</v>
      </c>
      <c r="AG36" s="36">
        <v>67</v>
      </c>
      <c r="AH36" s="36">
        <v>388</v>
      </c>
      <c r="AI36" s="36">
        <v>24</v>
      </c>
      <c r="AJ36" s="36">
        <v>260</v>
      </c>
      <c r="AK36" s="36">
        <v>46</v>
      </c>
      <c r="AL36" s="36">
        <v>19</v>
      </c>
      <c r="AM36" s="36">
        <v>0</v>
      </c>
      <c r="AN36" s="36">
        <v>4</v>
      </c>
      <c r="AO36" s="36">
        <v>0</v>
      </c>
      <c r="AP36" s="36">
        <v>0</v>
      </c>
      <c r="AQ36" s="36">
        <v>290</v>
      </c>
      <c r="AR36" s="36">
        <v>467</v>
      </c>
      <c r="AS36" s="36">
        <v>3</v>
      </c>
      <c r="AT36" s="36">
        <v>707</v>
      </c>
      <c r="AU36" s="36">
        <v>0</v>
      </c>
      <c r="AV36" s="36">
        <v>113</v>
      </c>
      <c r="AW36" s="36">
        <v>46</v>
      </c>
      <c r="AX36" s="36">
        <v>26</v>
      </c>
      <c r="AY36" s="36">
        <v>65</v>
      </c>
      <c r="AZ36" s="36">
        <v>138</v>
      </c>
      <c r="BA36" s="36">
        <v>0</v>
      </c>
      <c r="BB36" s="36">
        <v>0</v>
      </c>
      <c r="BC36" s="36">
        <v>0</v>
      </c>
      <c r="BD36" s="36">
        <v>671</v>
      </c>
      <c r="BE36" s="36">
        <v>0</v>
      </c>
      <c r="BF36" s="36">
        <v>2</v>
      </c>
      <c r="BG36" s="36">
        <v>0</v>
      </c>
      <c r="BH36" s="36">
        <v>0</v>
      </c>
      <c r="BI36" s="36">
        <v>2</v>
      </c>
      <c r="BJ36" s="36">
        <v>10</v>
      </c>
      <c r="BK36" s="36">
        <v>0</v>
      </c>
      <c r="BM36" s="94">
        <f t="shared" si="0"/>
        <v>4322</v>
      </c>
    </row>
    <row r="37" spans="1:65">
      <c r="A37" s="30" t="s">
        <v>147</v>
      </c>
      <c r="B37" s="31" t="s">
        <v>148</v>
      </c>
      <c r="C37" s="32">
        <v>0</v>
      </c>
      <c r="D37" s="32">
        <v>0</v>
      </c>
      <c r="E37" s="32">
        <v>0</v>
      </c>
      <c r="F37" s="32">
        <v>0</v>
      </c>
      <c r="G37" s="32">
        <v>0</v>
      </c>
      <c r="H37" s="32">
        <v>0</v>
      </c>
      <c r="I37" s="32">
        <v>0</v>
      </c>
      <c r="J37" s="32">
        <v>21</v>
      </c>
      <c r="K37" s="32">
        <v>0</v>
      </c>
      <c r="L37" s="32">
        <v>12</v>
      </c>
      <c r="M37" s="32">
        <v>6</v>
      </c>
      <c r="N37" s="32">
        <v>5</v>
      </c>
      <c r="O37" s="32">
        <v>12</v>
      </c>
      <c r="P37" s="32">
        <v>0</v>
      </c>
      <c r="Q37" s="32">
        <v>6</v>
      </c>
      <c r="R37" s="32">
        <v>3</v>
      </c>
      <c r="S37" s="32">
        <v>6</v>
      </c>
      <c r="T37" s="32">
        <v>9</v>
      </c>
      <c r="U37" s="32">
        <v>0</v>
      </c>
      <c r="V37" s="32">
        <v>5</v>
      </c>
      <c r="W37" s="32">
        <v>1</v>
      </c>
      <c r="X37" s="32">
        <v>7</v>
      </c>
      <c r="Y37" s="32">
        <v>2</v>
      </c>
      <c r="Z37" s="32">
        <v>2</v>
      </c>
      <c r="AA37" s="32">
        <v>16</v>
      </c>
      <c r="AB37" s="32">
        <v>22</v>
      </c>
      <c r="AC37" s="32">
        <v>7</v>
      </c>
      <c r="AD37" s="32">
        <v>73.945109780439125</v>
      </c>
      <c r="AE37" s="32">
        <v>20.942115768463076</v>
      </c>
      <c r="AF37" s="32">
        <v>25.773584905660378</v>
      </c>
      <c r="AG37" s="32">
        <v>32.466569130267345</v>
      </c>
      <c r="AH37" s="32">
        <v>245.27586898954755</v>
      </c>
      <c r="AI37" s="32">
        <v>418.81482620750739</v>
      </c>
      <c r="AJ37" s="32">
        <v>99.056334015268419</v>
      </c>
      <c r="AK37" s="32">
        <v>6.9622641509433958</v>
      </c>
      <c r="AL37" s="32">
        <v>5</v>
      </c>
      <c r="AM37" s="32">
        <v>0</v>
      </c>
      <c r="AN37" s="32">
        <v>222.0754716981132</v>
      </c>
      <c r="AO37" s="32">
        <v>28</v>
      </c>
      <c r="AP37" s="32">
        <v>26</v>
      </c>
      <c r="AQ37" s="32">
        <v>850.21538578801176</v>
      </c>
      <c r="AR37" s="32">
        <v>756.52130681818176</v>
      </c>
      <c r="AS37" s="32">
        <v>206.43368065333709</v>
      </c>
      <c r="AT37" s="32">
        <v>198.15738368831734</v>
      </c>
      <c r="AU37" s="32">
        <v>0</v>
      </c>
      <c r="AV37" s="32">
        <v>198.31552162849871</v>
      </c>
      <c r="AW37" s="32">
        <v>0</v>
      </c>
      <c r="AX37" s="32">
        <v>17</v>
      </c>
      <c r="AY37" s="32">
        <v>12</v>
      </c>
      <c r="AZ37" s="32">
        <v>217.28544436106347</v>
      </c>
      <c r="BA37" s="32">
        <v>169.1044776119403</v>
      </c>
      <c r="BB37" s="32">
        <v>0</v>
      </c>
      <c r="BC37" s="32">
        <v>129.9933853459973</v>
      </c>
      <c r="BD37" s="32">
        <v>127.38283998596589</v>
      </c>
      <c r="BE37" s="32">
        <v>126.30538922155688</v>
      </c>
      <c r="BF37" s="32">
        <v>136.578976375607</v>
      </c>
      <c r="BG37" s="32">
        <v>917.10678642714572</v>
      </c>
      <c r="BH37" s="32">
        <v>5</v>
      </c>
      <c r="BI37" s="32">
        <v>261.28727744816689</v>
      </c>
      <c r="BJ37" s="32">
        <v>4</v>
      </c>
      <c r="BK37" s="32">
        <v>0</v>
      </c>
      <c r="BM37" s="94">
        <f t="shared" si="0"/>
        <v>5678.9999999999982</v>
      </c>
    </row>
    <row r="38" spans="1:65">
      <c r="A38" s="34" t="s">
        <v>149</v>
      </c>
      <c r="B38" s="35" t="s">
        <v>150</v>
      </c>
      <c r="C38" s="36">
        <v>0</v>
      </c>
      <c r="D38" s="36">
        <v>24</v>
      </c>
      <c r="E38" s="36">
        <v>0</v>
      </c>
      <c r="F38" s="36">
        <v>0</v>
      </c>
      <c r="G38" s="36">
        <v>0</v>
      </c>
      <c r="H38" s="36">
        <v>0</v>
      </c>
      <c r="I38" s="36">
        <v>0</v>
      </c>
      <c r="J38" s="36">
        <v>8.3308823529411757</v>
      </c>
      <c r="K38" s="36">
        <v>0</v>
      </c>
      <c r="L38" s="36">
        <v>2.8096600915815428</v>
      </c>
      <c r="M38" s="36">
        <v>0.96407185628742509</v>
      </c>
      <c r="N38" s="36">
        <v>0.96407185628742509</v>
      </c>
      <c r="O38" s="36">
        <v>3.8766731243395558</v>
      </c>
      <c r="P38" s="36">
        <v>0</v>
      </c>
      <c r="Q38" s="36">
        <v>0.96407185628742509</v>
      </c>
      <c r="R38" s="36">
        <v>0.96407185628742509</v>
      </c>
      <c r="S38" s="36">
        <v>0.96407185628742509</v>
      </c>
      <c r="T38" s="36">
        <v>1.9281437125748502</v>
      </c>
      <c r="U38" s="36">
        <v>0</v>
      </c>
      <c r="V38" s="36">
        <v>0.96407185628742509</v>
      </c>
      <c r="W38" s="36">
        <v>0</v>
      </c>
      <c r="X38" s="36">
        <v>2.9281437125748502</v>
      </c>
      <c r="Y38" s="36">
        <v>0</v>
      </c>
      <c r="Z38" s="36">
        <v>0</v>
      </c>
      <c r="AA38" s="36">
        <v>2.8922155688622753</v>
      </c>
      <c r="AB38" s="36">
        <v>0.96407185628742509</v>
      </c>
      <c r="AC38" s="36">
        <v>0.96407185628742509</v>
      </c>
      <c r="AD38" s="36">
        <v>6.7125748502994007</v>
      </c>
      <c r="AE38" s="36">
        <v>2.8922155688622753</v>
      </c>
      <c r="AF38" s="36">
        <v>6.7125748502994007</v>
      </c>
      <c r="AG38" s="36">
        <v>4.8562874251497004</v>
      </c>
      <c r="AH38" s="36">
        <v>12.089071856287426</v>
      </c>
      <c r="AI38" s="36">
        <v>1.9126012680521309</v>
      </c>
      <c r="AJ38" s="36">
        <v>2395.1553363860517</v>
      </c>
      <c r="AK38" s="36">
        <v>4.8848626276858056</v>
      </c>
      <c r="AL38" s="36">
        <v>0.96407185628742509</v>
      </c>
      <c r="AM38" s="36">
        <v>0</v>
      </c>
      <c r="AN38" s="36">
        <v>1.8970588235294117</v>
      </c>
      <c r="AO38" s="36">
        <v>0</v>
      </c>
      <c r="AP38" s="36">
        <v>1.8970588235294117</v>
      </c>
      <c r="AQ38" s="36">
        <v>0</v>
      </c>
      <c r="AR38" s="36">
        <v>0</v>
      </c>
      <c r="AS38" s="36">
        <v>175.54411764705884</v>
      </c>
      <c r="AT38" s="36">
        <v>1270.3228689679465</v>
      </c>
      <c r="AU38" s="36">
        <v>0</v>
      </c>
      <c r="AV38" s="36">
        <v>418</v>
      </c>
      <c r="AW38" s="36">
        <v>63</v>
      </c>
      <c r="AX38" s="36">
        <v>229.17365269461078</v>
      </c>
      <c r="AY38" s="36">
        <v>0</v>
      </c>
      <c r="AZ38" s="36">
        <v>18</v>
      </c>
      <c r="BA38" s="36">
        <v>4</v>
      </c>
      <c r="BB38" s="36">
        <v>0</v>
      </c>
      <c r="BC38" s="36">
        <v>0</v>
      </c>
      <c r="BD38" s="36">
        <v>387.74264705882354</v>
      </c>
      <c r="BE38" s="36">
        <v>0</v>
      </c>
      <c r="BF38" s="36">
        <v>0</v>
      </c>
      <c r="BG38" s="36">
        <v>4</v>
      </c>
      <c r="BH38" s="36">
        <v>15.764705882352942</v>
      </c>
      <c r="BI38" s="36">
        <v>0</v>
      </c>
      <c r="BJ38" s="36">
        <v>2</v>
      </c>
      <c r="BK38" s="36">
        <v>0</v>
      </c>
      <c r="BM38" s="94">
        <f t="shared" si="0"/>
        <v>5082</v>
      </c>
    </row>
    <row r="39" spans="1:65">
      <c r="A39" s="30" t="s">
        <v>151</v>
      </c>
      <c r="B39" s="31" t="s">
        <v>152</v>
      </c>
      <c r="C39" s="32">
        <v>0</v>
      </c>
      <c r="D39" s="32">
        <v>5.8420512820512824</v>
      </c>
      <c r="E39" s="32">
        <v>0</v>
      </c>
      <c r="F39" s="32">
        <v>0</v>
      </c>
      <c r="G39" s="32">
        <v>0</v>
      </c>
      <c r="H39" s="32">
        <v>0</v>
      </c>
      <c r="I39" s="32">
        <v>0</v>
      </c>
      <c r="J39" s="32">
        <v>0</v>
      </c>
      <c r="K39" s="32">
        <v>0</v>
      </c>
      <c r="L39" s="32">
        <v>0</v>
      </c>
      <c r="M39" s="32">
        <v>0</v>
      </c>
      <c r="N39" s="32">
        <v>0</v>
      </c>
      <c r="O39" s="32">
        <v>0</v>
      </c>
      <c r="P39" s="32">
        <v>0</v>
      </c>
      <c r="Q39" s="32">
        <v>0</v>
      </c>
      <c r="R39" s="32">
        <v>0</v>
      </c>
      <c r="S39" s="32">
        <v>0</v>
      </c>
      <c r="T39" s="32">
        <v>0</v>
      </c>
      <c r="U39" s="32">
        <v>0</v>
      </c>
      <c r="V39" s="32">
        <v>0</v>
      </c>
      <c r="W39" s="32">
        <v>0</v>
      </c>
      <c r="X39" s="32">
        <v>0</v>
      </c>
      <c r="Y39" s="32">
        <v>0</v>
      </c>
      <c r="Z39" s="32">
        <v>4.8646153846153846</v>
      </c>
      <c r="AA39" s="32">
        <v>0</v>
      </c>
      <c r="AB39" s="32">
        <v>0</v>
      </c>
      <c r="AC39" s="32">
        <v>0</v>
      </c>
      <c r="AD39" s="32">
        <v>0</v>
      </c>
      <c r="AE39" s="32">
        <v>0.97743589743589743</v>
      </c>
      <c r="AF39" s="32">
        <v>0</v>
      </c>
      <c r="AG39" s="32">
        <v>0</v>
      </c>
      <c r="AH39" s="32">
        <v>0</v>
      </c>
      <c r="AI39" s="32">
        <v>0</v>
      </c>
      <c r="AJ39" s="32">
        <v>75.382564102564103</v>
      </c>
      <c r="AK39" s="32">
        <v>261.50358974358971</v>
      </c>
      <c r="AL39" s="32">
        <v>2.9323076923076923</v>
      </c>
      <c r="AM39" s="32">
        <v>0</v>
      </c>
      <c r="AN39" s="32">
        <v>0</v>
      </c>
      <c r="AO39" s="32">
        <v>0</v>
      </c>
      <c r="AP39" s="32">
        <v>0</v>
      </c>
      <c r="AQ39" s="32">
        <v>649.06153846153848</v>
      </c>
      <c r="AR39" s="32">
        <v>0</v>
      </c>
      <c r="AS39" s="32">
        <v>0</v>
      </c>
      <c r="AT39" s="32">
        <v>12.661538461538461</v>
      </c>
      <c r="AU39" s="32">
        <v>0</v>
      </c>
      <c r="AV39" s="32">
        <v>0</v>
      </c>
      <c r="AW39" s="32">
        <v>0</v>
      </c>
      <c r="AX39" s="32">
        <v>0</v>
      </c>
      <c r="AY39" s="32">
        <v>0</v>
      </c>
      <c r="AZ39" s="32">
        <v>8.7743589743589752</v>
      </c>
      <c r="BA39" s="32">
        <v>15</v>
      </c>
      <c r="BB39" s="32">
        <v>0</v>
      </c>
      <c r="BC39" s="32">
        <v>0</v>
      </c>
      <c r="BD39" s="32">
        <v>0</v>
      </c>
      <c r="BE39" s="32">
        <v>0</v>
      </c>
      <c r="BF39" s="32">
        <v>0</v>
      </c>
      <c r="BG39" s="32">
        <v>0</v>
      </c>
      <c r="BH39" s="32">
        <v>0</v>
      </c>
      <c r="BI39" s="32">
        <v>0</v>
      </c>
      <c r="BJ39" s="32">
        <v>0</v>
      </c>
      <c r="BK39" s="32">
        <v>0</v>
      </c>
      <c r="BM39" s="94">
        <f t="shared" si="0"/>
        <v>1037</v>
      </c>
    </row>
    <row r="40" spans="1:65">
      <c r="A40" s="34" t="s">
        <v>153</v>
      </c>
      <c r="B40" s="39" t="s">
        <v>116</v>
      </c>
      <c r="C40" s="36">
        <v>0</v>
      </c>
      <c r="D40" s="36">
        <v>0</v>
      </c>
      <c r="E40" s="36">
        <v>0</v>
      </c>
      <c r="F40" s="36">
        <v>0</v>
      </c>
      <c r="G40" s="36">
        <v>0</v>
      </c>
      <c r="H40" s="36">
        <v>0</v>
      </c>
      <c r="I40" s="36">
        <v>0</v>
      </c>
      <c r="J40" s="36">
        <v>39</v>
      </c>
      <c r="K40" s="36">
        <v>0</v>
      </c>
      <c r="L40" s="36">
        <v>0</v>
      </c>
      <c r="M40" s="36">
        <v>0</v>
      </c>
      <c r="N40" s="36">
        <v>6</v>
      </c>
      <c r="O40" s="36">
        <v>0</v>
      </c>
      <c r="P40" s="36">
        <v>0</v>
      </c>
      <c r="Q40" s="36">
        <v>0</v>
      </c>
      <c r="R40" s="36">
        <v>0</v>
      </c>
      <c r="S40" s="36">
        <v>0</v>
      </c>
      <c r="T40" s="36">
        <v>0</v>
      </c>
      <c r="U40" s="36">
        <v>1</v>
      </c>
      <c r="V40" s="36">
        <v>0</v>
      </c>
      <c r="W40" s="36">
        <v>1</v>
      </c>
      <c r="X40" s="36">
        <v>61</v>
      </c>
      <c r="Y40" s="36">
        <v>1</v>
      </c>
      <c r="Z40" s="36">
        <v>0</v>
      </c>
      <c r="AA40" s="36">
        <v>0</v>
      </c>
      <c r="AB40" s="36">
        <v>6</v>
      </c>
      <c r="AC40" s="36">
        <v>0</v>
      </c>
      <c r="AD40" s="36">
        <v>10</v>
      </c>
      <c r="AE40" s="36">
        <v>1</v>
      </c>
      <c r="AF40" s="36">
        <v>0</v>
      </c>
      <c r="AG40" s="36">
        <v>0</v>
      </c>
      <c r="AH40" s="36">
        <v>0</v>
      </c>
      <c r="AI40" s="36">
        <v>11</v>
      </c>
      <c r="AJ40" s="36">
        <v>0</v>
      </c>
      <c r="AK40" s="36">
        <v>0</v>
      </c>
      <c r="AL40" s="36">
        <v>83.546558704453446</v>
      </c>
      <c r="AM40" s="36">
        <v>0</v>
      </c>
      <c r="AN40" s="36">
        <v>0</v>
      </c>
      <c r="AO40" s="36">
        <v>0</v>
      </c>
      <c r="AP40" s="36">
        <v>0</v>
      </c>
      <c r="AQ40" s="36">
        <v>24.829959514170042</v>
      </c>
      <c r="AR40" s="36">
        <v>0</v>
      </c>
      <c r="AS40" s="36">
        <v>0</v>
      </c>
      <c r="AT40" s="36">
        <v>0</v>
      </c>
      <c r="AU40" s="36">
        <v>0</v>
      </c>
      <c r="AV40" s="36">
        <v>1</v>
      </c>
      <c r="AW40" s="36">
        <v>0</v>
      </c>
      <c r="AX40" s="36">
        <v>0</v>
      </c>
      <c r="AY40" s="36">
        <v>0</v>
      </c>
      <c r="AZ40" s="36">
        <v>0</v>
      </c>
      <c r="BA40" s="36">
        <v>1</v>
      </c>
      <c r="BB40" s="36">
        <v>0</v>
      </c>
      <c r="BC40" s="36">
        <v>0</v>
      </c>
      <c r="BD40" s="36">
        <v>30.582995951417004</v>
      </c>
      <c r="BE40" s="36">
        <v>158.71255060728745</v>
      </c>
      <c r="BF40" s="36">
        <v>110.18623481781377</v>
      </c>
      <c r="BG40" s="36">
        <v>0.94331983805668018</v>
      </c>
      <c r="BH40" s="36">
        <v>0</v>
      </c>
      <c r="BI40" s="36">
        <v>372.19838056680163</v>
      </c>
      <c r="BJ40" s="36">
        <v>0</v>
      </c>
      <c r="BK40" s="36">
        <v>0</v>
      </c>
      <c r="BM40" s="94">
        <f t="shared" si="0"/>
        <v>920</v>
      </c>
    </row>
    <row r="41" spans="1:65">
      <c r="A41" s="30" t="s">
        <v>154</v>
      </c>
      <c r="B41" s="31" t="s">
        <v>155</v>
      </c>
      <c r="C41" s="32">
        <v>0</v>
      </c>
      <c r="D41" s="32">
        <v>0</v>
      </c>
      <c r="E41" s="32">
        <v>0</v>
      </c>
      <c r="F41" s="32">
        <v>0</v>
      </c>
      <c r="G41" s="32">
        <v>0</v>
      </c>
      <c r="H41" s="32">
        <v>0</v>
      </c>
      <c r="I41" s="32">
        <v>0</v>
      </c>
      <c r="J41" s="32">
        <v>0</v>
      </c>
      <c r="K41" s="32">
        <v>0</v>
      </c>
      <c r="L41" s="32">
        <v>0</v>
      </c>
      <c r="M41" s="32">
        <v>2</v>
      </c>
      <c r="N41" s="32">
        <v>0</v>
      </c>
      <c r="O41" s="32">
        <v>2</v>
      </c>
      <c r="P41" s="32">
        <v>0</v>
      </c>
      <c r="Q41" s="32">
        <v>98</v>
      </c>
      <c r="R41" s="32">
        <v>0</v>
      </c>
      <c r="S41" s="32">
        <v>0</v>
      </c>
      <c r="T41" s="32">
        <v>0</v>
      </c>
      <c r="U41" s="32">
        <v>0</v>
      </c>
      <c r="V41" s="32">
        <v>1</v>
      </c>
      <c r="W41" s="32">
        <v>4</v>
      </c>
      <c r="X41" s="32">
        <v>0</v>
      </c>
      <c r="Y41" s="32">
        <v>1</v>
      </c>
      <c r="Z41" s="32">
        <v>1</v>
      </c>
      <c r="AA41" s="32">
        <v>498</v>
      </c>
      <c r="AB41" s="32">
        <v>0</v>
      </c>
      <c r="AC41" s="32">
        <v>0</v>
      </c>
      <c r="AD41" s="32">
        <v>27</v>
      </c>
      <c r="AE41" s="32">
        <v>28</v>
      </c>
      <c r="AF41" s="32">
        <v>65</v>
      </c>
      <c r="AG41" s="32">
        <v>892</v>
      </c>
      <c r="AH41" s="32">
        <v>45</v>
      </c>
      <c r="AI41" s="32">
        <v>44</v>
      </c>
      <c r="AJ41" s="32">
        <v>5</v>
      </c>
      <c r="AK41" s="32">
        <v>2</v>
      </c>
      <c r="AL41" s="32">
        <v>3</v>
      </c>
      <c r="AM41" s="32">
        <v>0</v>
      </c>
      <c r="AN41" s="32">
        <v>0</v>
      </c>
      <c r="AO41" s="32">
        <v>0</v>
      </c>
      <c r="AP41" s="32">
        <v>0</v>
      </c>
      <c r="AQ41" s="32">
        <v>0</v>
      </c>
      <c r="AR41" s="32">
        <v>0</v>
      </c>
      <c r="AS41" s="32">
        <v>0</v>
      </c>
      <c r="AT41" s="32">
        <v>0</v>
      </c>
      <c r="AU41" s="32">
        <v>0</v>
      </c>
      <c r="AV41" s="32">
        <v>0</v>
      </c>
      <c r="AW41" s="32">
        <v>0</v>
      </c>
      <c r="AX41" s="32">
        <v>0</v>
      </c>
      <c r="AY41" s="32">
        <v>0</v>
      </c>
      <c r="AZ41" s="32">
        <v>0</v>
      </c>
      <c r="BA41" s="32">
        <v>1</v>
      </c>
      <c r="BB41" s="32">
        <v>0</v>
      </c>
      <c r="BC41" s="32">
        <v>0</v>
      </c>
      <c r="BD41" s="32">
        <v>0</v>
      </c>
      <c r="BE41" s="32">
        <v>0</v>
      </c>
      <c r="BF41" s="32">
        <v>0</v>
      </c>
      <c r="BG41" s="32">
        <v>7</v>
      </c>
      <c r="BH41" s="32">
        <v>0</v>
      </c>
      <c r="BI41" s="32">
        <v>0</v>
      </c>
      <c r="BJ41" s="32">
        <v>0</v>
      </c>
      <c r="BK41" s="32">
        <v>0</v>
      </c>
      <c r="BM41" s="94">
        <f t="shared" si="0"/>
        <v>1726</v>
      </c>
    </row>
    <row r="42" spans="1:65">
      <c r="A42" s="34" t="s">
        <v>156</v>
      </c>
      <c r="B42" s="35" t="s">
        <v>157</v>
      </c>
      <c r="C42" s="36">
        <v>2</v>
      </c>
      <c r="D42" s="36">
        <v>6.9274221961244891</v>
      </c>
      <c r="E42" s="36">
        <v>61.329888432178507</v>
      </c>
      <c r="F42" s="36">
        <v>0</v>
      </c>
      <c r="G42" s="36">
        <v>12.209982384028185</v>
      </c>
      <c r="H42" s="36">
        <v>48.857428068115091</v>
      </c>
      <c r="I42" s="36">
        <v>22.384967704051672</v>
      </c>
      <c r="J42" s="36">
        <v>236.05965942454492</v>
      </c>
      <c r="K42" s="36">
        <v>36.594950088079862</v>
      </c>
      <c r="L42" s="36">
        <v>126.23981209630065</v>
      </c>
      <c r="M42" s="36">
        <v>47.822431004110392</v>
      </c>
      <c r="N42" s="36">
        <v>81.242395772166773</v>
      </c>
      <c r="O42" s="36">
        <v>235.04216089254257</v>
      </c>
      <c r="P42" s="36">
        <v>4.0699941280093954</v>
      </c>
      <c r="Q42" s="36">
        <v>86.192483852025845</v>
      </c>
      <c r="R42" s="36">
        <v>18.332472108044627</v>
      </c>
      <c r="S42" s="36">
        <v>47.874926600117441</v>
      </c>
      <c r="T42" s="36">
        <v>139.51978860833822</v>
      </c>
      <c r="U42" s="36">
        <v>4.0699941280093954</v>
      </c>
      <c r="V42" s="36">
        <v>80.892425132119797</v>
      </c>
      <c r="W42" s="36">
        <v>38.559953024075163</v>
      </c>
      <c r="X42" s="36">
        <v>131.30980622431005</v>
      </c>
      <c r="Y42" s="36">
        <v>40.752436876100994</v>
      </c>
      <c r="Z42" s="36">
        <v>40.769935408103343</v>
      </c>
      <c r="AA42" s="36">
        <v>329.0421608925426</v>
      </c>
      <c r="AB42" s="36">
        <v>77.417381092190254</v>
      </c>
      <c r="AC42" s="36">
        <v>53.507457428068108</v>
      </c>
      <c r="AD42" s="36">
        <v>403.35455079271873</v>
      </c>
      <c r="AE42" s="36">
        <v>290.91708749266002</v>
      </c>
      <c r="AF42" s="36">
        <v>454.19448032883145</v>
      </c>
      <c r="AG42" s="36">
        <v>230.02466236054022</v>
      </c>
      <c r="AH42" s="36">
        <v>55.01491485613623</v>
      </c>
      <c r="AI42" s="36">
        <v>42.769935408103343</v>
      </c>
      <c r="AJ42" s="36">
        <v>5.4374633000587203</v>
      </c>
      <c r="AK42" s="36">
        <v>39.734938344098651</v>
      </c>
      <c r="AL42" s="36">
        <v>35.629947152084554</v>
      </c>
      <c r="AM42" s="36">
        <v>0</v>
      </c>
      <c r="AN42" s="36">
        <v>8006.0499119201413</v>
      </c>
      <c r="AO42" s="36">
        <v>11.209982384028185</v>
      </c>
      <c r="AP42" s="36">
        <v>171.88725778038753</v>
      </c>
      <c r="AQ42" s="36">
        <v>1.0174985320023489</v>
      </c>
      <c r="AR42" s="36">
        <v>64.102407516147977</v>
      </c>
      <c r="AS42" s="36">
        <v>891.29630064591902</v>
      </c>
      <c r="AT42" s="36">
        <v>267.49712272460363</v>
      </c>
      <c r="AU42" s="36">
        <v>307.12706987668821</v>
      </c>
      <c r="AV42" s="36">
        <v>66.137404580152676</v>
      </c>
      <c r="AW42" s="36">
        <v>0</v>
      </c>
      <c r="AX42" s="36">
        <v>10.174985320023488</v>
      </c>
      <c r="AY42" s="36">
        <v>357.44204345273045</v>
      </c>
      <c r="AZ42" s="36">
        <v>650.18156194950086</v>
      </c>
      <c r="BA42" s="36">
        <v>401.85942454492073</v>
      </c>
      <c r="BB42" s="36">
        <v>14.244979448032883</v>
      </c>
      <c r="BC42" s="36">
        <v>275.112155020552</v>
      </c>
      <c r="BD42" s="36">
        <v>1244.4681150910158</v>
      </c>
      <c r="BE42" s="36">
        <v>53.927422196124489</v>
      </c>
      <c r="BF42" s="36">
        <v>137.3972988843218</v>
      </c>
      <c r="BG42" s="36">
        <v>353.01949500880795</v>
      </c>
      <c r="BH42" s="36">
        <v>15.297475044039931</v>
      </c>
      <c r="BI42" s="36">
        <v>101.78485026423958</v>
      </c>
      <c r="BJ42" s="36">
        <v>21.664944216089253</v>
      </c>
      <c r="BK42" s="36">
        <v>0</v>
      </c>
      <c r="BM42" s="94">
        <f t="shared" si="0"/>
        <v>16989.000000000004</v>
      </c>
    </row>
    <row r="43" spans="1:65">
      <c r="A43" s="30" t="s">
        <v>158</v>
      </c>
      <c r="B43" s="31" t="s">
        <v>159</v>
      </c>
      <c r="C43" s="32">
        <v>0</v>
      </c>
      <c r="D43" s="32">
        <v>0</v>
      </c>
      <c r="E43" s="32">
        <v>0</v>
      </c>
      <c r="F43" s="32">
        <v>1.0071428571428571</v>
      </c>
      <c r="G43" s="32">
        <v>0</v>
      </c>
      <c r="H43" s="32">
        <v>0</v>
      </c>
      <c r="I43" s="32">
        <v>0</v>
      </c>
      <c r="J43" s="32">
        <v>0</v>
      </c>
      <c r="K43" s="32">
        <v>0</v>
      </c>
      <c r="L43" s="32">
        <v>28.2</v>
      </c>
      <c r="M43" s="32">
        <v>22.157142857142858</v>
      </c>
      <c r="N43" s="32">
        <v>22.171428571428571</v>
      </c>
      <c r="O43" s="32">
        <v>71.492857142857147</v>
      </c>
      <c r="P43" s="32">
        <v>4.0285714285714285</v>
      </c>
      <c r="Q43" s="32">
        <v>0</v>
      </c>
      <c r="R43" s="32">
        <v>9.0571428571428569</v>
      </c>
      <c r="S43" s="32">
        <v>19.149999999999999</v>
      </c>
      <c r="T43" s="32">
        <v>46.335714285714289</v>
      </c>
      <c r="U43" s="32">
        <v>0</v>
      </c>
      <c r="V43" s="32">
        <v>16.114285714285714</v>
      </c>
      <c r="W43" s="32">
        <v>7.0428571428571427</v>
      </c>
      <c r="X43" s="32">
        <v>19.135714285714286</v>
      </c>
      <c r="Y43" s="32">
        <v>3.0214285714285714</v>
      </c>
      <c r="Z43" s="32">
        <v>6.0428571428571427</v>
      </c>
      <c r="AA43" s="32">
        <v>69.48571428571428</v>
      </c>
      <c r="AB43" s="32">
        <v>0</v>
      </c>
      <c r="AC43" s="32">
        <v>0</v>
      </c>
      <c r="AD43" s="32">
        <v>188.32142857142858</v>
      </c>
      <c r="AE43" s="32">
        <v>24.171428571428571</v>
      </c>
      <c r="AF43" s="32">
        <v>213.50714285714287</v>
      </c>
      <c r="AG43" s="32">
        <v>51.371428571428574</v>
      </c>
      <c r="AH43" s="32">
        <v>6.0428571428571427</v>
      </c>
      <c r="AI43" s="32">
        <v>8.0571428571428569</v>
      </c>
      <c r="AJ43" s="32">
        <v>3.0214285714285714</v>
      </c>
      <c r="AK43" s="32">
        <v>3.0214285714285714</v>
      </c>
      <c r="AL43" s="32">
        <v>6.0428571428571427</v>
      </c>
      <c r="AM43" s="32">
        <v>0</v>
      </c>
      <c r="AN43" s="32">
        <v>1.0071428571428571</v>
      </c>
      <c r="AO43" s="32">
        <v>2.0142857142857142</v>
      </c>
      <c r="AP43" s="32">
        <v>1.0071428571428571</v>
      </c>
      <c r="AQ43" s="32">
        <v>0</v>
      </c>
      <c r="AR43" s="32">
        <v>0</v>
      </c>
      <c r="AS43" s="32">
        <v>13.092857142857143</v>
      </c>
      <c r="AT43" s="32">
        <v>2.0142857142857142</v>
      </c>
      <c r="AU43" s="32">
        <v>203.44285714285715</v>
      </c>
      <c r="AV43" s="32">
        <v>0</v>
      </c>
      <c r="AW43" s="32">
        <v>0</v>
      </c>
      <c r="AX43" s="32">
        <v>0</v>
      </c>
      <c r="AY43" s="32">
        <v>54.335714285714289</v>
      </c>
      <c r="AZ43" s="32">
        <v>62.442857142857143</v>
      </c>
      <c r="BA43" s="32">
        <v>16.114285714285714</v>
      </c>
      <c r="BB43" s="32">
        <v>0</v>
      </c>
      <c r="BC43" s="32">
        <v>0</v>
      </c>
      <c r="BD43" s="32">
        <v>247.82142857142856</v>
      </c>
      <c r="BE43" s="32">
        <v>13.092857142857143</v>
      </c>
      <c r="BF43" s="32">
        <v>29.207142857142856</v>
      </c>
      <c r="BG43" s="32">
        <v>23.164285714285715</v>
      </c>
      <c r="BH43" s="32">
        <v>0</v>
      </c>
      <c r="BI43" s="32">
        <v>28.2</v>
      </c>
      <c r="BJ43" s="32">
        <v>6.0428571428571427</v>
      </c>
      <c r="BK43" s="32">
        <v>0</v>
      </c>
      <c r="BM43" s="94">
        <f t="shared" si="0"/>
        <v>1551</v>
      </c>
    </row>
    <row r="44" spans="1:65">
      <c r="A44" s="34" t="s">
        <v>160</v>
      </c>
      <c r="B44" s="35" t="s">
        <v>161</v>
      </c>
      <c r="C44" s="36">
        <v>2.056</v>
      </c>
      <c r="D44" s="36">
        <v>44.204000000000001</v>
      </c>
      <c r="E44" s="36">
        <v>0</v>
      </c>
      <c r="F44" s="36">
        <v>0</v>
      </c>
      <c r="G44" s="36">
        <v>2.056</v>
      </c>
      <c r="H44" s="36">
        <v>0</v>
      </c>
      <c r="I44" s="36">
        <v>5.14</v>
      </c>
      <c r="J44" s="36">
        <v>1.028</v>
      </c>
      <c r="K44" s="36">
        <v>4.1120000000000001</v>
      </c>
      <c r="L44" s="36">
        <v>13.364000000000001</v>
      </c>
      <c r="M44" s="36">
        <v>3.0840000000000001</v>
      </c>
      <c r="N44" s="36">
        <v>7.1959999999999997</v>
      </c>
      <c r="O44" s="36">
        <v>14.391999999999999</v>
      </c>
      <c r="P44" s="36">
        <v>1.028</v>
      </c>
      <c r="Q44" s="36">
        <v>2.056</v>
      </c>
      <c r="R44" s="36">
        <v>2.056</v>
      </c>
      <c r="S44" s="36">
        <v>8.2240000000000002</v>
      </c>
      <c r="T44" s="36">
        <v>25.7</v>
      </c>
      <c r="U44" s="36">
        <v>0</v>
      </c>
      <c r="V44" s="36">
        <v>9.2520000000000007</v>
      </c>
      <c r="W44" s="36">
        <v>2.056</v>
      </c>
      <c r="X44" s="36">
        <v>22.616</v>
      </c>
      <c r="Y44" s="36">
        <v>5.14</v>
      </c>
      <c r="Z44" s="36">
        <v>2.056</v>
      </c>
      <c r="AA44" s="36">
        <v>7.1959999999999997</v>
      </c>
      <c r="AB44" s="36">
        <v>7.1959999999999997</v>
      </c>
      <c r="AC44" s="36">
        <v>3.0840000000000001</v>
      </c>
      <c r="AD44" s="36">
        <v>18.504000000000001</v>
      </c>
      <c r="AE44" s="36">
        <v>6.1680000000000001</v>
      </c>
      <c r="AF44" s="36">
        <v>6.1680000000000001</v>
      </c>
      <c r="AG44" s="36">
        <v>9.2520000000000007</v>
      </c>
      <c r="AH44" s="36">
        <v>3.0840000000000001</v>
      </c>
      <c r="AI44" s="36">
        <v>3.0840000000000001</v>
      </c>
      <c r="AJ44" s="36">
        <v>3.0840000000000001</v>
      </c>
      <c r="AK44" s="36">
        <v>4.1120000000000001</v>
      </c>
      <c r="AL44" s="36">
        <v>4.1120000000000001</v>
      </c>
      <c r="AM44" s="36">
        <v>0</v>
      </c>
      <c r="AN44" s="36">
        <v>12.336</v>
      </c>
      <c r="AO44" s="36">
        <v>6.1680000000000001</v>
      </c>
      <c r="AP44" s="36">
        <v>26.728000000000002</v>
      </c>
      <c r="AQ44" s="36">
        <v>4.1120000000000001</v>
      </c>
      <c r="AR44" s="36">
        <v>16.448</v>
      </c>
      <c r="AS44" s="36">
        <v>95.603999999999999</v>
      </c>
      <c r="AT44" s="36">
        <v>25.7</v>
      </c>
      <c r="AU44" s="36">
        <v>127.304</v>
      </c>
      <c r="AV44" s="36">
        <v>2.056</v>
      </c>
      <c r="AW44" s="36">
        <v>0</v>
      </c>
      <c r="AX44" s="36">
        <v>7.1959999999999997</v>
      </c>
      <c r="AY44" s="36">
        <v>89.435999999999993</v>
      </c>
      <c r="AZ44" s="36">
        <v>41.12</v>
      </c>
      <c r="BA44" s="36">
        <v>18.504000000000001</v>
      </c>
      <c r="BB44" s="36">
        <v>1.028</v>
      </c>
      <c r="BC44" s="36">
        <v>69.847999999999999</v>
      </c>
      <c r="BD44" s="36">
        <v>41.12</v>
      </c>
      <c r="BE44" s="36">
        <v>33.923999999999999</v>
      </c>
      <c r="BF44" s="36">
        <v>29.84</v>
      </c>
      <c r="BG44" s="36">
        <v>59.624000000000002</v>
      </c>
      <c r="BH44" s="36">
        <v>10.28</v>
      </c>
      <c r="BI44" s="36">
        <v>56.567999999999998</v>
      </c>
      <c r="BJ44" s="36">
        <v>1.1959999999999997</v>
      </c>
      <c r="BK44" s="36">
        <v>0</v>
      </c>
      <c r="BM44" s="94">
        <f t="shared" si="0"/>
        <v>1028</v>
      </c>
    </row>
    <row r="45" spans="1:65" ht="36">
      <c r="A45" s="30" t="s">
        <v>162</v>
      </c>
      <c r="B45" s="31" t="s">
        <v>163</v>
      </c>
      <c r="C45" s="32">
        <v>0</v>
      </c>
      <c r="D45" s="32">
        <v>4.7892228739002931</v>
      </c>
      <c r="E45" s="32">
        <v>0</v>
      </c>
      <c r="F45" s="32">
        <v>0</v>
      </c>
      <c r="G45" s="32">
        <v>0</v>
      </c>
      <c r="H45" s="32">
        <v>0.95784457478005869</v>
      </c>
      <c r="I45" s="32">
        <v>0</v>
      </c>
      <c r="J45" s="32">
        <v>0</v>
      </c>
      <c r="K45" s="32">
        <v>0.95784457478005869</v>
      </c>
      <c r="L45" s="32">
        <v>1.9156891495601174</v>
      </c>
      <c r="M45" s="32">
        <v>1.9156891495601174</v>
      </c>
      <c r="N45" s="32">
        <v>0.95784457478005869</v>
      </c>
      <c r="O45" s="32">
        <v>2.873533724340176</v>
      </c>
      <c r="P45" s="32">
        <v>0</v>
      </c>
      <c r="Q45" s="32">
        <v>0</v>
      </c>
      <c r="R45" s="32">
        <v>0</v>
      </c>
      <c r="S45" s="32">
        <v>2.873533724340176</v>
      </c>
      <c r="T45" s="32">
        <v>3.8313782991202348</v>
      </c>
      <c r="U45" s="32">
        <v>0</v>
      </c>
      <c r="V45" s="32">
        <v>0.95784457478005869</v>
      </c>
      <c r="W45" s="32">
        <v>0</v>
      </c>
      <c r="X45" s="32">
        <v>4.7892228739002931</v>
      </c>
      <c r="Y45" s="32">
        <v>0.95784457478005869</v>
      </c>
      <c r="Z45" s="32">
        <v>0.95784457478005869</v>
      </c>
      <c r="AA45" s="32">
        <v>0.95784457478005869</v>
      </c>
      <c r="AB45" s="32">
        <v>2.873533724340176</v>
      </c>
      <c r="AC45" s="32">
        <v>0.95784457478005869</v>
      </c>
      <c r="AD45" s="32">
        <v>13.409824046920821</v>
      </c>
      <c r="AE45" s="32">
        <v>1.9156891495601174</v>
      </c>
      <c r="AF45" s="32">
        <v>13.409824046920821</v>
      </c>
      <c r="AG45" s="32">
        <v>3.8313782991202348</v>
      </c>
      <c r="AH45" s="32">
        <v>2.873533724340176</v>
      </c>
      <c r="AI45" s="32">
        <v>0.95784457478005869</v>
      </c>
      <c r="AJ45" s="32">
        <v>0.95784457478005869</v>
      </c>
      <c r="AK45" s="32">
        <v>0.95784457478005869</v>
      </c>
      <c r="AL45" s="32">
        <v>3.8313782991202348</v>
      </c>
      <c r="AM45" s="32">
        <v>0</v>
      </c>
      <c r="AN45" s="32">
        <v>19.156891495601172</v>
      </c>
      <c r="AO45" s="32">
        <v>12.451979472140762</v>
      </c>
      <c r="AP45" s="32">
        <v>5.7470674486803519</v>
      </c>
      <c r="AQ45" s="32">
        <v>223.95784457478007</v>
      </c>
      <c r="AR45" s="32">
        <v>2.873533724340176</v>
      </c>
      <c r="AS45" s="32">
        <v>6.7049120234604107</v>
      </c>
      <c r="AT45" s="32">
        <v>8.6206011730205283</v>
      </c>
      <c r="AU45" s="32">
        <v>92.163856304985345</v>
      </c>
      <c r="AV45" s="32">
        <v>0</v>
      </c>
      <c r="AW45" s="32">
        <v>0.95784457478005869</v>
      </c>
      <c r="AX45" s="32">
        <v>6.7049120234604107</v>
      </c>
      <c r="AY45" s="32">
        <v>13.409824046920821</v>
      </c>
      <c r="AZ45" s="32">
        <v>22.988269794721408</v>
      </c>
      <c r="BA45" s="32">
        <v>127.3933284457478</v>
      </c>
      <c r="BB45" s="32">
        <v>942.19354838709683</v>
      </c>
      <c r="BC45" s="32">
        <v>87.374633431085044</v>
      </c>
      <c r="BD45" s="32">
        <v>575.0322580645161</v>
      </c>
      <c r="BE45" s="32">
        <v>176.2434017595308</v>
      </c>
      <c r="BF45" s="32">
        <v>304.55241935483872</v>
      </c>
      <c r="BG45" s="32">
        <v>35.440249266862168</v>
      </c>
      <c r="BH45" s="32">
        <v>6.7049120234604107</v>
      </c>
      <c r="BI45" s="32">
        <v>52.59714076246334</v>
      </c>
      <c r="BJ45" s="32">
        <v>37.060850439882699</v>
      </c>
      <c r="BK45" s="32">
        <v>0</v>
      </c>
      <c r="BM45" s="94">
        <f t="shared" si="0"/>
        <v>2836.0000000000005</v>
      </c>
    </row>
    <row r="46" spans="1:65" ht="36">
      <c r="A46" s="34" t="s">
        <v>164</v>
      </c>
      <c r="B46" s="35" t="s">
        <v>165</v>
      </c>
      <c r="C46" s="36">
        <v>1</v>
      </c>
      <c r="D46" s="36">
        <v>110</v>
      </c>
      <c r="E46" s="36">
        <v>47</v>
      </c>
      <c r="F46" s="36">
        <v>5</v>
      </c>
      <c r="G46" s="36">
        <v>1</v>
      </c>
      <c r="H46" s="36">
        <v>536</v>
      </c>
      <c r="I46" s="36">
        <v>75</v>
      </c>
      <c r="J46" s="36">
        <v>0</v>
      </c>
      <c r="K46" s="36">
        <v>0</v>
      </c>
      <c r="L46" s="36">
        <v>0</v>
      </c>
      <c r="M46" s="36">
        <v>0</v>
      </c>
      <c r="N46" s="36">
        <v>0</v>
      </c>
      <c r="O46" s="36">
        <v>1</v>
      </c>
      <c r="P46" s="36">
        <v>0</v>
      </c>
      <c r="Q46" s="36">
        <v>0</v>
      </c>
      <c r="R46" s="36">
        <v>0</v>
      </c>
      <c r="S46" s="36">
        <v>0</v>
      </c>
      <c r="T46" s="36">
        <v>0</v>
      </c>
      <c r="U46" s="36">
        <v>0</v>
      </c>
      <c r="V46" s="36">
        <v>0</v>
      </c>
      <c r="W46" s="36">
        <v>0</v>
      </c>
      <c r="X46" s="36">
        <v>0</v>
      </c>
      <c r="Y46" s="36">
        <v>0</v>
      </c>
      <c r="Z46" s="36">
        <v>0</v>
      </c>
      <c r="AA46" s="36">
        <v>0</v>
      </c>
      <c r="AB46" s="36">
        <v>0</v>
      </c>
      <c r="AC46" s="36">
        <v>0</v>
      </c>
      <c r="AD46" s="36">
        <v>0</v>
      </c>
      <c r="AE46" s="36">
        <v>0</v>
      </c>
      <c r="AF46" s="36">
        <v>0</v>
      </c>
      <c r="AG46" s="36">
        <v>0</v>
      </c>
      <c r="AH46" s="36">
        <v>0</v>
      </c>
      <c r="AI46" s="36">
        <v>0</v>
      </c>
      <c r="AJ46" s="36">
        <v>0</v>
      </c>
      <c r="AK46" s="36">
        <v>0</v>
      </c>
      <c r="AL46" s="36">
        <v>0</v>
      </c>
      <c r="AM46" s="36">
        <v>0</v>
      </c>
      <c r="AN46" s="36">
        <v>460</v>
      </c>
      <c r="AO46" s="36">
        <v>250</v>
      </c>
      <c r="AP46" s="36">
        <v>189</v>
      </c>
      <c r="AQ46" s="36">
        <v>0</v>
      </c>
      <c r="AR46" s="36">
        <v>686</v>
      </c>
      <c r="AS46" s="36">
        <v>0</v>
      </c>
      <c r="AT46" s="36">
        <v>0</v>
      </c>
      <c r="AU46" s="36">
        <v>0</v>
      </c>
      <c r="AV46" s="36">
        <v>77</v>
      </c>
      <c r="AW46" s="36">
        <v>0</v>
      </c>
      <c r="AX46" s="36">
        <v>0</v>
      </c>
      <c r="AY46" s="36">
        <v>84</v>
      </c>
      <c r="AZ46" s="36">
        <v>77</v>
      </c>
      <c r="BA46" s="36">
        <v>0</v>
      </c>
      <c r="BB46" s="36">
        <v>0</v>
      </c>
      <c r="BC46" s="36">
        <v>0</v>
      </c>
      <c r="BD46" s="36">
        <v>1122</v>
      </c>
      <c r="BE46" s="36">
        <v>0</v>
      </c>
      <c r="BF46" s="36">
        <v>0</v>
      </c>
      <c r="BG46" s="36">
        <v>0</v>
      </c>
      <c r="BH46" s="36">
        <v>145</v>
      </c>
      <c r="BI46" s="36">
        <v>0</v>
      </c>
      <c r="BJ46" s="36">
        <v>149</v>
      </c>
      <c r="BK46" s="36">
        <v>0</v>
      </c>
      <c r="BM46" s="94">
        <f t="shared" si="0"/>
        <v>4015</v>
      </c>
    </row>
    <row r="47" spans="1:65">
      <c r="A47" s="30" t="s">
        <v>166</v>
      </c>
      <c r="B47" s="31" t="s">
        <v>49</v>
      </c>
      <c r="C47" s="32">
        <v>81.38620393796333</v>
      </c>
      <c r="D47" s="32">
        <v>978.28694942867605</v>
      </c>
      <c r="E47" s="32">
        <v>623.83414061045926</v>
      </c>
      <c r="F47" s="32">
        <v>23.133084708924304</v>
      </c>
      <c r="G47" s="32">
        <v>33.090189976703854</v>
      </c>
      <c r="H47" s="32">
        <v>56.810675999106898</v>
      </c>
      <c r="I47" s="32">
        <v>23.442004000619434</v>
      </c>
      <c r="J47" s="32">
        <v>90.972283893213174</v>
      </c>
      <c r="K47" s="32">
        <v>26.220681058367269</v>
      </c>
      <c r="L47" s="32">
        <v>732.93298750161762</v>
      </c>
      <c r="M47" s="32">
        <v>81.578933840935775</v>
      </c>
      <c r="N47" s="32">
        <v>458.07749749541034</v>
      </c>
      <c r="O47" s="32">
        <v>857.70074304668071</v>
      </c>
      <c r="P47" s="32">
        <v>127.03498067863735</v>
      </c>
      <c r="Q47" s="32">
        <v>45.581111416270375</v>
      </c>
      <c r="R47" s="32">
        <v>132.61365622664641</v>
      </c>
      <c r="S47" s="32">
        <v>257.27716169594896</v>
      </c>
      <c r="T47" s="32">
        <v>423.53738418440599</v>
      </c>
      <c r="U47" s="32">
        <v>28.202085208890718</v>
      </c>
      <c r="V47" s="32">
        <v>49.26974799022976</v>
      </c>
      <c r="W47" s="32">
        <v>36.362360272376257</v>
      </c>
      <c r="X47" s="32">
        <v>235.57749193976252</v>
      </c>
      <c r="Y47" s="32">
        <v>127.88652035722727</v>
      </c>
      <c r="Z47" s="32">
        <v>227.22272864290059</v>
      </c>
      <c r="AA47" s="32">
        <v>449.8370237230373</v>
      </c>
      <c r="AB47" s="32">
        <v>232.17104836259651</v>
      </c>
      <c r="AC47" s="32">
        <v>153.48522518482051</v>
      </c>
      <c r="AD47" s="32">
        <v>1321.3708580066814</v>
      </c>
      <c r="AE47" s="32">
        <v>391.27443609357982</v>
      </c>
      <c r="AF47" s="32">
        <v>280.19365539211674</v>
      </c>
      <c r="AG47" s="32">
        <v>788.47937844751073</v>
      </c>
      <c r="AH47" s="32">
        <v>237.64584802520724</v>
      </c>
      <c r="AI47" s="32">
        <v>254.31184333646073</v>
      </c>
      <c r="AJ47" s="32">
        <v>843.56213107249755</v>
      </c>
      <c r="AK47" s="32">
        <v>195.46811792939857</v>
      </c>
      <c r="AL47" s="32">
        <v>137.9521082594722</v>
      </c>
      <c r="AM47" s="32">
        <v>0</v>
      </c>
      <c r="AN47" s="32">
        <v>58.909404124959842</v>
      </c>
      <c r="AO47" s="32">
        <v>15.320149551453621</v>
      </c>
      <c r="AP47" s="32">
        <v>11.293569420911449</v>
      </c>
      <c r="AQ47" s="32">
        <v>1816.7937915288726</v>
      </c>
      <c r="AR47" s="32">
        <v>1489.1707139976238</v>
      </c>
      <c r="AS47" s="32">
        <v>609.83803668161397</v>
      </c>
      <c r="AT47" s="32">
        <v>655.30831712344173</v>
      </c>
      <c r="AU47" s="32">
        <v>2672.5956632786033</v>
      </c>
      <c r="AV47" s="32">
        <v>1119.557007069277</v>
      </c>
      <c r="AW47" s="32">
        <v>27.188147412611354</v>
      </c>
      <c r="AX47" s="32">
        <v>139.44862132039998</v>
      </c>
      <c r="AY47" s="32">
        <v>18.316175617480276</v>
      </c>
      <c r="AZ47" s="32">
        <v>208.72221988691268</v>
      </c>
      <c r="BA47" s="32">
        <v>151.85339199619077</v>
      </c>
      <c r="BB47" s="32">
        <v>9.3253964048923237</v>
      </c>
      <c r="BC47" s="32">
        <v>203.4866154953306</v>
      </c>
      <c r="BD47" s="32">
        <v>453.71036905050209</v>
      </c>
      <c r="BE47" s="32">
        <v>111.39199301455537</v>
      </c>
      <c r="BF47" s="32">
        <v>68.931453092724837</v>
      </c>
      <c r="BG47" s="32">
        <v>739.84892284502985</v>
      </c>
      <c r="BH47" s="32">
        <v>15.275278339936559</v>
      </c>
      <c r="BI47" s="32">
        <v>374.9466970148859</v>
      </c>
      <c r="BJ47" s="32">
        <v>23.984787786437259</v>
      </c>
      <c r="BK47" s="32">
        <v>0</v>
      </c>
      <c r="BM47" s="94">
        <f t="shared" si="0"/>
        <v>22039.000000000015</v>
      </c>
    </row>
    <row r="48" spans="1:65" ht="24">
      <c r="A48" s="34" t="s">
        <v>167</v>
      </c>
      <c r="B48" s="35" t="s">
        <v>168</v>
      </c>
      <c r="C48" s="36">
        <v>2.8886605001712917</v>
      </c>
      <c r="D48" s="36">
        <v>65.548475505310037</v>
      </c>
      <c r="E48" s="36">
        <v>23.109284001370334</v>
      </c>
      <c r="F48" s="36">
        <v>2.8886605001712917</v>
      </c>
      <c r="G48" s="36">
        <v>0.96288683339043057</v>
      </c>
      <c r="H48" s="36">
        <v>238.72170834760763</v>
      </c>
      <c r="I48" s="36">
        <v>30.812378668493778</v>
      </c>
      <c r="J48" s="36">
        <v>140.58147767500284</v>
      </c>
      <c r="K48" s="36">
        <v>77.17939933767272</v>
      </c>
      <c r="L48" s="36">
        <v>71.068059837844004</v>
      </c>
      <c r="M48" s="36">
        <v>20.183510334589471</v>
      </c>
      <c r="N48" s="36">
        <v>30.626812835445932</v>
      </c>
      <c r="O48" s="36">
        <v>32.801872787484299</v>
      </c>
      <c r="P48" s="36">
        <v>4.8144341669521529</v>
      </c>
      <c r="Q48" s="36">
        <v>99.91960717140573</v>
      </c>
      <c r="R48" s="36">
        <v>15.369076167637317</v>
      </c>
      <c r="S48" s="36">
        <v>27.812378668493778</v>
      </c>
      <c r="T48" s="36">
        <v>90.177343839214345</v>
      </c>
      <c r="U48" s="36">
        <v>2.8886605001712917</v>
      </c>
      <c r="V48" s="36">
        <v>25.035057668151193</v>
      </c>
      <c r="W48" s="36">
        <v>10.634235468767843</v>
      </c>
      <c r="X48" s="36">
        <v>44.505424232042941</v>
      </c>
      <c r="Y48" s="36">
        <v>9.7350690875870747</v>
      </c>
      <c r="Z48" s="36">
        <v>8.671348635377413</v>
      </c>
      <c r="AA48" s="36">
        <v>80.8453808381866</v>
      </c>
      <c r="AB48" s="36">
        <v>27.833847207947926</v>
      </c>
      <c r="AC48" s="36">
        <v>49.107228502911958</v>
      </c>
      <c r="AD48" s="36">
        <v>124.02478017585932</v>
      </c>
      <c r="AE48" s="36">
        <v>75.871988123786679</v>
      </c>
      <c r="AF48" s="36">
        <v>97.954664839556926</v>
      </c>
      <c r="AG48" s="36">
        <v>83.728902592211952</v>
      </c>
      <c r="AH48" s="36">
        <v>19.130524152106887</v>
      </c>
      <c r="AI48" s="36">
        <v>18.183510334589471</v>
      </c>
      <c r="AJ48" s="36">
        <v>14.367020669178942</v>
      </c>
      <c r="AK48" s="36">
        <v>9.671348635377413</v>
      </c>
      <c r="AL48" s="36">
        <v>9.6288683339043057</v>
      </c>
      <c r="AM48" s="36">
        <v>0</v>
      </c>
      <c r="AN48" s="36">
        <v>9.6288683339043057</v>
      </c>
      <c r="AO48" s="36">
        <v>5.7773210003425834</v>
      </c>
      <c r="AP48" s="36">
        <v>6.7030946671234446</v>
      </c>
      <c r="AQ48" s="36">
        <v>38.515473335617223</v>
      </c>
      <c r="AR48" s="36">
        <v>115.58353317346123</v>
      </c>
      <c r="AS48" s="36">
        <v>1368.9480415667467</v>
      </c>
      <c r="AT48" s="36">
        <v>104.19344524380494</v>
      </c>
      <c r="AU48" s="36">
        <v>104.6800274066461</v>
      </c>
      <c r="AV48" s="36">
        <v>3523.3905447070915</v>
      </c>
      <c r="AW48" s="36">
        <v>0</v>
      </c>
      <c r="AX48" s="36">
        <v>74.993833504624874</v>
      </c>
      <c r="AY48" s="36">
        <v>23.257736667808611</v>
      </c>
      <c r="AZ48" s="36">
        <v>200.83042137718397</v>
      </c>
      <c r="BA48" s="36">
        <v>6.7402078337330131</v>
      </c>
      <c r="BB48" s="36">
        <v>39.58969966883636</v>
      </c>
      <c r="BC48" s="36">
        <v>438.75996345780516</v>
      </c>
      <c r="BD48" s="36">
        <v>534.77126869932624</v>
      </c>
      <c r="BE48" s="36">
        <v>70.156217882836586</v>
      </c>
      <c r="BF48" s="36">
        <v>21.109284001370334</v>
      </c>
      <c r="BG48" s="36">
        <v>166.57942217654448</v>
      </c>
      <c r="BH48" s="36">
        <v>31.812378668493778</v>
      </c>
      <c r="BI48" s="36">
        <v>89.697384949183515</v>
      </c>
      <c r="BJ48" s="36">
        <v>16.997944501541625</v>
      </c>
      <c r="BK48" s="36">
        <v>0</v>
      </c>
      <c r="BM48" s="94">
        <f t="shared" si="0"/>
        <v>8680.0000000000018</v>
      </c>
    </row>
    <row r="49" spans="1:65" ht="24">
      <c r="A49" s="30" t="s">
        <v>169</v>
      </c>
      <c r="B49" s="31" t="s">
        <v>170</v>
      </c>
      <c r="C49" s="32">
        <v>4</v>
      </c>
      <c r="D49" s="32">
        <v>4.7741777123220421</v>
      </c>
      <c r="E49" s="32">
        <v>4</v>
      </c>
      <c r="F49" s="32">
        <v>1</v>
      </c>
      <c r="G49" s="32">
        <v>1</v>
      </c>
      <c r="H49" s="32">
        <v>60.65144820814924</v>
      </c>
      <c r="I49" s="32">
        <v>27.232204221894946</v>
      </c>
      <c r="J49" s="32">
        <v>26.82572410407462</v>
      </c>
      <c r="K49" s="32">
        <v>0.95483554246440849</v>
      </c>
      <c r="L49" s="32">
        <v>46.458026509572903</v>
      </c>
      <c r="M49" s="32">
        <v>23.593519882179677</v>
      </c>
      <c r="N49" s="32">
        <v>15.774177712322043</v>
      </c>
      <c r="O49" s="32">
        <v>51.277368679430538</v>
      </c>
      <c r="P49" s="32">
        <v>3.9548355424644086</v>
      </c>
      <c r="Q49" s="32">
        <v>9.8645066273932258</v>
      </c>
      <c r="R49" s="32">
        <v>7.8645066273932258</v>
      </c>
      <c r="S49" s="32">
        <v>29.548355424644086</v>
      </c>
      <c r="T49" s="32">
        <v>16.774177712322043</v>
      </c>
      <c r="U49" s="32">
        <v>2.9548355424644086</v>
      </c>
      <c r="V49" s="32">
        <v>17.729013254786452</v>
      </c>
      <c r="W49" s="32">
        <v>10.864506627393226</v>
      </c>
      <c r="X49" s="32">
        <v>70.006381934216989</v>
      </c>
      <c r="Y49" s="32">
        <v>9.8193421698576344</v>
      </c>
      <c r="Z49" s="32">
        <v>13.729013254786452</v>
      </c>
      <c r="AA49" s="32">
        <v>44.322533136966129</v>
      </c>
      <c r="AB49" s="32">
        <v>45.277368679430538</v>
      </c>
      <c r="AC49" s="32">
        <v>80.786941580756007</v>
      </c>
      <c r="AD49" s="32">
        <v>259.60628375061367</v>
      </c>
      <c r="AE49" s="32">
        <v>53.187039764359355</v>
      </c>
      <c r="AF49" s="32">
        <v>70.006381934216989</v>
      </c>
      <c r="AG49" s="32">
        <v>55.006381934216989</v>
      </c>
      <c r="AH49" s="32">
        <v>29.638684339715269</v>
      </c>
      <c r="AI49" s="32">
        <v>15.729013254786452</v>
      </c>
      <c r="AJ49" s="32">
        <v>16.458026509572903</v>
      </c>
      <c r="AK49" s="32">
        <v>10.864506627393226</v>
      </c>
      <c r="AL49" s="32">
        <v>28.593519882179677</v>
      </c>
      <c r="AM49" s="32">
        <v>0</v>
      </c>
      <c r="AN49" s="32">
        <v>75.36769759450172</v>
      </c>
      <c r="AO49" s="32">
        <v>27.638684339715269</v>
      </c>
      <c r="AP49" s="32">
        <v>34.864506627393226</v>
      </c>
      <c r="AQ49" s="32">
        <v>47.006381934216989</v>
      </c>
      <c r="AR49" s="32">
        <v>88.458026509572903</v>
      </c>
      <c r="AS49" s="32">
        <v>957.15316642120763</v>
      </c>
      <c r="AT49" s="32">
        <v>64.464408443789893</v>
      </c>
      <c r="AU49" s="32">
        <v>147.92881688757979</v>
      </c>
      <c r="AV49" s="32">
        <v>5.9548355424644086</v>
      </c>
      <c r="AW49" s="32">
        <v>1</v>
      </c>
      <c r="AX49" s="32">
        <v>189.9224349533628</v>
      </c>
      <c r="AY49" s="32">
        <v>74.780559646539032</v>
      </c>
      <c r="AZ49" s="32">
        <v>90.883652430044179</v>
      </c>
      <c r="BA49" s="32">
        <v>109.65144820814925</v>
      </c>
      <c r="BB49" s="32">
        <v>11.593519882179676</v>
      </c>
      <c r="BC49" s="32">
        <v>802.80559646539029</v>
      </c>
      <c r="BD49" s="32">
        <v>565.28964162984778</v>
      </c>
      <c r="BE49" s="32">
        <v>292.2837506136475</v>
      </c>
      <c r="BF49" s="32">
        <v>733.09671084928812</v>
      </c>
      <c r="BG49" s="32">
        <v>398.01276386843398</v>
      </c>
      <c r="BH49" s="32">
        <v>21.909671084928817</v>
      </c>
      <c r="BI49" s="32">
        <v>155.74815905743742</v>
      </c>
      <c r="BJ49" s="32">
        <v>175.05792832596956</v>
      </c>
      <c r="BK49" s="32">
        <v>0</v>
      </c>
      <c r="BM49" s="94">
        <f t="shared" si="0"/>
        <v>6241</v>
      </c>
    </row>
    <row r="50" spans="1:65">
      <c r="A50" s="34" t="s">
        <v>171</v>
      </c>
      <c r="B50" s="35" t="s">
        <v>172</v>
      </c>
      <c r="C50" s="36">
        <v>7.8938918663209652</v>
      </c>
      <c r="D50" s="36">
        <v>478.83075726445526</v>
      </c>
      <c r="E50" s="36">
        <v>146.34309889964757</v>
      </c>
      <c r="F50" s="36">
        <v>46.46598157544161</v>
      </c>
      <c r="G50" s="36">
        <v>5.228422214847483</v>
      </c>
      <c r="H50" s="36">
        <v>375.07141332067278</v>
      </c>
      <c r="I50" s="36">
        <v>1978.2341739347703</v>
      </c>
      <c r="J50" s="36">
        <v>163.18356461624717</v>
      </c>
      <c r="K50" s="36">
        <v>4.7566478512522909</v>
      </c>
      <c r="L50" s="36">
        <v>300.58345291587403</v>
      </c>
      <c r="M50" s="36">
        <v>94.980775896257256</v>
      </c>
      <c r="N50" s="36">
        <v>259.5854620283223</v>
      </c>
      <c r="O50" s="36">
        <v>598.14494591688094</v>
      </c>
      <c r="P50" s="36">
        <v>5.8477166502301827</v>
      </c>
      <c r="Q50" s="36">
        <v>289.29011566274983</v>
      </c>
      <c r="R50" s="36">
        <v>81.335400702879269</v>
      </c>
      <c r="S50" s="36">
        <v>164.88315890438921</v>
      </c>
      <c r="T50" s="36">
        <v>727.55383458982715</v>
      </c>
      <c r="U50" s="36">
        <v>6.3778658819751755</v>
      </c>
      <c r="V50" s="36">
        <v>71.741565000172244</v>
      </c>
      <c r="W50" s="36">
        <v>93.817292770905908</v>
      </c>
      <c r="X50" s="36">
        <v>263.97643530338593</v>
      </c>
      <c r="Y50" s="36">
        <v>106.38512146123563</v>
      </c>
      <c r="Z50" s="36">
        <v>129.04178255701942</v>
      </c>
      <c r="AA50" s="36">
        <v>283.76880876410996</v>
      </c>
      <c r="AB50" s="36">
        <v>194.76614938321609</v>
      </c>
      <c r="AC50" s="36">
        <v>183.53144480162078</v>
      </c>
      <c r="AD50" s="36">
        <v>1060.7673722320994</v>
      </c>
      <c r="AE50" s="36">
        <v>360.96631177765897</v>
      </c>
      <c r="AF50" s="36">
        <v>626.27133141853051</v>
      </c>
      <c r="AG50" s="36">
        <v>406.84144999568298</v>
      </c>
      <c r="AH50" s="36">
        <v>127.67437862349738</v>
      </c>
      <c r="AI50" s="36">
        <v>179.29278105662215</v>
      </c>
      <c r="AJ50" s="36">
        <v>118.04798111477186</v>
      </c>
      <c r="AK50" s="36">
        <v>128.87286546053539</v>
      </c>
      <c r="AL50" s="36">
        <v>104.4251208730935</v>
      </c>
      <c r="AM50" s="36">
        <v>0</v>
      </c>
      <c r="AN50" s="36">
        <v>240.58216156909413</v>
      </c>
      <c r="AO50" s="36">
        <v>338.6744964800921</v>
      </c>
      <c r="AP50" s="36">
        <v>15.771786303777782</v>
      </c>
      <c r="AQ50" s="36">
        <v>750.91956835386827</v>
      </c>
      <c r="AR50" s="36">
        <v>1066.7209353105752</v>
      </c>
      <c r="AS50" s="36">
        <v>2322.4039258201028</v>
      </c>
      <c r="AT50" s="36">
        <v>154.80073446489644</v>
      </c>
      <c r="AU50" s="36">
        <v>212.57314536872823</v>
      </c>
      <c r="AV50" s="36">
        <v>91.045045871677772</v>
      </c>
      <c r="AW50" s="36">
        <v>0</v>
      </c>
      <c r="AX50" s="36">
        <v>95.467036144434061</v>
      </c>
      <c r="AY50" s="36">
        <v>76.237387707148358</v>
      </c>
      <c r="AZ50" s="36">
        <v>383.88870977362438</v>
      </c>
      <c r="BA50" s="36">
        <v>39.439041024284457</v>
      </c>
      <c r="BB50" s="36">
        <v>128.42936045762667</v>
      </c>
      <c r="BC50" s="36">
        <v>716.18696615867611</v>
      </c>
      <c r="BD50" s="36">
        <v>137.89228285963554</v>
      </c>
      <c r="BE50" s="36">
        <v>1.3429619545318154</v>
      </c>
      <c r="BF50" s="36">
        <v>41.985608864843591</v>
      </c>
      <c r="BG50" s="36">
        <v>132.8261098340634</v>
      </c>
      <c r="BH50" s="36">
        <v>38.96561318504412</v>
      </c>
      <c r="BI50" s="36">
        <v>38.125958851030987</v>
      </c>
      <c r="BJ50" s="36">
        <v>50.94229035504501</v>
      </c>
      <c r="BK50" s="36">
        <v>0</v>
      </c>
      <c r="BM50" s="94">
        <f t="shared" si="0"/>
        <v>17249.999999999996</v>
      </c>
    </row>
    <row r="51" spans="1:65">
      <c r="A51" s="30" t="s">
        <v>173</v>
      </c>
      <c r="B51" s="31" t="s">
        <v>174</v>
      </c>
      <c r="C51" s="32">
        <v>0</v>
      </c>
      <c r="D51" s="32">
        <v>0</v>
      </c>
      <c r="E51" s="32">
        <v>0</v>
      </c>
      <c r="F51" s="32">
        <v>7</v>
      </c>
      <c r="G51" s="32">
        <v>0</v>
      </c>
      <c r="H51" s="32">
        <v>0</v>
      </c>
      <c r="I51" s="32">
        <v>0</v>
      </c>
      <c r="J51" s="32">
        <v>0</v>
      </c>
      <c r="K51" s="32">
        <v>0</v>
      </c>
      <c r="L51" s="32">
        <v>0</v>
      </c>
      <c r="M51" s="32">
        <v>0</v>
      </c>
      <c r="N51" s="32">
        <v>0</v>
      </c>
      <c r="O51" s="32">
        <v>0</v>
      </c>
      <c r="P51" s="32">
        <v>0</v>
      </c>
      <c r="Q51" s="32">
        <v>0</v>
      </c>
      <c r="R51" s="32">
        <v>0</v>
      </c>
      <c r="S51" s="32">
        <v>0</v>
      </c>
      <c r="T51" s="32">
        <v>0</v>
      </c>
      <c r="U51" s="32">
        <v>0</v>
      </c>
      <c r="V51" s="32">
        <v>0</v>
      </c>
      <c r="W51" s="32">
        <v>0</v>
      </c>
      <c r="X51" s="32">
        <v>0</v>
      </c>
      <c r="Y51" s="32">
        <v>0</v>
      </c>
      <c r="Z51" s="32">
        <v>0</v>
      </c>
      <c r="AA51" s="32">
        <v>0</v>
      </c>
      <c r="AB51" s="32">
        <v>0</v>
      </c>
      <c r="AC51" s="32">
        <v>149</v>
      </c>
      <c r="AD51" s="32">
        <v>0</v>
      </c>
      <c r="AE51" s="32">
        <v>0</v>
      </c>
      <c r="AF51" s="32">
        <v>0</v>
      </c>
      <c r="AG51" s="32">
        <v>0</v>
      </c>
      <c r="AH51" s="32">
        <v>0</v>
      </c>
      <c r="AI51" s="32">
        <v>0</v>
      </c>
      <c r="AJ51" s="32">
        <v>0</v>
      </c>
      <c r="AK51" s="32">
        <v>0</v>
      </c>
      <c r="AL51" s="32">
        <v>0</v>
      </c>
      <c r="AM51" s="32">
        <v>0</v>
      </c>
      <c r="AN51" s="32">
        <v>0</v>
      </c>
      <c r="AO51" s="32">
        <v>0</v>
      </c>
      <c r="AP51" s="32">
        <v>0</v>
      </c>
      <c r="AQ51" s="32">
        <v>0</v>
      </c>
      <c r="AR51" s="32">
        <v>0</v>
      </c>
      <c r="AS51" s="32">
        <v>27</v>
      </c>
      <c r="AT51" s="32">
        <v>0</v>
      </c>
      <c r="AU51" s="32">
        <v>0</v>
      </c>
      <c r="AV51" s="32">
        <v>28</v>
      </c>
      <c r="AW51" s="32">
        <v>217</v>
      </c>
      <c r="AX51" s="32">
        <v>0</v>
      </c>
      <c r="AY51" s="32">
        <v>27</v>
      </c>
      <c r="AZ51" s="32">
        <v>0</v>
      </c>
      <c r="BA51" s="32">
        <v>0</v>
      </c>
      <c r="BB51" s="32">
        <v>0</v>
      </c>
      <c r="BC51" s="32">
        <v>0</v>
      </c>
      <c r="BD51" s="32">
        <v>217</v>
      </c>
      <c r="BE51" s="32">
        <v>0</v>
      </c>
      <c r="BF51" s="32">
        <v>0</v>
      </c>
      <c r="BG51" s="32">
        <v>0</v>
      </c>
      <c r="BH51" s="32">
        <v>0</v>
      </c>
      <c r="BI51" s="32">
        <v>0</v>
      </c>
      <c r="BJ51" s="32">
        <v>0</v>
      </c>
      <c r="BK51" s="32">
        <v>0</v>
      </c>
      <c r="BM51" s="94">
        <f t="shared" si="0"/>
        <v>672</v>
      </c>
    </row>
    <row r="52" spans="1:65">
      <c r="A52" s="34" t="s">
        <v>175</v>
      </c>
      <c r="B52" s="35" t="s">
        <v>176</v>
      </c>
      <c r="C52" s="36">
        <v>0</v>
      </c>
      <c r="D52" s="36">
        <v>50.236508404600414</v>
      </c>
      <c r="E52" s="36">
        <v>0</v>
      </c>
      <c r="F52" s="36">
        <v>0</v>
      </c>
      <c r="G52" s="36">
        <v>0</v>
      </c>
      <c r="H52" s="36">
        <v>0</v>
      </c>
      <c r="I52" s="36">
        <v>1.9321734001769388</v>
      </c>
      <c r="J52" s="36">
        <v>0</v>
      </c>
      <c r="K52" s="36">
        <v>0</v>
      </c>
      <c r="L52" s="36">
        <v>8.694780300796225</v>
      </c>
      <c r="M52" s="36">
        <v>4.8304335004423473</v>
      </c>
      <c r="N52" s="36">
        <v>5.796520200530817</v>
      </c>
      <c r="O52" s="36">
        <v>13.559127101150104</v>
      </c>
      <c r="P52" s="36">
        <v>0.96608670008846942</v>
      </c>
      <c r="Q52" s="36">
        <v>2.8982601002654085</v>
      </c>
      <c r="R52" s="36">
        <v>3.8643468003538777</v>
      </c>
      <c r="S52" s="36">
        <v>9.6608670008846946</v>
      </c>
      <c r="T52" s="36">
        <v>4.8304335004423473</v>
      </c>
      <c r="U52" s="36">
        <v>0.96608670008846942</v>
      </c>
      <c r="V52" s="36">
        <v>3.8643468003538777</v>
      </c>
      <c r="W52" s="36">
        <v>2.8982601002654085</v>
      </c>
      <c r="X52" s="36">
        <v>17.38956060159245</v>
      </c>
      <c r="Y52" s="36">
        <v>3.8643468003538777</v>
      </c>
      <c r="Z52" s="36">
        <v>1.9321734001769388</v>
      </c>
      <c r="AA52" s="36">
        <v>15.457387201415511</v>
      </c>
      <c r="AB52" s="36">
        <v>11.423473901503982</v>
      </c>
      <c r="AC52" s="36">
        <v>7.7286936007077554</v>
      </c>
      <c r="AD52" s="36">
        <v>55.066941905042761</v>
      </c>
      <c r="AE52" s="36">
        <v>19.321734001769389</v>
      </c>
      <c r="AF52" s="36">
        <v>24.152167502211736</v>
      </c>
      <c r="AG52" s="36">
        <v>15.457387201415511</v>
      </c>
      <c r="AH52" s="36">
        <v>5.796520200530817</v>
      </c>
      <c r="AI52" s="36">
        <v>6.7626069006192866</v>
      </c>
      <c r="AJ52" s="36">
        <v>12.559127101150104</v>
      </c>
      <c r="AK52" s="36">
        <v>2.8982601002654085</v>
      </c>
      <c r="AL52" s="36">
        <v>5.796520200530817</v>
      </c>
      <c r="AM52" s="36">
        <v>0</v>
      </c>
      <c r="AN52" s="36">
        <v>21.253907401946329</v>
      </c>
      <c r="AO52" s="36">
        <v>0</v>
      </c>
      <c r="AP52" s="36">
        <v>2.8982601002654085</v>
      </c>
      <c r="AQ52" s="36">
        <v>1.9321734001769388</v>
      </c>
      <c r="AR52" s="36">
        <v>44.439988204069593</v>
      </c>
      <c r="AS52" s="36">
        <v>824.54851076378645</v>
      </c>
      <c r="AT52" s="36">
        <v>38.914774402831021</v>
      </c>
      <c r="AU52" s="36">
        <v>75.829548805662043</v>
      </c>
      <c r="AV52" s="36">
        <v>0</v>
      </c>
      <c r="AW52" s="36">
        <v>0</v>
      </c>
      <c r="AX52" s="36">
        <v>232.43733411972869</v>
      </c>
      <c r="AY52" s="36">
        <v>130.06605721026244</v>
      </c>
      <c r="AZ52" s="36">
        <v>123.38867590681215</v>
      </c>
      <c r="BA52" s="36">
        <v>505.3311707460926</v>
      </c>
      <c r="BB52" s="36">
        <v>14.491300501327043</v>
      </c>
      <c r="BC52" s="36">
        <v>392.28251253317603</v>
      </c>
      <c r="BD52" s="36">
        <v>546.33028605131233</v>
      </c>
      <c r="BE52" s="36">
        <v>83.083456207608378</v>
      </c>
      <c r="BF52" s="36">
        <v>34.711294603361843</v>
      </c>
      <c r="BG52" s="36">
        <v>39.609554703627246</v>
      </c>
      <c r="BH52" s="36">
        <v>2.8982601002654085</v>
      </c>
      <c r="BI52" s="36">
        <v>48.16868180477735</v>
      </c>
      <c r="BJ52" s="36">
        <v>33.7791212031849</v>
      </c>
      <c r="BK52" s="36">
        <v>0</v>
      </c>
      <c r="BM52" s="94">
        <f t="shared" si="0"/>
        <v>3516.9999999999995</v>
      </c>
    </row>
    <row r="53" spans="1:65" ht="24">
      <c r="A53" s="30" t="s">
        <v>177</v>
      </c>
      <c r="B53" s="31" t="s">
        <v>178</v>
      </c>
      <c r="C53" s="32">
        <v>0</v>
      </c>
      <c r="D53" s="32">
        <v>0</v>
      </c>
      <c r="E53" s="32">
        <v>0</v>
      </c>
      <c r="F53" s="32">
        <v>0</v>
      </c>
      <c r="G53" s="32">
        <v>0</v>
      </c>
      <c r="H53" s="32">
        <v>311.58993576017133</v>
      </c>
      <c r="I53" s="32">
        <v>0</v>
      </c>
      <c r="J53" s="32">
        <v>201.16059957173448</v>
      </c>
      <c r="K53" s="32">
        <v>22.693790149892934</v>
      </c>
      <c r="L53" s="32">
        <v>0</v>
      </c>
      <c r="M53" s="32">
        <v>0</v>
      </c>
      <c r="N53" s="32">
        <v>0</v>
      </c>
      <c r="O53" s="32">
        <v>1</v>
      </c>
      <c r="P53" s="32">
        <v>0</v>
      </c>
      <c r="Q53" s="32">
        <v>0</v>
      </c>
      <c r="R53" s="32">
        <v>0</v>
      </c>
      <c r="S53" s="32">
        <v>0</v>
      </c>
      <c r="T53" s="32">
        <v>0</v>
      </c>
      <c r="U53" s="32">
        <v>0</v>
      </c>
      <c r="V53" s="32">
        <v>0</v>
      </c>
      <c r="W53" s="32">
        <v>0</v>
      </c>
      <c r="X53" s="32">
        <v>3</v>
      </c>
      <c r="Y53" s="32">
        <v>0</v>
      </c>
      <c r="Z53" s="32">
        <v>2</v>
      </c>
      <c r="AA53" s="32">
        <v>0</v>
      </c>
      <c r="AB53" s="32">
        <v>0</v>
      </c>
      <c r="AC53" s="32">
        <v>0</v>
      </c>
      <c r="AD53" s="32">
        <v>102.19057815845824</v>
      </c>
      <c r="AE53" s="32">
        <v>0</v>
      </c>
      <c r="AF53" s="32">
        <v>0</v>
      </c>
      <c r="AG53" s="32">
        <v>3</v>
      </c>
      <c r="AH53" s="32">
        <v>0</v>
      </c>
      <c r="AI53" s="32">
        <v>0</v>
      </c>
      <c r="AJ53" s="32">
        <v>0</v>
      </c>
      <c r="AK53" s="32">
        <v>0</v>
      </c>
      <c r="AL53" s="32">
        <v>0</v>
      </c>
      <c r="AM53" s="32">
        <v>0</v>
      </c>
      <c r="AN53" s="32">
        <v>40</v>
      </c>
      <c r="AO53" s="32">
        <v>0</v>
      </c>
      <c r="AP53" s="32">
        <v>5</v>
      </c>
      <c r="AQ53" s="32">
        <v>0</v>
      </c>
      <c r="AR53" s="32">
        <v>0</v>
      </c>
      <c r="AS53" s="32">
        <v>859.16809421841549</v>
      </c>
      <c r="AT53" s="32">
        <v>35.832976445396142</v>
      </c>
      <c r="AU53" s="32">
        <v>40</v>
      </c>
      <c r="AV53" s="32">
        <v>2002.4486081370451</v>
      </c>
      <c r="AW53" s="32">
        <v>23</v>
      </c>
      <c r="AX53" s="32">
        <v>629</v>
      </c>
      <c r="AY53" s="32">
        <v>196.34368308351179</v>
      </c>
      <c r="AZ53" s="32">
        <v>7</v>
      </c>
      <c r="BA53" s="32">
        <v>14.972162740899357</v>
      </c>
      <c r="BB53" s="32">
        <v>3</v>
      </c>
      <c r="BC53" s="32">
        <v>614.32976445396139</v>
      </c>
      <c r="BD53" s="32">
        <v>279.75695931477514</v>
      </c>
      <c r="BE53" s="32">
        <v>0</v>
      </c>
      <c r="BF53" s="32">
        <v>0</v>
      </c>
      <c r="BG53" s="32">
        <v>7.9860813704496785</v>
      </c>
      <c r="BH53" s="32">
        <v>4</v>
      </c>
      <c r="BI53" s="32">
        <v>45.526766595289082</v>
      </c>
      <c r="BJ53" s="32">
        <v>0</v>
      </c>
      <c r="BK53" s="32">
        <v>0</v>
      </c>
      <c r="BM53" s="94">
        <f t="shared" si="0"/>
        <v>5454</v>
      </c>
    </row>
    <row r="54" spans="1:65">
      <c r="A54" s="34" t="s">
        <v>179</v>
      </c>
      <c r="B54" s="35" t="s">
        <v>180</v>
      </c>
      <c r="C54" s="36">
        <v>0.90495276266819358</v>
      </c>
      <c r="D54" s="36">
        <v>44.768393930718581</v>
      </c>
      <c r="E54" s="36">
        <v>14.479244202691097</v>
      </c>
      <c r="F54" s="36">
        <v>1.8099055253363872</v>
      </c>
      <c r="G54" s="36">
        <v>0.90495276266819358</v>
      </c>
      <c r="H54" s="36">
        <v>0</v>
      </c>
      <c r="I54" s="36">
        <v>4.7148582880045806</v>
      </c>
      <c r="J54" s="36">
        <v>1.8099055253363872</v>
      </c>
      <c r="K54" s="36">
        <v>0</v>
      </c>
      <c r="L54" s="36">
        <v>16.289149728027486</v>
      </c>
      <c r="M54" s="36">
        <v>4.524763813340968</v>
      </c>
      <c r="N54" s="36">
        <v>8.1445748640137428</v>
      </c>
      <c r="O54" s="36">
        <v>56.392212997423421</v>
      </c>
      <c r="P54" s="36">
        <v>0.90495276266819358</v>
      </c>
      <c r="Q54" s="36">
        <v>1.8099055253363872</v>
      </c>
      <c r="R54" s="36">
        <v>5.4297165760091612</v>
      </c>
      <c r="S54" s="36">
        <v>10.859433152018322</v>
      </c>
      <c r="T54" s="36">
        <v>9.9544803893501292</v>
      </c>
      <c r="U54" s="36">
        <v>0</v>
      </c>
      <c r="V54" s="36">
        <v>5.4297165760091612</v>
      </c>
      <c r="W54" s="36">
        <v>4.524763813340968</v>
      </c>
      <c r="X54" s="36">
        <v>37.6278270827369</v>
      </c>
      <c r="Y54" s="36">
        <v>8.1445748640137428</v>
      </c>
      <c r="Z54" s="36">
        <v>5.4297165760091612</v>
      </c>
      <c r="AA54" s="36">
        <v>14.479244202691097</v>
      </c>
      <c r="AB54" s="36">
        <v>31.342685370741485</v>
      </c>
      <c r="AC54" s="36">
        <v>2.7148582880045806</v>
      </c>
      <c r="AD54" s="36">
        <v>65.156598912109942</v>
      </c>
      <c r="AE54" s="36">
        <v>24.433724592041226</v>
      </c>
      <c r="AF54" s="36">
        <v>23.528771829373031</v>
      </c>
      <c r="AG54" s="36">
        <v>22.62381906670484</v>
      </c>
      <c r="AH54" s="36">
        <v>16.81391354136845</v>
      </c>
      <c r="AI54" s="36">
        <v>12.194102490695677</v>
      </c>
      <c r="AJ54" s="36">
        <v>8.1445748640137428</v>
      </c>
      <c r="AK54" s="36">
        <v>10.859433152018322</v>
      </c>
      <c r="AL54" s="36">
        <v>11.669338677354709</v>
      </c>
      <c r="AM54" s="36">
        <v>0</v>
      </c>
      <c r="AN54" s="36">
        <v>78.111079301460066</v>
      </c>
      <c r="AO54" s="36">
        <v>48.722874320068712</v>
      </c>
      <c r="AP54" s="36">
        <v>15.38419696535929</v>
      </c>
      <c r="AQ54" s="36">
        <v>6.4297165760091612</v>
      </c>
      <c r="AR54" s="36">
        <v>67.483252218723152</v>
      </c>
      <c r="AS54" s="36">
        <v>1204.2900085886058</v>
      </c>
      <c r="AT54" s="36">
        <v>223.90352132837103</v>
      </c>
      <c r="AU54" s="36">
        <v>414.34125393644433</v>
      </c>
      <c r="AV54" s="36">
        <v>124.97852848554251</v>
      </c>
      <c r="AW54" s="36">
        <v>0.90495276266819358</v>
      </c>
      <c r="AX54" s="36">
        <v>38.867449184082453</v>
      </c>
      <c r="AY54" s="36">
        <v>196.36673346693385</v>
      </c>
      <c r="AZ54" s="36">
        <v>1767.259089607787</v>
      </c>
      <c r="BA54" s="36">
        <v>532.67449184082443</v>
      </c>
      <c r="BB54" s="36">
        <v>55.057543658746063</v>
      </c>
      <c r="BC54" s="36">
        <v>1051.2608073289437</v>
      </c>
      <c r="BD54" s="36">
        <v>364.3117663899227</v>
      </c>
      <c r="BE54" s="36">
        <v>178.21414257085598</v>
      </c>
      <c r="BF54" s="36">
        <v>128.35871743486973</v>
      </c>
      <c r="BG54" s="36">
        <v>464.22874320068706</v>
      </c>
      <c r="BH54" s="36">
        <v>14.859433152018322</v>
      </c>
      <c r="BI54" s="36">
        <v>579.73890638419698</v>
      </c>
      <c r="BJ54" s="36">
        <v>15.43372459204123</v>
      </c>
      <c r="BK54" s="36">
        <v>0</v>
      </c>
      <c r="BM54" s="94">
        <f t="shared" si="0"/>
        <v>8060</v>
      </c>
    </row>
    <row r="55" spans="1:65" ht="24">
      <c r="A55" s="30" t="s">
        <v>181</v>
      </c>
      <c r="B55" s="31" t="s">
        <v>182</v>
      </c>
      <c r="C55" s="32">
        <v>47</v>
      </c>
      <c r="D55" s="32">
        <v>420.93530748462319</v>
      </c>
      <c r="E55" s="32">
        <v>201</v>
      </c>
      <c r="F55" s="32">
        <v>14</v>
      </c>
      <c r="G55" s="32">
        <v>9</v>
      </c>
      <c r="H55" s="32">
        <v>186.48842037112325</v>
      </c>
      <c r="I55" s="32">
        <v>416</v>
      </c>
      <c r="J55" s="32">
        <v>65.94476062939404</v>
      </c>
      <c r="K55" s="32">
        <v>38.82724795411918</v>
      </c>
      <c r="L55" s="32">
        <v>135.19908974492276</v>
      </c>
      <c r="M55" s="32">
        <v>68.719735893847371</v>
      </c>
      <c r="N55" s="32">
        <v>80.654124418893005</v>
      </c>
      <c r="O55" s="32">
        <v>190.47562264338404</v>
      </c>
      <c r="P55" s="32">
        <v>42.600927535826926</v>
      </c>
      <c r="Q55" s="32">
        <v>44.975534653361599</v>
      </c>
      <c r="R55" s="32">
        <v>35.041149954419552</v>
      </c>
      <c r="S55" s="32">
        <v>84.47061730100765</v>
      </c>
      <c r="T55" s="32">
        <v>128.57276259930745</v>
      </c>
      <c r="U55" s="32">
        <v>9.6009275358269281</v>
      </c>
      <c r="V55" s="32">
        <v>59.028741606177419</v>
      </c>
      <c r="W55" s="32">
        <v>27.920295282755639</v>
      </c>
      <c r="X55" s="32">
        <v>273.31585561540334</v>
      </c>
      <c r="Y55" s="32">
        <v>31.443560588878086</v>
      </c>
      <c r="Z55" s="32">
        <v>15.082671398184466</v>
      </c>
      <c r="AA55" s="32">
        <v>168.26166989475544</v>
      </c>
      <c r="AB55" s="32">
        <v>99.026309907335261</v>
      </c>
      <c r="AC55" s="32">
        <v>198.53625032402255</v>
      </c>
      <c r="AD55" s="32">
        <v>459.16881143387758</v>
      </c>
      <c r="AE55" s="32">
        <v>153.63726343232935</v>
      </c>
      <c r="AF55" s="32">
        <v>186.09288484570729</v>
      </c>
      <c r="AG55" s="32">
        <v>181.1953661894386</v>
      </c>
      <c r="AH55" s="32">
        <v>74.149578555884403</v>
      </c>
      <c r="AI55" s="32">
        <v>60.548654846161071</v>
      </c>
      <c r="AJ55" s="32">
        <v>75.13382579371067</v>
      </c>
      <c r="AK55" s="32">
        <v>33.086009568469926</v>
      </c>
      <c r="AL55" s="32">
        <v>55.201475930101317</v>
      </c>
      <c r="AM55" s="32">
        <v>0</v>
      </c>
      <c r="AN55" s="32">
        <v>798.50265616769434</v>
      </c>
      <c r="AO55" s="32">
        <v>255.91432748762691</v>
      </c>
      <c r="AP55" s="32">
        <v>118.75781142702424</v>
      </c>
      <c r="AQ55" s="32">
        <v>764.81206122426647</v>
      </c>
      <c r="AR55" s="32">
        <v>820.0461546666736</v>
      </c>
      <c r="AS55" s="32">
        <v>916.09228740642754</v>
      </c>
      <c r="AT55" s="32">
        <v>185.43616523521953</v>
      </c>
      <c r="AU55" s="32">
        <v>202.34057930822507</v>
      </c>
      <c r="AV55" s="32">
        <v>1332.39204574111</v>
      </c>
      <c r="AW55" s="32">
        <v>22.345132602416289</v>
      </c>
      <c r="AX55" s="32">
        <v>146.14771486551149</v>
      </c>
      <c r="AY55" s="32">
        <v>170.38276800776788</v>
      </c>
      <c r="AZ55" s="32">
        <v>1473.1695494735075</v>
      </c>
      <c r="BA55" s="32">
        <v>4267.3049191523096</v>
      </c>
      <c r="BB55" s="32">
        <v>2746.8628547677845</v>
      </c>
      <c r="BC55" s="32">
        <v>1536.5962942342464</v>
      </c>
      <c r="BD55" s="32">
        <v>5875.0446288773937</v>
      </c>
      <c r="BE55" s="32">
        <v>189.11346938775512</v>
      </c>
      <c r="BF55" s="32">
        <v>201.68657951080485</v>
      </c>
      <c r="BG55" s="32">
        <v>316.15747529749535</v>
      </c>
      <c r="BH55" s="32">
        <v>122.99905667692373</v>
      </c>
      <c r="BI55" s="32">
        <v>232.73756675651151</v>
      </c>
      <c r="BJ55" s="32">
        <v>73.822447792055371</v>
      </c>
      <c r="BK55" s="32">
        <v>0</v>
      </c>
      <c r="BM55" s="94">
        <f t="shared" si="0"/>
        <v>27138.999999999996</v>
      </c>
    </row>
    <row r="56" spans="1:65">
      <c r="A56" s="34" t="s">
        <v>183</v>
      </c>
      <c r="B56" s="35" t="s">
        <v>184</v>
      </c>
      <c r="C56" s="36">
        <v>0</v>
      </c>
      <c r="D56" s="36">
        <v>3.9271017048794827</v>
      </c>
      <c r="E56" s="36">
        <v>0</v>
      </c>
      <c r="F56" s="36">
        <v>0</v>
      </c>
      <c r="G56" s="36">
        <v>2.9453262786596119</v>
      </c>
      <c r="H56" s="36">
        <v>3.9271017048794827</v>
      </c>
      <c r="I56" s="36">
        <v>0.98177542621987068</v>
      </c>
      <c r="J56" s="36">
        <v>3.9271017048794827</v>
      </c>
      <c r="K56" s="36">
        <v>2.9453262786596119</v>
      </c>
      <c r="L56" s="36">
        <v>57.924750146972372</v>
      </c>
      <c r="M56" s="36">
        <v>13.744855967078189</v>
      </c>
      <c r="N56" s="36">
        <v>19.635508524397412</v>
      </c>
      <c r="O56" s="36">
        <v>144.02939447383892</v>
      </c>
      <c r="P56" s="36">
        <v>1.9635508524397414</v>
      </c>
      <c r="Q56" s="36">
        <v>3.9271017048794827</v>
      </c>
      <c r="R56" s="36">
        <v>2.8359788359788354</v>
      </c>
      <c r="S56" s="36">
        <v>18.526161081716637</v>
      </c>
      <c r="T56" s="36">
        <v>11.781305114638448</v>
      </c>
      <c r="U56" s="36">
        <v>0.98177542621987068</v>
      </c>
      <c r="V56" s="36">
        <v>19.544385655496768</v>
      </c>
      <c r="W56" s="36">
        <v>47.252792475014701</v>
      </c>
      <c r="X56" s="36">
        <v>235.51675485008818</v>
      </c>
      <c r="Y56" s="36">
        <v>59.797178130511469</v>
      </c>
      <c r="Z56" s="36">
        <v>7.8177542621987062</v>
      </c>
      <c r="AA56" s="36">
        <v>22.343915343915342</v>
      </c>
      <c r="AB56" s="36">
        <v>139.2116402116402</v>
      </c>
      <c r="AC56" s="36">
        <v>3.9271017048794827</v>
      </c>
      <c r="AD56" s="36">
        <v>43.485008818342152</v>
      </c>
      <c r="AE56" s="36">
        <v>46.742504409171076</v>
      </c>
      <c r="AF56" s="36">
        <v>23.307466196355087</v>
      </c>
      <c r="AG56" s="36">
        <v>78.323339212228106</v>
      </c>
      <c r="AH56" s="36">
        <v>23.362139917695472</v>
      </c>
      <c r="AI56" s="36">
        <v>38.143445032333922</v>
      </c>
      <c r="AJ56" s="36">
        <v>14.380364491475603</v>
      </c>
      <c r="AK56" s="36">
        <v>75.633156966490304</v>
      </c>
      <c r="AL56" s="36">
        <v>54.997648442092888</v>
      </c>
      <c r="AM56" s="36">
        <v>0</v>
      </c>
      <c r="AN56" s="36">
        <v>46.143445032333922</v>
      </c>
      <c r="AO56" s="36">
        <v>33.325690770135218</v>
      </c>
      <c r="AP56" s="36">
        <v>18.617283950617285</v>
      </c>
      <c r="AQ56" s="36">
        <v>69.706055261610814</v>
      </c>
      <c r="AR56" s="36">
        <v>148.24808935920046</v>
      </c>
      <c r="AS56" s="36">
        <v>3415.7951514839683</v>
      </c>
      <c r="AT56" s="36">
        <v>444.77333573443786</v>
      </c>
      <c r="AU56" s="36">
        <v>1484.6995884773662</v>
      </c>
      <c r="AV56" s="36">
        <v>3.9271017048794827</v>
      </c>
      <c r="AW56" s="36">
        <v>0</v>
      </c>
      <c r="AX56" s="36">
        <v>2.9453262786596119</v>
      </c>
      <c r="AY56" s="36">
        <v>285.27983539094646</v>
      </c>
      <c r="AZ56" s="36">
        <v>1040.6455026455026</v>
      </c>
      <c r="BA56" s="36">
        <v>1003.7779607190737</v>
      </c>
      <c r="BB56" s="36">
        <v>234.89354245810216</v>
      </c>
      <c r="BC56" s="36">
        <v>1207.0207933744762</v>
      </c>
      <c r="BD56" s="36">
        <v>251.23249933064449</v>
      </c>
      <c r="BE56" s="36">
        <v>502.68724279835391</v>
      </c>
      <c r="BF56" s="36">
        <v>537.92181069958849</v>
      </c>
      <c r="BG56" s="36">
        <v>75.633156966490304</v>
      </c>
      <c r="BH56" s="36">
        <v>24.544385655496768</v>
      </c>
      <c r="BI56" s="36">
        <v>201.84710490635214</v>
      </c>
      <c r="BJ56" s="36">
        <v>0.54438565549676809</v>
      </c>
      <c r="BK56" s="36">
        <v>0</v>
      </c>
      <c r="BM56" s="94">
        <f t="shared" si="0"/>
        <v>12262.000000000002</v>
      </c>
    </row>
    <row r="57" spans="1:65" ht="24">
      <c r="A57" s="30" t="s">
        <v>185</v>
      </c>
      <c r="B57" s="31" t="s">
        <v>186</v>
      </c>
      <c r="C57" s="32">
        <v>0.79912221471978384</v>
      </c>
      <c r="D57" s="32">
        <v>532.43537066330896</v>
      </c>
      <c r="E57" s="32">
        <v>7.1117488183659674</v>
      </c>
      <c r="F57" s="32">
        <v>4.9598244429439564</v>
      </c>
      <c r="G57" s="32">
        <v>0.66105649175664105</v>
      </c>
      <c r="H57" s="32">
        <v>178.57808429014977</v>
      </c>
      <c r="I57" s="32">
        <v>18.113404489590224</v>
      </c>
      <c r="J57" s="32">
        <v>193.03299910558772</v>
      </c>
      <c r="K57" s="32">
        <v>63.256183273686254</v>
      </c>
      <c r="L57" s="32">
        <v>812.55422787267798</v>
      </c>
      <c r="M57" s="32">
        <v>162.7203973288743</v>
      </c>
      <c r="N57" s="32">
        <v>299.68340333612565</v>
      </c>
      <c r="O57" s="32">
        <v>721.42642404837352</v>
      </c>
      <c r="P57" s="32">
        <v>42.894828282809257</v>
      </c>
      <c r="Q57" s="32">
        <v>144.46346831349496</v>
      </c>
      <c r="R57" s="32">
        <v>174.76801879287891</v>
      </c>
      <c r="S57" s="32">
        <v>397.68265405019486</v>
      </c>
      <c r="T57" s="32">
        <v>676.40132766165425</v>
      </c>
      <c r="U57" s="32">
        <v>17.51448429079009</v>
      </c>
      <c r="V57" s="32">
        <v>272.95393728579415</v>
      </c>
      <c r="W57" s="32">
        <v>221.92974661910156</v>
      </c>
      <c r="X57" s="32">
        <v>2363.5402173939115</v>
      </c>
      <c r="Y57" s="32">
        <v>257.06789296256841</v>
      </c>
      <c r="Z57" s="32">
        <v>134.40137621859455</v>
      </c>
      <c r="AA57" s="32">
        <v>614.82837339543801</v>
      </c>
      <c r="AB57" s="32">
        <v>864.54991202006499</v>
      </c>
      <c r="AC57" s="32">
        <v>143.79946922729056</v>
      </c>
      <c r="AD57" s="32">
        <v>2265.0650929678372</v>
      </c>
      <c r="AE57" s="32">
        <v>737.19077603431197</v>
      </c>
      <c r="AF57" s="32">
        <v>812.03159962014206</v>
      </c>
      <c r="AG57" s="32">
        <v>888.90090496839457</v>
      </c>
      <c r="AH57" s="32">
        <v>323.73069656305751</v>
      </c>
      <c r="AI57" s="32">
        <v>418.71460089729669</v>
      </c>
      <c r="AJ57" s="32">
        <v>164.99504673196884</v>
      </c>
      <c r="AK57" s="32">
        <v>172.31461667621198</v>
      </c>
      <c r="AL57" s="32">
        <v>206.81982364897277</v>
      </c>
      <c r="AM57" s="32">
        <v>0</v>
      </c>
      <c r="AN57" s="32">
        <v>1140.6697245140679</v>
      </c>
      <c r="AO57" s="32">
        <v>476.86798987049292</v>
      </c>
      <c r="AP57" s="32">
        <v>466.08567426037342</v>
      </c>
      <c r="AQ57" s="32">
        <v>1240.6953636258756</v>
      </c>
      <c r="AR57" s="32">
        <v>3703.8195112553281</v>
      </c>
      <c r="AS57" s="32">
        <v>6891.2003836687591</v>
      </c>
      <c r="AT57" s="32">
        <v>420.70025012713012</v>
      </c>
      <c r="AU57" s="32">
        <v>1135.8497722773448</v>
      </c>
      <c r="AV57" s="32">
        <v>296.48102710170883</v>
      </c>
      <c r="AW57" s="32">
        <v>38.260387306223691</v>
      </c>
      <c r="AX57" s="32">
        <v>435.18064078403307</v>
      </c>
      <c r="AY57" s="32">
        <v>967.48492557273664</v>
      </c>
      <c r="AZ57" s="32">
        <v>2199.7899024458043</v>
      </c>
      <c r="BA57" s="32">
        <v>4543.3633014712768</v>
      </c>
      <c r="BB57" s="32">
        <v>1559.6225371178434</v>
      </c>
      <c r="BC57" s="32">
        <v>4253.1382604529645</v>
      </c>
      <c r="BD57" s="32">
        <v>4878.0955496640099</v>
      </c>
      <c r="BE57" s="32">
        <v>1052.2557625468482</v>
      </c>
      <c r="BF57" s="32">
        <v>739.41310725727374</v>
      </c>
      <c r="BG57" s="32">
        <v>2280.5433193013087</v>
      </c>
      <c r="BH57" s="32">
        <v>522.11862414351367</v>
      </c>
      <c r="BI57" s="32">
        <v>1649.5961650228594</v>
      </c>
      <c r="BJ57" s="32">
        <v>890.87670921328424</v>
      </c>
      <c r="BK57" s="32">
        <v>0</v>
      </c>
      <c r="BM57" s="94">
        <f t="shared" si="0"/>
        <v>57094</v>
      </c>
    </row>
    <row r="58" spans="1:65" ht="36">
      <c r="A58" s="34" t="s">
        <v>187</v>
      </c>
      <c r="B58" s="35" t="s">
        <v>188</v>
      </c>
      <c r="C58" s="36">
        <v>0</v>
      </c>
      <c r="D58" s="36">
        <v>0</v>
      </c>
      <c r="E58" s="36">
        <v>0</v>
      </c>
      <c r="F58" s="36">
        <v>0</v>
      </c>
      <c r="G58" s="36">
        <v>0</v>
      </c>
      <c r="H58" s="36">
        <v>0</v>
      </c>
      <c r="I58" s="36">
        <v>0</v>
      </c>
      <c r="J58" s="36">
        <v>0</v>
      </c>
      <c r="K58" s="36">
        <v>0</v>
      </c>
      <c r="L58" s="36">
        <v>0</v>
      </c>
      <c r="M58" s="36">
        <v>0</v>
      </c>
      <c r="N58" s="36">
        <v>0</v>
      </c>
      <c r="O58" s="36">
        <v>0</v>
      </c>
      <c r="P58" s="36">
        <v>0</v>
      </c>
      <c r="Q58" s="36">
        <v>0</v>
      </c>
      <c r="R58" s="36">
        <v>0</v>
      </c>
      <c r="S58" s="36">
        <v>0</v>
      </c>
      <c r="T58" s="36">
        <v>0</v>
      </c>
      <c r="U58" s="36">
        <v>0</v>
      </c>
      <c r="V58" s="36">
        <v>0</v>
      </c>
      <c r="W58" s="36">
        <v>0</v>
      </c>
      <c r="X58" s="36">
        <v>0</v>
      </c>
      <c r="Y58" s="36">
        <v>0</v>
      </c>
      <c r="Z58" s="36">
        <v>0</v>
      </c>
      <c r="AA58" s="36">
        <v>0</v>
      </c>
      <c r="AB58" s="36">
        <v>0</v>
      </c>
      <c r="AC58" s="36">
        <v>0</v>
      </c>
      <c r="AD58" s="36">
        <v>0</v>
      </c>
      <c r="AE58" s="36">
        <v>0</v>
      </c>
      <c r="AF58" s="36">
        <v>0</v>
      </c>
      <c r="AG58" s="36">
        <v>0</v>
      </c>
      <c r="AH58" s="36">
        <v>0</v>
      </c>
      <c r="AI58" s="36">
        <v>0</v>
      </c>
      <c r="AJ58" s="36">
        <v>0</v>
      </c>
      <c r="AK58" s="36">
        <v>0</v>
      </c>
      <c r="AL58" s="36">
        <v>0</v>
      </c>
      <c r="AM58" s="36">
        <v>0</v>
      </c>
      <c r="AN58" s="36">
        <v>0</v>
      </c>
      <c r="AO58" s="36">
        <v>0</v>
      </c>
      <c r="AP58" s="36">
        <v>0</v>
      </c>
      <c r="AQ58" s="36">
        <v>0</v>
      </c>
      <c r="AR58" s="36">
        <v>0</v>
      </c>
      <c r="AS58" s="36">
        <v>0</v>
      </c>
      <c r="AT58" s="36">
        <v>0</v>
      </c>
      <c r="AU58" s="36">
        <v>0</v>
      </c>
      <c r="AV58" s="36">
        <v>0</v>
      </c>
      <c r="AW58" s="36">
        <v>0</v>
      </c>
      <c r="AX58" s="36">
        <v>0</v>
      </c>
      <c r="AY58" s="36">
        <v>0</v>
      </c>
      <c r="AZ58" s="36">
        <v>0</v>
      </c>
      <c r="BA58" s="36">
        <v>0</v>
      </c>
      <c r="BB58" s="36">
        <v>0</v>
      </c>
      <c r="BC58" s="36">
        <v>0</v>
      </c>
      <c r="BD58" s="36">
        <v>0</v>
      </c>
      <c r="BE58" s="36">
        <v>0</v>
      </c>
      <c r="BF58" s="36">
        <v>0</v>
      </c>
      <c r="BG58" s="36">
        <v>0</v>
      </c>
      <c r="BH58" s="36">
        <v>0</v>
      </c>
      <c r="BI58" s="36">
        <v>0</v>
      </c>
      <c r="BJ58" s="36">
        <v>0</v>
      </c>
      <c r="BK58" s="36">
        <v>0</v>
      </c>
      <c r="BM58" s="94">
        <f t="shared" si="0"/>
        <v>0</v>
      </c>
    </row>
    <row r="59" spans="1:65">
      <c r="A59" s="30" t="s">
        <v>189</v>
      </c>
      <c r="B59" s="31" t="s">
        <v>190</v>
      </c>
      <c r="C59" s="32">
        <v>0</v>
      </c>
      <c r="D59" s="32">
        <v>0</v>
      </c>
      <c r="E59" s="32">
        <v>0</v>
      </c>
      <c r="F59" s="32">
        <v>0</v>
      </c>
      <c r="G59" s="32">
        <v>0</v>
      </c>
      <c r="H59" s="32">
        <v>0</v>
      </c>
      <c r="I59" s="32">
        <v>0</v>
      </c>
      <c r="J59" s="32">
        <v>3</v>
      </c>
      <c r="K59" s="32">
        <v>0</v>
      </c>
      <c r="L59" s="32">
        <v>0</v>
      </c>
      <c r="M59" s="32">
        <v>0</v>
      </c>
      <c r="N59" s="32">
        <v>0</v>
      </c>
      <c r="O59" s="32">
        <v>0</v>
      </c>
      <c r="P59" s="32">
        <v>0</v>
      </c>
      <c r="Q59" s="32">
        <v>0</v>
      </c>
      <c r="R59" s="32">
        <v>0</v>
      </c>
      <c r="S59" s="32">
        <v>0</v>
      </c>
      <c r="T59" s="32">
        <v>0</v>
      </c>
      <c r="U59" s="32">
        <v>0</v>
      </c>
      <c r="V59" s="32">
        <v>0</v>
      </c>
      <c r="W59" s="32">
        <v>0</v>
      </c>
      <c r="X59" s="32">
        <v>0</v>
      </c>
      <c r="Y59" s="32">
        <v>0</v>
      </c>
      <c r="Z59" s="32">
        <v>0</v>
      </c>
      <c r="AA59" s="32">
        <v>0</v>
      </c>
      <c r="AB59" s="32">
        <v>0</v>
      </c>
      <c r="AC59" s="32">
        <v>0</v>
      </c>
      <c r="AD59" s="32">
        <v>0</v>
      </c>
      <c r="AE59" s="32">
        <v>0</v>
      </c>
      <c r="AF59" s="32">
        <v>0</v>
      </c>
      <c r="AG59" s="32">
        <v>0</v>
      </c>
      <c r="AH59" s="32">
        <v>0</v>
      </c>
      <c r="AI59" s="32">
        <v>0</v>
      </c>
      <c r="AJ59" s="32">
        <v>0</v>
      </c>
      <c r="AK59" s="32">
        <v>0</v>
      </c>
      <c r="AL59" s="32">
        <v>0</v>
      </c>
      <c r="AM59" s="32">
        <v>0</v>
      </c>
      <c r="AN59" s="32">
        <v>10</v>
      </c>
      <c r="AO59" s="32">
        <v>12</v>
      </c>
      <c r="AP59" s="32">
        <v>11</v>
      </c>
      <c r="AQ59" s="32">
        <v>0</v>
      </c>
      <c r="AR59" s="32">
        <v>0</v>
      </c>
      <c r="AS59" s="32">
        <v>22</v>
      </c>
      <c r="AT59" s="32">
        <v>0</v>
      </c>
      <c r="AU59" s="32">
        <v>0</v>
      </c>
      <c r="AV59" s="32">
        <v>4</v>
      </c>
      <c r="AW59" s="32">
        <v>0</v>
      </c>
      <c r="AX59" s="32">
        <v>2</v>
      </c>
      <c r="AY59" s="32">
        <v>0</v>
      </c>
      <c r="AZ59" s="32">
        <v>10</v>
      </c>
      <c r="BA59" s="32">
        <v>16</v>
      </c>
      <c r="BB59" s="32">
        <v>0</v>
      </c>
      <c r="BC59" s="32">
        <v>9</v>
      </c>
      <c r="BD59" s="32">
        <v>225</v>
      </c>
      <c r="BE59" s="32">
        <v>73</v>
      </c>
      <c r="BF59" s="32">
        <v>44</v>
      </c>
      <c r="BG59" s="32">
        <v>93</v>
      </c>
      <c r="BH59" s="32">
        <v>5</v>
      </c>
      <c r="BI59" s="32">
        <v>12</v>
      </c>
      <c r="BJ59" s="32">
        <v>16</v>
      </c>
      <c r="BK59" s="32">
        <v>0</v>
      </c>
      <c r="BM59" s="94">
        <f t="shared" si="0"/>
        <v>567</v>
      </c>
    </row>
    <row r="60" spans="1:65">
      <c r="A60" s="34" t="s">
        <v>191</v>
      </c>
      <c r="B60" s="35" t="s">
        <v>192</v>
      </c>
      <c r="C60" s="36">
        <v>0</v>
      </c>
      <c r="D60" s="36">
        <v>0</v>
      </c>
      <c r="E60" s="36">
        <v>0</v>
      </c>
      <c r="F60" s="36">
        <v>0</v>
      </c>
      <c r="G60" s="36">
        <v>0</v>
      </c>
      <c r="H60" s="36">
        <v>0</v>
      </c>
      <c r="I60" s="36">
        <v>0</v>
      </c>
      <c r="J60" s="36">
        <v>0</v>
      </c>
      <c r="K60" s="36">
        <v>0</v>
      </c>
      <c r="L60" s="36">
        <v>0</v>
      </c>
      <c r="M60" s="36">
        <v>0</v>
      </c>
      <c r="N60" s="36">
        <v>0</v>
      </c>
      <c r="O60" s="36">
        <v>0</v>
      </c>
      <c r="P60" s="36">
        <v>0</v>
      </c>
      <c r="Q60" s="36">
        <v>0</v>
      </c>
      <c r="R60" s="36">
        <v>0</v>
      </c>
      <c r="S60" s="36">
        <v>0</v>
      </c>
      <c r="T60" s="36">
        <v>0</v>
      </c>
      <c r="U60" s="36">
        <v>0</v>
      </c>
      <c r="V60" s="36">
        <v>0</v>
      </c>
      <c r="W60" s="36">
        <v>0</v>
      </c>
      <c r="X60" s="36">
        <v>0</v>
      </c>
      <c r="Y60" s="36">
        <v>0</v>
      </c>
      <c r="Z60" s="36">
        <v>0</v>
      </c>
      <c r="AA60" s="36">
        <v>0</v>
      </c>
      <c r="AB60" s="36">
        <v>0</v>
      </c>
      <c r="AC60" s="36">
        <v>0</v>
      </c>
      <c r="AD60" s="36">
        <v>0</v>
      </c>
      <c r="AE60" s="36">
        <v>0</v>
      </c>
      <c r="AF60" s="36">
        <v>0</v>
      </c>
      <c r="AG60" s="36">
        <v>0</v>
      </c>
      <c r="AH60" s="36">
        <v>0</v>
      </c>
      <c r="AI60" s="36">
        <v>0</v>
      </c>
      <c r="AJ60" s="36">
        <v>0</v>
      </c>
      <c r="AK60" s="36">
        <v>0</v>
      </c>
      <c r="AL60" s="36">
        <v>0</v>
      </c>
      <c r="AM60" s="36">
        <v>0</v>
      </c>
      <c r="AN60" s="36">
        <v>0</v>
      </c>
      <c r="AO60" s="36">
        <v>0</v>
      </c>
      <c r="AP60" s="36">
        <v>0</v>
      </c>
      <c r="AQ60" s="36">
        <v>0</v>
      </c>
      <c r="AR60" s="36">
        <v>0</v>
      </c>
      <c r="AS60" s="36">
        <v>0</v>
      </c>
      <c r="AT60" s="36">
        <v>0</v>
      </c>
      <c r="AU60" s="36">
        <v>0</v>
      </c>
      <c r="AV60" s="36">
        <v>0</v>
      </c>
      <c r="AW60" s="36">
        <v>0</v>
      </c>
      <c r="AX60" s="36">
        <v>0</v>
      </c>
      <c r="AY60" s="36">
        <v>0</v>
      </c>
      <c r="AZ60" s="36">
        <v>0</v>
      </c>
      <c r="BA60" s="36">
        <v>0</v>
      </c>
      <c r="BB60" s="36">
        <v>0</v>
      </c>
      <c r="BC60" s="36">
        <v>0</v>
      </c>
      <c r="BD60" s="36">
        <v>0</v>
      </c>
      <c r="BE60" s="36">
        <v>0</v>
      </c>
      <c r="BF60" s="36">
        <v>0</v>
      </c>
      <c r="BG60" s="36">
        <v>0</v>
      </c>
      <c r="BH60" s="36">
        <v>0</v>
      </c>
      <c r="BI60" s="36">
        <v>0</v>
      </c>
      <c r="BJ60" s="36">
        <v>0</v>
      </c>
      <c r="BK60" s="36">
        <v>0</v>
      </c>
      <c r="BM60" s="94">
        <f t="shared" si="0"/>
        <v>0</v>
      </c>
    </row>
    <row r="61" spans="1:65">
      <c r="A61" s="30" t="s">
        <v>193</v>
      </c>
      <c r="B61" s="31" t="s">
        <v>194</v>
      </c>
      <c r="C61" s="32">
        <v>0</v>
      </c>
      <c r="D61" s="32">
        <v>0</v>
      </c>
      <c r="E61" s="32">
        <v>0</v>
      </c>
      <c r="F61" s="32">
        <v>0</v>
      </c>
      <c r="G61" s="32">
        <v>0</v>
      </c>
      <c r="H61" s="32">
        <v>0</v>
      </c>
      <c r="I61" s="32">
        <v>0</v>
      </c>
      <c r="J61" s="32">
        <v>0</v>
      </c>
      <c r="K61" s="32">
        <v>0</v>
      </c>
      <c r="L61" s="32">
        <v>0</v>
      </c>
      <c r="M61" s="32">
        <v>0</v>
      </c>
      <c r="N61" s="32">
        <v>0</v>
      </c>
      <c r="O61" s="32">
        <v>0</v>
      </c>
      <c r="P61" s="32">
        <v>0</v>
      </c>
      <c r="Q61" s="32">
        <v>0</v>
      </c>
      <c r="R61" s="32">
        <v>0</v>
      </c>
      <c r="S61" s="32">
        <v>0</v>
      </c>
      <c r="T61" s="32">
        <v>0</v>
      </c>
      <c r="U61" s="32">
        <v>0</v>
      </c>
      <c r="V61" s="32">
        <v>0</v>
      </c>
      <c r="W61" s="32">
        <v>0</v>
      </c>
      <c r="X61" s="32">
        <v>0</v>
      </c>
      <c r="Y61" s="32">
        <v>0</v>
      </c>
      <c r="Z61" s="32">
        <v>0</v>
      </c>
      <c r="AA61" s="32">
        <v>0</v>
      </c>
      <c r="AB61" s="32">
        <v>0</v>
      </c>
      <c r="AC61" s="32">
        <v>0</v>
      </c>
      <c r="AD61" s="32">
        <v>0</v>
      </c>
      <c r="AE61" s="32">
        <v>0</v>
      </c>
      <c r="AF61" s="32">
        <v>0</v>
      </c>
      <c r="AG61" s="32">
        <v>0</v>
      </c>
      <c r="AH61" s="32">
        <v>0</v>
      </c>
      <c r="AI61" s="32">
        <v>0</v>
      </c>
      <c r="AJ61" s="32">
        <v>0</v>
      </c>
      <c r="AK61" s="32">
        <v>0</v>
      </c>
      <c r="AL61" s="32">
        <v>0</v>
      </c>
      <c r="AM61" s="32">
        <v>0</v>
      </c>
      <c r="AN61" s="32">
        <v>0</v>
      </c>
      <c r="AO61" s="32">
        <v>0</v>
      </c>
      <c r="AP61" s="32">
        <v>0</v>
      </c>
      <c r="AQ61" s="32">
        <v>0</v>
      </c>
      <c r="AR61" s="32">
        <v>0</v>
      </c>
      <c r="AS61" s="32">
        <v>0</v>
      </c>
      <c r="AT61" s="32">
        <v>0</v>
      </c>
      <c r="AU61" s="32">
        <v>0</v>
      </c>
      <c r="AV61" s="32">
        <v>0</v>
      </c>
      <c r="AW61" s="32">
        <v>0</v>
      </c>
      <c r="AX61" s="32">
        <v>0</v>
      </c>
      <c r="AY61" s="32">
        <v>0</v>
      </c>
      <c r="AZ61" s="32">
        <v>0</v>
      </c>
      <c r="BA61" s="32">
        <v>1</v>
      </c>
      <c r="BB61" s="32">
        <v>0</v>
      </c>
      <c r="BC61" s="32">
        <v>0</v>
      </c>
      <c r="BD61" s="32">
        <v>2</v>
      </c>
      <c r="BE61" s="32">
        <v>0</v>
      </c>
      <c r="BF61" s="32">
        <v>0</v>
      </c>
      <c r="BG61" s="32">
        <v>9278</v>
      </c>
      <c r="BH61" s="32">
        <v>0</v>
      </c>
      <c r="BI61" s="32">
        <v>45</v>
      </c>
      <c r="BJ61" s="32">
        <v>0</v>
      </c>
      <c r="BK61" s="32">
        <v>0</v>
      </c>
      <c r="BM61" s="94">
        <f t="shared" si="0"/>
        <v>9326</v>
      </c>
    </row>
    <row r="62" spans="1:65" ht="36">
      <c r="A62" s="34" t="s">
        <v>195</v>
      </c>
      <c r="B62" s="35" t="s">
        <v>196</v>
      </c>
      <c r="C62" s="36">
        <v>0</v>
      </c>
      <c r="D62" s="36">
        <v>19.454545454545453</v>
      </c>
      <c r="E62" s="36">
        <v>0</v>
      </c>
      <c r="F62" s="36">
        <v>0</v>
      </c>
      <c r="G62" s="36">
        <v>0</v>
      </c>
      <c r="H62" s="36">
        <v>0</v>
      </c>
      <c r="I62" s="36">
        <v>3</v>
      </c>
      <c r="J62" s="36">
        <v>0</v>
      </c>
      <c r="K62" s="36">
        <v>0</v>
      </c>
      <c r="L62" s="36">
        <v>11.119617224880383</v>
      </c>
      <c r="M62" s="36">
        <v>3.0478468899521531</v>
      </c>
      <c r="N62" s="36">
        <v>5.0478468899521527</v>
      </c>
      <c r="O62" s="36">
        <v>12.167464114832537</v>
      </c>
      <c r="P62" s="36">
        <v>0</v>
      </c>
      <c r="Q62" s="36">
        <v>1</v>
      </c>
      <c r="R62" s="36">
        <v>2.0239234449760763</v>
      </c>
      <c r="S62" s="36">
        <v>7.0717703349282299</v>
      </c>
      <c r="T62" s="36">
        <v>11.119617224880383</v>
      </c>
      <c r="U62" s="36">
        <v>0</v>
      </c>
      <c r="V62" s="36">
        <v>5.0478468899521527</v>
      </c>
      <c r="W62" s="36">
        <v>2.0239234449760763</v>
      </c>
      <c r="X62" s="36">
        <v>21.28708133971292</v>
      </c>
      <c r="Y62" s="36">
        <v>5.0717703349282299</v>
      </c>
      <c r="Z62" s="36">
        <v>2.0239234449760763</v>
      </c>
      <c r="AA62" s="36">
        <v>4.0478468899521527</v>
      </c>
      <c r="AB62" s="36">
        <v>8.1196172248803826</v>
      </c>
      <c r="AC62" s="36">
        <v>4.0717703349282299</v>
      </c>
      <c r="AD62" s="36">
        <v>15.167464114832537</v>
      </c>
      <c r="AE62" s="36">
        <v>6.0717703349282299</v>
      </c>
      <c r="AF62" s="36">
        <v>5.0478468899521527</v>
      </c>
      <c r="AG62" s="36">
        <v>11.167464114832537</v>
      </c>
      <c r="AH62" s="36">
        <v>2.0239234449760763</v>
      </c>
      <c r="AI62" s="36">
        <v>2.0239234449760763</v>
      </c>
      <c r="AJ62" s="36">
        <v>3.0239234449760763</v>
      </c>
      <c r="AK62" s="36">
        <v>5.0717703349282299</v>
      </c>
      <c r="AL62" s="36">
        <v>4.0717703349282299</v>
      </c>
      <c r="AM62" s="36">
        <v>0</v>
      </c>
      <c r="AN62" s="36">
        <v>1.0239234449760766</v>
      </c>
      <c r="AO62" s="36">
        <v>0</v>
      </c>
      <c r="AP62" s="36">
        <v>3.0239234449760763</v>
      </c>
      <c r="AQ62" s="36">
        <v>0</v>
      </c>
      <c r="AR62" s="36">
        <v>33.502392344497608</v>
      </c>
      <c r="AS62" s="36">
        <v>69.626794258373209</v>
      </c>
      <c r="AT62" s="36">
        <v>48.454545454545453</v>
      </c>
      <c r="AU62" s="36">
        <v>113.02870813397129</v>
      </c>
      <c r="AV62" s="36">
        <v>0</v>
      </c>
      <c r="AW62" s="36">
        <v>0</v>
      </c>
      <c r="AX62" s="36">
        <v>0</v>
      </c>
      <c r="AY62" s="36">
        <v>25.28708133971292</v>
      </c>
      <c r="AZ62" s="36">
        <v>35.167464114832534</v>
      </c>
      <c r="BA62" s="36">
        <v>20.263157894736842</v>
      </c>
      <c r="BB62" s="36">
        <v>0</v>
      </c>
      <c r="BC62" s="36">
        <v>4.0717703349282299</v>
      </c>
      <c r="BD62" s="36">
        <v>109.84210526315789</v>
      </c>
      <c r="BE62" s="36">
        <v>0</v>
      </c>
      <c r="BF62" s="36">
        <v>1.0239234449760766</v>
      </c>
      <c r="BG62" s="36">
        <v>30.550239234449762</v>
      </c>
      <c r="BH62" s="36">
        <v>8.1435406698564599</v>
      </c>
      <c r="BI62" s="36">
        <v>24.43062200956938</v>
      </c>
      <c r="BJ62" s="36">
        <v>9.1435406698564599</v>
      </c>
      <c r="BK62" s="36">
        <v>0</v>
      </c>
      <c r="BM62" s="94">
        <f t="shared" si="0"/>
        <v>716.99999999999989</v>
      </c>
    </row>
    <row r="63" spans="1:65" ht="36">
      <c r="A63" s="30" t="s">
        <v>197</v>
      </c>
      <c r="B63" s="31" t="s">
        <v>198</v>
      </c>
      <c r="C63" s="32">
        <v>0</v>
      </c>
      <c r="D63" s="32">
        <v>44</v>
      </c>
      <c r="E63" s="32">
        <v>0</v>
      </c>
      <c r="F63" s="32">
        <v>0</v>
      </c>
      <c r="G63" s="32">
        <v>0</v>
      </c>
      <c r="H63" s="32">
        <v>0</v>
      </c>
      <c r="I63" s="32">
        <v>0</v>
      </c>
      <c r="J63" s="32">
        <v>5</v>
      </c>
      <c r="K63" s="32">
        <v>0</v>
      </c>
      <c r="L63" s="32">
        <v>44</v>
      </c>
      <c r="M63" s="32">
        <v>25</v>
      </c>
      <c r="N63" s="32">
        <v>71</v>
      </c>
      <c r="O63" s="32">
        <v>64</v>
      </c>
      <c r="P63" s="32">
        <v>3</v>
      </c>
      <c r="Q63" s="32">
        <v>6</v>
      </c>
      <c r="R63" s="32">
        <v>38</v>
      </c>
      <c r="S63" s="32">
        <v>81</v>
      </c>
      <c r="T63" s="32">
        <v>178</v>
      </c>
      <c r="U63" s="32">
        <v>3</v>
      </c>
      <c r="V63" s="32">
        <v>9</v>
      </c>
      <c r="W63" s="32">
        <v>9.9570552147239262</v>
      </c>
      <c r="X63" s="32">
        <v>69</v>
      </c>
      <c r="Y63" s="32">
        <v>9</v>
      </c>
      <c r="Z63" s="32">
        <v>5</v>
      </c>
      <c r="AA63" s="32">
        <v>94</v>
      </c>
      <c r="AB63" s="32">
        <v>47</v>
      </c>
      <c r="AC63" s="32">
        <v>13</v>
      </c>
      <c r="AD63" s="32">
        <v>381</v>
      </c>
      <c r="AE63" s="32">
        <v>41</v>
      </c>
      <c r="AF63" s="32">
        <v>38</v>
      </c>
      <c r="AG63" s="32">
        <v>40</v>
      </c>
      <c r="AH63" s="32">
        <v>22</v>
      </c>
      <c r="AI63" s="32">
        <v>17</v>
      </c>
      <c r="AJ63" s="32">
        <v>63</v>
      </c>
      <c r="AK63" s="32">
        <v>12</v>
      </c>
      <c r="AL63" s="32">
        <v>28</v>
      </c>
      <c r="AM63" s="32">
        <v>0</v>
      </c>
      <c r="AN63" s="32">
        <v>0</v>
      </c>
      <c r="AO63" s="32">
        <v>0</v>
      </c>
      <c r="AP63" s="32">
        <v>3</v>
      </c>
      <c r="AQ63" s="32">
        <v>0</v>
      </c>
      <c r="AR63" s="32">
        <v>0</v>
      </c>
      <c r="AS63" s="32">
        <v>491</v>
      </c>
      <c r="AT63" s="32">
        <v>101</v>
      </c>
      <c r="AU63" s="32">
        <v>135</v>
      </c>
      <c r="AV63" s="32">
        <v>143</v>
      </c>
      <c r="AW63" s="32">
        <v>0</v>
      </c>
      <c r="AX63" s="32">
        <v>12</v>
      </c>
      <c r="AY63" s="32">
        <v>36</v>
      </c>
      <c r="AZ63" s="32">
        <v>701.05521472392638</v>
      </c>
      <c r="BA63" s="32">
        <v>27</v>
      </c>
      <c r="BB63" s="32">
        <v>37</v>
      </c>
      <c r="BC63" s="32">
        <v>414</v>
      </c>
      <c r="BD63" s="32">
        <v>99.441717791411037</v>
      </c>
      <c r="BE63" s="32">
        <v>76.441717791411037</v>
      </c>
      <c r="BF63" s="32">
        <v>129</v>
      </c>
      <c r="BG63" s="32">
        <v>75</v>
      </c>
      <c r="BH63" s="32">
        <v>1</v>
      </c>
      <c r="BI63" s="32">
        <v>1498.1042944785277</v>
      </c>
      <c r="BJ63" s="32">
        <v>70</v>
      </c>
      <c r="BK63" s="32">
        <v>0</v>
      </c>
      <c r="BM63" s="94">
        <f t="shared" si="0"/>
        <v>5509</v>
      </c>
    </row>
    <row r="64" spans="1:65" ht="36">
      <c r="A64" s="34" t="s">
        <v>87</v>
      </c>
      <c r="B64" s="35" t="s">
        <v>199</v>
      </c>
      <c r="C64" s="36">
        <v>0</v>
      </c>
      <c r="D64" s="36">
        <v>0</v>
      </c>
      <c r="E64" s="36">
        <v>0</v>
      </c>
      <c r="F64" s="36">
        <v>0</v>
      </c>
      <c r="G64" s="36">
        <v>0</v>
      </c>
      <c r="H64" s="36">
        <v>0</v>
      </c>
      <c r="I64" s="36">
        <v>0</v>
      </c>
      <c r="J64" s="36">
        <v>0</v>
      </c>
      <c r="K64" s="36">
        <v>0</v>
      </c>
      <c r="L64" s="36">
        <v>0</v>
      </c>
      <c r="M64" s="36">
        <v>0</v>
      </c>
      <c r="N64" s="36">
        <v>0</v>
      </c>
      <c r="O64" s="36">
        <v>0</v>
      </c>
      <c r="P64" s="36">
        <v>0</v>
      </c>
      <c r="Q64" s="36">
        <v>0</v>
      </c>
      <c r="R64" s="36">
        <v>0</v>
      </c>
      <c r="S64" s="36">
        <v>0</v>
      </c>
      <c r="T64" s="36">
        <v>0</v>
      </c>
      <c r="U64" s="36">
        <v>0</v>
      </c>
      <c r="V64" s="36">
        <v>0</v>
      </c>
      <c r="W64" s="36">
        <v>0</v>
      </c>
      <c r="X64" s="36">
        <v>0</v>
      </c>
      <c r="Y64" s="36">
        <v>0</v>
      </c>
      <c r="Z64" s="36">
        <v>0</v>
      </c>
      <c r="AA64" s="36">
        <v>0</v>
      </c>
      <c r="AB64" s="36">
        <v>0</v>
      </c>
      <c r="AC64" s="36">
        <v>0</v>
      </c>
      <c r="AD64" s="36">
        <v>0</v>
      </c>
      <c r="AE64" s="36">
        <v>0</v>
      </c>
      <c r="AF64" s="36">
        <v>0</v>
      </c>
      <c r="AG64" s="36">
        <v>0</v>
      </c>
      <c r="AH64" s="36">
        <v>0</v>
      </c>
      <c r="AI64" s="36">
        <v>0</v>
      </c>
      <c r="AJ64" s="36">
        <v>0</v>
      </c>
      <c r="AK64" s="36">
        <v>0</v>
      </c>
      <c r="AL64" s="36">
        <v>0</v>
      </c>
      <c r="AM64" s="36">
        <v>0</v>
      </c>
      <c r="AN64" s="36">
        <v>0</v>
      </c>
      <c r="AO64" s="36">
        <v>0</v>
      </c>
      <c r="AP64" s="36">
        <v>0</v>
      </c>
      <c r="AQ64" s="36">
        <v>0</v>
      </c>
      <c r="AR64" s="36">
        <v>0</v>
      </c>
      <c r="AS64" s="36">
        <v>0</v>
      </c>
      <c r="AT64" s="36">
        <v>0</v>
      </c>
      <c r="AU64" s="36">
        <v>0</v>
      </c>
      <c r="AV64" s="36">
        <v>0</v>
      </c>
      <c r="AW64" s="36">
        <v>0</v>
      </c>
      <c r="AX64" s="36">
        <v>0</v>
      </c>
      <c r="AY64" s="36">
        <v>0</v>
      </c>
      <c r="AZ64" s="36">
        <v>0</v>
      </c>
      <c r="BA64" s="36">
        <v>0</v>
      </c>
      <c r="BB64" s="36">
        <v>0</v>
      </c>
      <c r="BC64" s="36">
        <v>0</v>
      </c>
      <c r="BD64" s="36">
        <v>0</v>
      </c>
      <c r="BE64" s="36">
        <v>0</v>
      </c>
      <c r="BF64" s="36">
        <v>0</v>
      </c>
      <c r="BG64" s="36">
        <v>0</v>
      </c>
      <c r="BH64" s="36">
        <v>0</v>
      </c>
      <c r="BI64" s="36">
        <v>0</v>
      </c>
      <c r="BJ64" s="36">
        <v>0</v>
      </c>
      <c r="BK64" s="36">
        <v>0</v>
      </c>
      <c r="BM64" s="94">
        <f t="shared" si="0"/>
        <v>0</v>
      </c>
    </row>
    <row r="65" spans="1:65">
      <c r="A65" s="30" t="s">
        <v>200</v>
      </c>
      <c r="B65" s="31" t="s">
        <v>201</v>
      </c>
      <c r="C65" s="32">
        <v>0</v>
      </c>
      <c r="D65" s="32">
        <v>0</v>
      </c>
      <c r="E65" s="32">
        <v>0</v>
      </c>
      <c r="F65" s="32">
        <v>0</v>
      </c>
      <c r="G65" s="32">
        <v>0</v>
      </c>
      <c r="H65" s="32">
        <v>0</v>
      </c>
      <c r="I65" s="32">
        <v>0</v>
      </c>
      <c r="J65" s="32">
        <v>0</v>
      </c>
      <c r="K65" s="32">
        <v>0</v>
      </c>
      <c r="L65" s="32">
        <v>0</v>
      </c>
      <c r="M65" s="32">
        <v>0</v>
      </c>
      <c r="N65" s="32">
        <v>0</v>
      </c>
      <c r="O65" s="32">
        <v>0</v>
      </c>
      <c r="P65" s="32">
        <v>0</v>
      </c>
      <c r="Q65" s="32">
        <v>0</v>
      </c>
      <c r="R65" s="32">
        <v>0</v>
      </c>
      <c r="S65" s="32">
        <v>0</v>
      </c>
      <c r="T65" s="32">
        <v>0</v>
      </c>
      <c r="U65" s="32">
        <v>0</v>
      </c>
      <c r="V65" s="32">
        <v>0</v>
      </c>
      <c r="W65" s="32">
        <v>0</v>
      </c>
      <c r="X65" s="32">
        <v>0</v>
      </c>
      <c r="Y65" s="32">
        <v>0</v>
      </c>
      <c r="Z65" s="32">
        <v>0</v>
      </c>
      <c r="AA65" s="32">
        <v>0</v>
      </c>
      <c r="AB65" s="32">
        <v>0</v>
      </c>
      <c r="AC65" s="32">
        <v>0</v>
      </c>
      <c r="AD65" s="32">
        <v>0</v>
      </c>
      <c r="AE65" s="32">
        <v>0</v>
      </c>
      <c r="AF65" s="32">
        <v>0</v>
      </c>
      <c r="AG65" s="32">
        <v>0</v>
      </c>
      <c r="AH65" s="32">
        <v>0</v>
      </c>
      <c r="AI65" s="32">
        <v>0</v>
      </c>
      <c r="AJ65" s="32">
        <v>0</v>
      </c>
      <c r="AK65" s="32">
        <v>0</v>
      </c>
      <c r="AL65" s="32">
        <v>0</v>
      </c>
      <c r="AM65" s="32">
        <v>0</v>
      </c>
      <c r="AN65" s="32">
        <v>0</v>
      </c>
      <c r="AO65" s="32">
        <v>0</v>
      </c>
      <c r="AP65" s="32">
        <v>0</v>
      </c>
      <c r="AQ65" s="32">
        <v>0</v>
      </c>
      <c r="AR65" s="32">
        <v>0</v>
      </c>
      <c r="AS65" s="32">
        <v>0</v>
      </c>
      <c r="AT65" s="32">
        <v>0</v>
      </c>
      <c r="AU65" s="32">
        <v>0</v>
      </c>
      <c r="AV65" s="32">
        <v>0</v>
      </c>
      <c r="AW65" s="32">
        <v>0</v>
      </c>
      <c r="AX65" s="32">
        <v>0</v>
      </c>
      <c r="AY65" s="32">
        <v>0</v>
      </c>
      <c r="AZ65" s="32">
        <v>0</v>
      </c>
      <c r="BA65" s="32">
        <v>0</v>
      </c>
      <c r="BB65" s="32">
        <v>0</v>
      </c>
      <c r="BC65" s="32">
        <v>0</v>
      </c>
      <c r="BD65" s="32">
        <v>0</v>
      </c>
      <c r="BE65" s="32">
        <v>0</v>
      </c>
      <c r="BF65" s="32">
        <v>0</v>
      </c>
      <c r="BG65" s="32">
        <v>0</v>
      </c>
      <c r="BH65" s="32">
        <v>0</v>
      </c>
      <c r="BI65" s="32">
        <v>0</v>
      </c>
      <c r="BJ65" s="32">
        <v>0</v>
      </c>
      <c r="BK65" s="32">
        <v>0</v>
      </c>
      <c r="BM65" s="94">
        <f t="shared" si="0"/>
        <v>0</v>
      </c>
    </row>
    <row r="67" spans="1:65">
      <c r="B67" s="72" t="s">
        <v>292</v>
      </c>
      <c r="C67" s="94">
        <f>SUM(C5:C65)</f>
        <v>500.59566706705596</v>
      </c>
      <c r="D67" s="94">
        <f>SUM(D5:D65)</f>
        <v>6198.6407217075139</v>
      </c>
      <c r="E67" s="94">
        <f t="shared" ref="E67:BK67" si="1">SUM(E5:E65)</f>
        <v>6566.1240247853848</v>
      </c>
      <c r="F67" s="94">
        <f t="shared" si="1"/>
        <v>326.21521045966267</v>
      </c>
      <c r="G67" s="94">
        <f t="shared" si="1"/>
        <v>374.47338716651888</v>
      </c>
      <c r="H67" s="94">
        <f t="shared" si="1"/>
        <v>2694.1842469673684</v>
      </c>
      <c r="I67" s="94">
        <f t="shared" si="1"/>
        <v>6417.800962624673</v>
      </c>
      <c r="J67" s="94">
        <f t="shared" si="1"/>
        <v>1734.6288790497194</v>
      </c>
      <c r="K67" s="94">
        <f t="shared" si="1"/>
        <v>529.2755500513847</v>
      </c>
      <c r="L67" s="94">
        <f t="shared" si="1"/>
        <v>14250.621559850124</v>
      </c>
      <c r="M67" s="94">
        <f t="shared" si="1"/>
        <v>3917.3926473436109</v>
      </c>
      <c r="N67" s="94">
        <f t="shared" si="1"/>
        <v>5492.8930823355104</v>
      </c>
      <c r="O67" s="94">
        <f t="shared" si="1"/>
        <v>12642.709013911181</v>
      </c>
      <c r="P67" s="94">
        <f t="shared" si="1"/>
        <v>5041.7437680422136</v>
      </c>
      <c r="Q67" s="94">
        <f t="shared" si="1"/>
        <v>2799.0467106327269</v>
      </c>
      <c r="R67" s="94">
        <f t="shared" si="1"/>
        <v>1551.7952173153712</v>
      </c>
      <c r="S67" s="94">
        <f t="shared" si="1"/>
        <v>2774.132153705079</v>
      </c>
      <c r="T67" s="94">
        <f t="shared" si="1"/>
        <v>5202.8379893273277</v>
      </c>
      <c r="U67" s="94">
        <f t="shared" si="1"/>
        <v>288.6785936855926</v>
      </c>
      <c r="V67" s="94">
        <f t="shared" si="1"/>
        <v>1794.1345001700322</v>
      </c>
      <c r="W67" s="94">
        <f t="shared" si="1"/>
        <v>1100.3680065298029</v>
      </c>
      <c r="X67" s="94">
        <f t="shared" si="1"/>
        <v>7617.391723509294</v>
      </c>
      <c r="Y67" s="94">
        <f t="shared" si="1"/>
        <v>2363.4732855197435</v>
      </c>
      <c r="Z67" s="94">
        <f t="shared" si="1"/>
        <v>1408.9169570890588</v>
      </c>
      <c r="AA67" s="94">
        <f t="shared" si="1"/>
        <v>5472.4029902029388</v>
      </c>
      <c r="AB67" s="94">
        <f t="shared" si="1"/>
        <v>3382.3982765109454</v>
      </c>
      <c r="AC67" s="94">
        <f t="shared" si="1"/>
        <v>10997.000411613189</v>
      </c>
      <c r="AD67" s="94">
        <f t="shared" si="1"/>
        <v>17496.841526652537</v>
      </c>
      <c r="AE67" s="94">
        <f t="shared" si="1"/>
        <v>6310.5841565273768</v>
      </c>
      <c r="AF67" s="94">
        <f t="shared" si="1"/>
        <v>6229.9984302034272</v>
      </c>
      <c r="AG67" s="94">
        <f t="shared" si="1"/>
        <v>11363.126453364161</v>
      </c>
      <c r="AH67" s="94">
        <f t="shared" si="1"/>
        <v>3141.4506821086493</v>
      </c>
      <c r="AI67" s="94">
        <f t="shared" si="1"/>
        <v>3098.6664489685822</v>
      </c>
      <c r="AJ67" s="94">
        <f t="shared" si="1"/>
        <v>4919.0633496847686</v>
      </c>
      <c r="AK67" s="94">
        <f t="shared" si="1"/>
        <v>2375.2282679921395</v>
      </c>
      <c r="AL67" s="94">
        <f t="shared" si="1"/>
        <v>1861.5633410755422</v>
      </c>
      <c r="AM67" s="94">
        <f t="shared" si="1"/>
        <v>0</v>
      </c>
      <c r="AN67" s="94">
        <f t="shared" si="1"/>
        <v>11837.620246117536</v>
      </c>
      <c r="AO67" s="94">
        <f t="shared" si="1"/>
        <v>2253.8001896277583</v>
      </c>
      <c r="AP67" s="94">
        <f t="shared" si="1"/>
        <v>1211.5804327068208</v>
      </c>
      <c r="AQ67" s="94">
        <f t="shared" si="1"/>
        <v>19096.210060822348</v>
      </c>
      <c r="AR67" s="94">
        <f t="shared" si="1"/>
        <v>20246.498937568027</v>
      </c>
      <c r="AS67" s="94">
        <f t="shared" si="1"/>
        <v>24420.588841082834</v>
      </c>
      <c r="AT67" s="94">
        <f t="shared" si="1"/>
        <v>6043.061272835339</v>
      </c>
      <c r="AU67" s="94">
        <f t="shared" si="1"/>
        <v>20032.604245094903</v>
      </c>
      <c r="AV67" s="94">
        <f t="shared" si="1"/>
        <v>17986.332210805282</v>
      </c>
      <c r="AW67" s="94">
        <f t="shared" si="1"/>
        <v>750.83582882081419</v>
      </c>
      <c r="AX67" s="94">
        <f t="shared" si="1"/>
        <v>3449.2616861977281</v>
      </c>
      <c r="AY67" s="94">
        <f t="shared" si="1"/>
        <v>3094.987144357186</v>
      </c>
      <c r="AZ67" s="94">
        <f t="shared" si="1"/>
        <v>10397.973431048333</v>
      </c>
      <c r="BA67" s="94">
        <f t="shared" si="1"/>
        <v>12482.972962831205</v>
      </c>
      <c r="BB67" s="94">
        <f t="shared" si="1"/>
        <v>5844.2336347532955</v>
      </c>
      <c r="BC67" s="94">
        <f t="shared" si="1"/>
        <v>13851.315448112449</v>
      </c>
      <c r="BD67" s="94">
        <f t="shared" si="1"/>
        <v>21673.898769539064</v>
      </c>
      <c r="BE67" s="94">
        <f t="shared" si="1"/>
        <v>3399.9337488891551</v>
      </c>
      <c r="BF67" s="94">
        <f t="shared" si="1"/>
        <v>3544.1388984066148</v>
      </c>
      <c r="BG67" s="94">
        <f t="shared" si="1"/>
        <v>18308.009615628231</v>
      </c>
      <c r="BH67" s="94">
        <f t="shared" si="1"/>
        <v>1086.2445042377012</v>
      </c>
      <c r="BI67" s="94">
        <f t="shared" si="1"/>
        <v>6762.4464302055812</v>
      </c>
      <c r="BJ67" s="94">
        <f t="shared" si="1"/>
        <v>1708.0532665616051</v>
      </c>
      <c r="BK67" s="94">
        <f t="shared" si="1"/>
        <v>0</v>
      </c>
    </row>
    <row r="70" spans="1:65">
      <c r="B70" s="95" t="s">
        <v>294</v>
      </c>
    </row>
    <row r="71" spans="1:65">
      <c r="AM71" s="97"/>
      <c r="BK71" s="97"/>
    </row>
    <row r="72" spans="1:65">
      <c r="A72" s="30" t="s">
        <v>78</v>
      </c>
      <c r="B72" s="31" t="s">
        <v>92</v>
      </c>
      <c r="C72" s="63">
        <f t="shared" ref="C72:C103" si="2">C5/C$67</f>
        <v>0</v>
      </c>
      <c r="D72" s="63">
        <f t="shared" ref="D72:BJ76" si="3">D5/D$67</f>
        <v>0</v>
      </c>
      <c r="E72" s="63">
        <f t="shared" si="3"/>
        <v>0</v>
      </c>
      <c r="F72" s="63">
        <f t="shared" si="3"/>
        <v>0</v>
      </c>
      <c r="G72" s="63">
        <f t="shared" si="3"/>
        <v>0</v>
      </c>
      <c r="H72" s="63">
        <f t="shared" si="3"/>
        <v>0</v>
      </c>
      <c r="I72" s="63">
        <f t="shared" si="3"/>
        <v>0</v>
      </c>
      <c r="J72" s="63">
        <f t="shared" si="3"/>
        <v>0</v>
      </c>
      <c r="K72" s="63">
        <f t="shared" si="3"/>
        <v>0</v>
      </c>
      <c r="L72" s="63">
        <f t="shared" si="3"/>
        <v>0</v>
      </c>
      <c r="M72" s="63">
        <f t="shared" si="3"/>
        <v>0</v>
      </c>
      <c r="N72" s="63">
        <f t="shared" si="3"/>
        <v>0</v>
      </c>
      <c r="O72" s="63">
        <f t="shared" si="3"/>
        <v>1.5819394386118793E-4</v>
      </c>
      <c r="P72" s="63">
        <f t="shared" si="3"/>
        <v>0.78881438307292839</v>
      </c>
      <c r="Q72" s="63">
        <f t="shared" si="3"/>
        <v>0</v>
      </c>
      <c r="R72" s="63">
        <f t="shared" si="3"/>
        <v>0</v>
      </c>
      <c r="S72" s="63">
        <f t="shared" si="3"/>
        <v>0</v>
      </c>
      <c r="T72" s="63">
        <f t="shared" si="3"/>
        <v>0</v>
      </c>
      <c r="U72" s="63">
        <f t="shared" si="3"/>
        <v>0</v>
      </c>
      <c r="V72" s="63">
        <f t="shared" si="3"/>
        <v>0</v>
      </c>
      <c r="W72" s="63">
        <f t="shared" si="3"/>
        <v>0</v>
      </c>
      <c r="X72" s="63">
        <f t="shared" si="3"/>
        <v>0</v>
      </c>
      <c r="Y72" s="63">
        <f t="shared" si="3"/>
        <v>0</v>
      </c>
      <c r="Z72" s="63">
        <f t="shared" si="3"/>
        <v>0</v>
      </c>
      <c r="AA72" s="63">
        <f t="shared" si="3"/>
        <v>0</v>
      </c>
      <c r="AB72" s="63">
        <f t="shared" si="3"/>
        <v>0</v>
      </c>
      <c r="AC72" s="63">
        <f t="shared" si="3"/>
        <v>0</v>
      </c>
      <c r="AD72" s="63">
        <f t="shared" si="3"/>
        <v>0</v>
      </c>
      <c r="AE72" s="63">
        <f t="shared" si="3"/>
        <v>0</v>
      </c>
      <c r="AF72" s="63">
        <f t="shared" si="3"/>
        <v>0</v>
      </c>
      <c r="AG72" s="63">
        <f t="shared" si="3"/>
        <v>0</v>
      </c>
      <c r="AH72" s="63">
        <f t="shared" si="3"/>
        <v>0</v>
      </c>
      <c r="AI72" s="63">
        <f t="shared" si="3"/>
        <v>0</v>
      </c>
      <c r="AJ72" s="63">
        <f t="shared" si="3"/>
        <v>0</v>
      </c>
      <c r="AK72" s="63">
        <f t="shared" si="3"/>
        <v>0</v>
      </c>
      <c r="AL72" s="63">
        <f t="shared" si="3"/>
        <v>0</v>
      </c>
      <c r="AM72" s="63">
        <v>0</v>
      </c>
      <c r="AN72" s="63">
        <f t="shared" si="3"/>
        <v>0</v>
      </c>
      <c r="AO72" s="63">
        <f t="shared" si="3"/>
        <v>0</v>
      </c>
      <c r="AP72" s="63">
        <f t="shared" si="3"/>
        <v>0</v>
      </c>
      <c r="AQ72" s="63">
        <f t="shared" si="3"/>
        <v>0</v>
      </c>
      <c r="AR72" s="63">
        <f t="shared" si="3"/>
        <v>0</v>
      </c>
      <c r="AS72" s="63">
        <f t="shared" si="3"/>
        <v>0</v>
      </c>
      <c r="AT72" s="63">
        <f t="shared" si="3"/>
        <v>0</v>
      </c>
      <c r="AU72" s="63">
        <f t="shared" si="3"/>
        <v>0</v>
      </c>
      <c r="AV72" s="63">
        <f t="shared" si="3"/>
        <v>0</v>
      </c>
      <c r="AW72" s="63">
        <f t="shared" si="3"/>
        <v>0</v>
      </c>
      <c r="AX72" s="63">
        <f t="shared" si="3"/>
        <v>0</v>
      </c>
      <c r="AY72" s="63">
        <f t="shared" si="3"/>
        <v>0</v>
      </c>
      <c r="AZ72" s="63">
        <f t="shared" si="3"/>
        <v>0</v>
      </c>
      <c r="BA72" s="63">
        <f t="shared" si="3"/>
        <v>0</v>
      </c>
      <c r="BB72" s="63">
        <f t="shared" si="3"/>
        <v>0</v>
      </c>
      <c r="BC72" s="63">
        <f t="shared" si="3"/>
        <v>0</v>
      </c>
      <c r="BD72" s="63">
        <f t="shared" si="3"/>
        <v>0</v>
      </c>
      <c r="BE72" s="63">
        <f t="shared" si="3"/>
        <v>0</v>
      </c>
      <c r="BF72" s="63">
        <f t="shared" si="3"/>
        <v>0</v>
      </c>
      <c r="BG72" s="63">
        <f t="shared" si="3"/>
        <v>0</v>
      </c>
      <c r="BH72" s="63">
        <f t="shared" si="3"/>
        <v>0</v>
      </c>
      <c r="BI72" s="63">
        <f t="shared" si="3"/>
        <v>0</v>
      </c>
      <c r="BJ72" s="63">
        <f t="shared" si="3"/>
        <v>0</v>
      </c>
      <c r="BK72" s="63">
        <v>0</v>
      </c>
    </row>
    <row r="73" spans="1:65">
      <c r="A73" s="34" t="s">
        <v>79</v>
      </c>
      <c r="B73" s="35" t="s">
        <v>93</v>
      </c>
      <c r="C73" s="63">
        <f t="shared" si="2"/>
        <v>4.1950023505071612E-2</v>
      </c>
      <c r="D73" s="63">
        <f t="shared" ref="D73:R73" si="4">D6/D$67</f>
        <v>0.10018325434240294</v>
      </c>
      <c r="E73" s="63">
        <f t="shared" si="4"/>
        <v>3.670354064137208E-2</v>
      </c>
      <c r="F73" s="63">
        <f t="shared" si="4"/>
        <v>0</v>
      </c>
      <c r="G73" s="63">
        <f t="shared" si="4"/>
        <v>0</v>
      </c>
      <c r="H73" s="63">
        <f t="shared" si="4"/>
        <v>0</v>
      </c>
      <c r="I73" s="63">
        <f t="shared" si="4"/>
        <v>0</v>
      </c>
      <c r="J73" s="63">
        <f t="shared" si="4"/>
        <v>0</v>
      </c>
      <c r="K73" s="63">
        <f t="shared" si="4"/>
        <v>0</v>
      </c>
      <c r="L73" s="63">
        <f t="shared" si="4"/>
        <v>7.0172377801219025E-5</v>
      </c>
      <c r="M73" s="63">
        <f t="shared" si="4"/>
        <v>0.32087669354573722</v>
      </c>
      <c r="N73" s="63">
        <f t="shared" si="4"/>
        <v>2.548747953063629E-3</v>
      </c>
      <c r="O73" s="63">
        <f t="shared" si="4"/>
        <v>0.34992500382094771</v>
      </c>
      <c r="P73" s="63">
        <f t="shared" si="4"/>
        <v>0</v>
      </c>
      <c r="Q73" s="63">
        <f t="shared" si="4"/>
        <v>0.61056501612067737</v>
      </c>
      <c r="R73" s="63">
        <f t="shared" si="4"/>
        <v>0.14370452847882423</v>
      </c>
      <c r="S73" s="63">
        <f t="shared" si="3"/>
        <v>0.1261655828229187</v>
      </c>
      <c r="T73" s="63">
        <f t="shared" si="3"/>
        <v>1.9412482227427235E-2</v>
      </c>
      <c r="U73" s="63">
        <f t="shared" si="3"/>
        <v>0.37758255161349008</v>
      </c>
      <c r="V73" s="63">
        <f t="shared" si="3"/>
        <v>0.20121122466893515</v>
      </c>
      <c r="W73" s="63">
        <f t="shared" si="3"/>
        <v>8.1790818586074919E-3</v>
      </c>
      <c r="X73" s="63">
        <f t="shared" si="3"/>
        <v>3.6757988844901548E-3</v>
      </c>
      <c r="Y73" s="63">
        <f t="shared" si="3"/>
        <v>0</v>
      </c>
      <c r="Z73" s="63">
        <f t="shared" si="3"/>
        <v>0</v>
      </c>
      <c r="AA73" s="63">
        <f t="shared" si="3"/>
        <v>0</v>
      </c>
      <c r="AB73" s="63">
        <f t="shared" si="3"/>
        <v>0</v>
      </c>
      <c r="AC73" s="63">
        <f t="shared" si="3"/>
        <v>0</v>
      </c>
      <c r="AD73" s="63">
        <f t="shared" si="3"/>
        <v>2.2861268954781877E-4</v>
      </c>
      <c r="AE73" s="63">
        <f t="shared" si="3"/>
        <v>0</v>
      </c>
      <c r="AF73" s="63">
        <f t="shared" si="3"/>
        <v>0</v>
      </c>
      <c r="AG73" s="63">
        <f t="shared" si="3"/>
        <v>0</v>
      </c>
      <c r="AH73" s="63">
        <f t="shared" si="3"/>
        <v>0</v>
      </c>
      <c r="AI73" s="63">
        <f t="shared" si="3"/>
        <v>0</v>
      </c>
      <c r="AJ73" s="63">
        <f t="shared" si="3"/>
        <v>0</v>
      </c>
      <c r="AK73" s="63">
        <f t="shared" si="3"/>
        <v>0</v>
      </c>
      <c r="AL73" s="63">
        <f t="shared" si="3"/>
        <v>0</v>
      </c>
      <c r="AM73" s="63">
        <v>0</v>
      </c>
      <c r="AN73" s="63">
        <f t="shared" si="3"/>
        <v>0</v>
      </c>
      <c r="AO73" s="63">
        <f t="shared" si="3"/>
        <v>0</v>
      </c>
      <c r="AP73" s="63">
        <f t="shared" si="3"/>
        <v>0</v>
      </c>
      <c r="AQ73" s="63">
        <f t="shared" si="3"/>
        <v>0</v>
      </c>
      <c r="AR73" s="63">
        <f t="shared" si="3"/>
        <v>0</v>
      </c>
      <c r="AS73" s="63">
        <f t="shared" si="3"/>
        <v>0</v>
      </c>
      <c r="AT73" s="63">
        <f t="shared" si="3"/>
        <v>0</v>
      </c>
      <c r="AU73" s="63">
        <f t="shared" si="3"/>
        <v>9.9088464770427362E-2</v>
      </c>
      <c r="AV73" s="63">
        <f t="shared" si="3"/>
        <v>0</v>
      </c>
      <c r="AW73" s="63">
        <f t="shared" si="3"/>
        <v>0</v>
      </c>
      <c r="AX73" s="63">
        <f t="shared" si="3"/>
        <v>0</v>
      </c>
      <c r="AY73" s="63">
        <f t="shared" si="3"/>
        <v>0</v>
      </c>
      <c r="AZ73" s="63">
        <f t="shared" si="3"/>
        <v>0</v>
      </c>
      <c r="BA73" s="63">
        <f t="shared" si="3"/>
        <v>0</v>
      </c>
      <c r="BB73" s="63">
        <f t="shared" si="3"/>
        <v>0</v>
      </c>
      <c r="BC73" s="63">
        <f t="shared" si="3"/>
        <v>0</v>
      </c>
      <c r="BD73" s="63">
        <f t="shared" si="3"/>
        <v>4.5677061175138731E-3</v>
      </c>
      <c r="BE73" s="63">
        <f t="shared" si="3"/>
        <v>0</v>
      </c>
      <c r="BF73" s="63">
        <f t="shared" si="3"/>
        <v>0</v>
      </c>
      <c r="BG73" s="63">
        <f t="shared" si="3"/>
        <v>0</v>
      </c>
      <c r="BH73" s="63">
        <f t="shared" si="3"/>
        <v>9.2060304664259233E-4</v>
      </c>
      <c r="BI73" s="63">
        <f t="shared" si="3"/>
        <v>2.9575095649803161E-4</v>
      </c>
      <c r="BJ73" s="63">
        <f t="shared" si="3"/>
        <v>0</v>
      </c>
      <c r="BK73" s="63">
        <v>0</v>
      </c>
    </row>
    <row r="74" spans="1:65" ht="24">
      <c r="A74" s="30" t="s">
        <v>80</v>
      </c>
      <c r="B74" s="31" t="s">
        <v>94</v>
      </c>
      <c r="C74" s="63">
        <f t="shared" si="2"/>
        <v>0</v>
      </c>
      <c r="D74" s="63">
        <f t="shared" si="3"/>
        <v>7.4209818031409584E-3</v>
      </c>
      <c r="E74" s="63">
        <f t="shared" si="3"/>
        <v>0.11544101164381759</v>
      </c>
      <c r="F74" s="63">
        <f t="shared" si="3"/>
        <v>0</v>
      </c>
      <c r="G74" s="63">
        <f t="shared" si="3"/>
        <v>0</v>
      </c>
      <c r="H74" s="63">
        <f t="shared" si="3"/>
        <v>0</v>
      </c>
      <c r="I74" s="63">
        <f t="shared" si="3"/>
        <v>0</v>
      </c>
      <c r="J74" s="63">
        <f t="shared" si="3"/>
        <v>0</v>
      </c>
      <c r="K74" s="63">
        <f t="shared" si="3"/>
        <v>0</v>
      </c>
      <c r="L74" s="63">
        <f t="shared" si="3"/>
        <v>0.65063828697290271</v>
      </c>
      <c r="M74" s="63">
        <f t="shared" si="3"/>
        <v>0</v>
      </c>
      <c r="N74" s="63">
        <f t="shared" si="3"/>
        <v>0.59276595251251263</v>
      </c>
      <c r="O74" s="63">
        <f t="shared" si="3"/>
        <v>9.2543457158794935E-3</v>
      </c>
      <c r="P74" s="63">
        <f t="shared" si="3"/>
        <v>0</v>
      </c>
      <c r="Q74" s="63">
        <f t="shared" si="3"/>
        <v>0</v>
      </c>
      <c r="R74" s="63">
        <f t="shared" si="3"/>
        <v>1.93324477774203E-3</v>
      </c>
      <c r="S74" s="63">
        <f t="shared" si="3"/>
        <v>2.1628385626786067E-3</v>
      </c>
      <c r="T74" s="63">
        <f t="shared" si="3"/>
        <v>0</v>
      </c>
      <c r="U74" s="63">
        <f t="shared" si="3"/>
        <v>0</v>
      </c>
      <c r="V74" s="63">
        <f t="shared" si="3"/>
        <v>1.6721154404620649E-3</v>
      </c>
      <c r="W74" s="63">
        <f t="shared" si="3"/>
        <v>0</v>
      </c>
      <c r="X74" s="63">
        <f t="shared" si="3"/>
        <v>1.444063847478275E-3</v>
      </c>
      <c r="Y74" s="63">
        <f t="shared" si="3"/>
        <v>0</v>
      </c>
      <c r="Z74" s="63">
        <f t="shared" si="3"/>
        <v>0</v>
      </c>
      <c r="AA74" s="63">
        <f t="shared" si="3"/>
        <v>0</v>
      </c>
      <c r="AB74" s="63">
        <f t="shared" si="3"/>
        <v>0</v>
      </c>
      <c r="AC74" s="63">
        <f t="shared" si="3"/>
        <v>0</v>
      </c>
      <c r="AD74" s="63">
        <f t="shared" si="3"/>
        <v>2.2861268954781877E-4</v>
      </c>
      <c r="AE74" s="63">
        <f t="shared" si="3"/>
        <v>0</v>
      </c>
      <c r="AF74" s="63">
        <f t="shared" si="3"/>
        <v>0</v>
      </c>
      <c r="AG74" s="63">
        <f t="shared" si="3"/>
        <v>0</v>
      </c>
      <c r="AH74" s="63">
        <f t="shared" si="3"/>
        <v>0</v>
      </c>
      <c r="AI74" s="63">
        <f t="shared" si="3"/>
        <v>0</v>
      </c>
      <c r="AJ74" s="63">
        <f t="shared" si="3"/>
        <v>0</v>
      </c>
      <c r="AK74" s="63">
        <f t="shared" si="3"/>
        <v>0</v>
      </c>
      <c r="AL74" s="63">
        <f t="shared" si="3"/>
        <v>0</v>
      </c>
      <c r="AM74" s="63">
        <v>0</v>
      </c>
      <c r="AN74" s="63">
        <f t="shared" si="3"/>
        <v>0</v>
      </c>
      <c r="AO74" s="63">
        <f t="shared" si="3"/>
        <v>0</v>
      </c>
      <c r="AP74" s="63">
        <f t="shared" si="3"/>
        <v>0</v>
      </c>
      <c r="AQ74" s="63">
        <f t="shared" si="3"/>
        <v>0</v>
      </c>
      <c r="AR74" s="63">
        <f t="shared" si="3"/>
        <v>0</v>
      </c>
      <c r="AS74" s="63">
        <f t="shared" si="3"/>
        <v>0</v>
      </c>
      <c r="AT74" s="63">
        <f t="shared" si="3"/>
        <v>0</v>
      </c>
      <c r="AU74" s="63">
        <f t="shared" si="3"/>
        <v>2.7854591104230969E-2</v>
      </c>
      <c r="AV74" s="63">
        <f t="shared" si="3"/>
        <v>0</v>
      </c>
      <c r="AW74" s="63">
        <f t="shared" si="3"/>
        <v>0</v>
      </c>
      <c r="AX74" s="63">
        <f t="shared" si="3"/>
        <v>0</v>
      </c>
      <c r="AY74" s="63">
        <f t="shared" si="3"/>
        <v>0</v>
      </c>
      <c r="AZ74" s="63">
        <f t="shared" si="3"/>
        <v>0</v>
      </c>
      <c r="BA74" s="63">
        <f t="shared" si="3"/>
        <v>0</v>
      </c>
      <c r="BB74" s="63">
        <f t="shared" si="3"/>
        <v>0</v>
      </c>
      <c r="BC74" s="63">
        <f t="shared" si="3"/>
        <v>0</v>
      </c>
      <c r="BD74" s="63">
        <f t="shared" si="3"/>
        <v>1.7532609339952242E-3</v>
      </c>
      <c r="BE74" s="63">
        <f t="shared" si="3"/>
        <v>0</v>
      </c>
      <c r="BF74" s="63">
        <f t="shared" si="3"/>
        <v>0</v>
      </c>
      <c r="BG74" s="63">
        <f t="shared" si="3"/>
        <v>0</v>
      </c>
      <c r="BH74" s="63">
        <f t="shared" si="3"/>
        <v>0</v>
      </c>
      <c r="BI74" s="63">
        <f t="shared" si="3"/>
        <v>0</v>
      </c>
      <c r="BJ74" s="63">
        <f t="shared" si="3"/>
        <v>0</v>
      </c>
      <c r="BK74" s="63">
        <v>0</v>
      </c>
    </row>
    <row r="75" spans="1:65" ht="24">
      <c r="A75" s="34" t="s">
        <v>81</v>
      </c>
      <c r="B75" s="35" t="s">
        <v>95</v>
      </c>
      <c r="C75" s="63">
        <f t="shared" si="2"/>
        <v>0</v>
      </c>
      <c r="D75" s="63">
        <f t="shared" si="3"/>
        <v>1.774582605098925E-3</v>
      </c>
      <c r="E75" s="63">
        <f t="shared" si="3"/>
        <v>0</v>
      </c>
      <c r="F75" s="63">
        <f t="shared" si="3"/>
        <v>0.36478985707723355</v>
      </c>
      <c r="G75" s="63">
        <f t="shared" si="3"/>
        <v>0</v>
      </c>
      <c r="H75" s="63">
        <f t="shared" si="3"/>
        <v>0</v>
      </c>
      <c r="I75" s="63">
        <f t="shared" si="3"/>
        <v>0</v>
      </c>
      <c r="J75" s="63">
        <f t="shared" si="3"/>
        <v>0</v>
      </c>
      <c r="K75" s="63">
        <f t="shared" si="3"/>
        <v>0</v>
      </c>
      <c r="L75" s="63">
        <f t="shared" si="3"/>
        <v>0</v>
      </c>
      <c r="M75" s="63">
        <f t="shared" si="3"/>
        <v>0</v>
      </c>
      <c r="N75" s="63">
        <f t="shared" si="3"/>
        <v>0</v>
      </c>
      <c r="O75" s="63">
        <f t="shared" si="3"/>
        <v>0</v>
      </c>
      <c r="P75" s="63">
        <f t="shared" si="3"/>
        <v>0</v>
      </c>
      <c r="Q75" s="63">
        <f t="shared" si="3"/>
        <v>0</v>
      </c>
      <c r="R75" s="63">
        <f t="shared" si="3"/>
        <v>6.4441492591401001E-4</v>
      </c>
      <c r="S75" s="63">
        <f t="shared" si="3"/>
        <v>3.6047309377976774E-4</v>
      </c>
      <c r="T75" s="63">
        <f t="shared" si="3"/>
        <v>0</v>
      </c>
      <c r="U75" s="63">
        <f t="shared" si="3"/>
        <v>0</v>
      </c>
      <c r="V75" s="63">
        <f t="shared" si="3"/>
        <v>0</v>
      </c>
      <c r="W75" s="63">
        <f t="shared" si="3"/>
        <v>3.6351474927144405E-3</v>
      </c>
      <c r="X75" s="63">
        <f t="shared" si="3"/>
        <v>0</v>
      </c>
      <c r="Y75" s="63">
        <f t="shared" si="3"/>
        <v>2.1155305755446549E-3</v>
      </c>
      <c r="Z75" s="63">
        <f t="shared" si="3"/>
        <v>0.17744125992813733</v>
      </c>
      <c r="AA75" s="63">
        <f t="shared" si="3"/>
        <v>8.0403435344165511E-3</v>
      </c>
      <c r="AB75" s="63">
        <f t="shared" si="3"/>
        <v>0</v>
      </c>
      <c r="AC75" s="63">
        <f t="shared" si="3"/>
        <v>0</v>
      </c>
      <c r="AD75" s="63">
        <f t="shared" si="3"/>
        <v>3.5434966879911911E-3</v>
      </c>
      <c r="AE75" s="63">
        <f t="shared" si="3"/>
        <v>4.4369901906843433E-3</v>
      </c>
      <c r="AF75" s="63">
        <f t="shared" si="3"/>
        <v>1.6051368410494884E-4</v>
      </c>
      <c r="AG75" s="63">
        <f t="shared" si="3"/>
        <v>0</v>
      </c>
      <c r="AH75" s="63">
        <f t="shared" si="3"/>
        <v>0</v>
      </c>
      <c r="AI75" s="63">
        <f t="shared" si="3"/>
        <v>0</v>
      </c>
      <c r="AJ75" s="63">
        <f t="shared" si="3"/>
        <v>0</v>
      </c>
      <c r="AK75" s="63">
        <f t="shared" si="3"/>
        <v>4.2101216690441871E-3</v>
      </c>
      <c r="AL75" s="63">
        <f t="shared" si="3"/>
        <v>1.2892389676159872E-2</v>
      </c>
      <c r="AM75" s="63">
        <v>0</v>
      </c>
      <c r="AN75" s="63">
        <f t="shared" si="3"/>
        <v>0</v>
      </c>
      <c r="AO75" s="63">
        <f t="shared" si="3"/>
        <v>0</v>
      </c>
      <c r="AP75" s="63">
        <f t="shared" si="3"/>
        <v>0</v>
      </c>
      <c r="AQ75" s="63">
        <f t="shared" si="3"/>
        <v>4.6606106508323229E-3</v>
      </c>
      <c r="AR75" s="63">
        <f t="shared" si="3"/>
        <v>1.4669202854075032E-2</v>
      </c>
      <c r="AS75" s="63">
        <f t="shared" si="3"/>
        <v>0</v>
      </c>
      <c r="AT75" s="63">
        <f t="shared" si="3"/>
        <v>0</v>
      </c>
      <c r="AU75" s="63">
        <f t="shared" si="3"/>
        <v>0</v>
      </c>
      <c r="AV75" s="63">
        <f t="shared" si="3"/>
        <v>0</v>
      </c>
      <c r="AW75" s="63">
        <f t="shared" si="3"/>
        <v>0</v>
      </c>
      <c r="AX75" s="63">
        <f t="shared" si="3"/>
        <v>0</v>
      </c>
      <c r="AY75" s="63">
        <f t="shared" si="3"/>
        <v>0</v>
      </c>
      <c r="AZ75" s="63">
        <f t="shared" si="3"/>
        <v>0</v>
      </c>
      <c r="BA75" s="63">
        <f t="shared" si="3"/>
        <v>0</v>
      </c>
      <c r="BB75" s="63">
        <f t="shared" si="3"/>
        <v>0</v>
      </c>
      <c r="BC75" s="63">
        <f t="shared" si="3"/>
        <v>0</v>
      </c>
      <c r="BD75" s="63">
        <f t="shared" si="3"/>
        <v>0</v>
      </c>
      <c r="BE75" s="63">
        <f t="shared" si="3"/>
        <v>0</v>
      </c>
      <c r="BF75" s="63">
        <f t="shared" si="3"/>
        <v>0</v>
      </c>
      <c r="BG75" s="63">
        <f t="shared" si="3"/>
        <v>0</v>
      </c>
      <c r="BH75" s="63">
        <f t="shared" si="3"/>
        <v>0</v>
      </c>
      <c r="BI75" s="63">
        <f t="shared" si="3"/>
        <v>0</v>
      </c>
      <c r="BJ75" s="63">
        <f t="shared" si="3"/>
        <v>0</v>
      </c>
      <c r="BK75" s="63">
        <v>0</v>
      </c>
    </row>
    <row r="76" spans="1:65" ht="24">
      <c r="A76" s="30" t="s">
        <v>82</v>
      </c>
      <c r="B76" s="31" t="s">
        <v>96</v>
      </c>
      <c r="C76" s="63">
        <f t="shared" si="2"/>
        <v>0</v>
      </c>
      <c r="D76" s="63">
        <f t="shared" si="3"/>
        <v>0</v>
      </c>
      <c r="E76" s="63">
        <f t="shared" si="3"/>
        <v>0</v>
      </c>
      <c r="F76" s="63">
        <f t="shared" si="3"/>
        <v>0</v>
      </c>
      <c r="G76" s="63">
        <f t="shared" si="3"/>
        <v>0.21363333882102017</v>
      </c>
      <c r="H76" s="63">
        <f t="shared" si="3"/>
        <v>0</v>
      </c>
      <c r="I76" s="63">
        <f t="shared" si="3"/>
        <v>0</v>
      </c>
      <c r="J76" s="63">
        <f t="shared" si="3"/>
        <v>0</v>
      </c>
      <c r="K76" s="63">
        <f t="shared" si="3"/>
        <v>0</v>
      </c>
      <c r="L76" s="63">
        <f t="shared" si="3"/>
        <v>2.8068951120487608E-2</v>
      </c>
      <c r="M76" s="63">
        <f t="shared" si="3"/>
        <v>0</v>
      </c>
      <c r="N76" s="63">
        <f t="shared" si="3"/>
        <v>0</v>
      </c>
      <c r="O76" s="63">
        <f t="shared" si="3"/>
        <v>0</v>
      </c>
      <c r="P76" s="63">
        <f t="shared" si="3"/>
        <v>0</v>
      </c>
      <c r="Q76" s="63">
        <f t="shared" si="3"/>
        <v>0</v>
      </c>
      <c r="R76" s="63">
        <f t="shared" si="3"/>
        <v>0</v>
      </c>
      <c r="S76" s="63">
        <f t="shared" si="3"/>
        <v>0</v>
      </c>
      <c r="T76" s="63">
        <f t="shared" si="3"/>
        <v>0</v>
      </c>
      <c r="U76" s="63">
        <f t="shared" si="3"/>
        <v>0</v>
      </c>
      <c r="V76" s="63">
        <f t="shared" si="3"/>
        <v>0</v>
      </c>
      <c r="W76" s="63">
        <f t="shared" si="3"/>
        <v>0</v>
      </c>
      <c r="X76" s="63">
        <f t="shared" si="3"/>
        <v>0</v>
      </c>
      <c r="Y76" s="63">
        <f t="shared" si="3"/>
        <v>0</v>
      </c>
      <c r="Z76" s="63">
        <f t="shared" si="3"/>
        <v>0</v>
      </c>
      <c r="AA76" s="63">
        <f t="shared" si="3"/>
        <v>0</v>
      </c>
      <c r="AB76" s="63">
        <f t="shared" si="3"/>
        <v>0</v>
      </c>
      <c r="AC76" s="63">
        <f t="shared" si="3"/>
        <v>0</v>
      </c>
      <c r="AD76" s="63">
        <f t="shared" si="3"/>
        <v>0</v>
      </c>
      <c r="AE76" s="63">
        <f t="shared" si="3"/>
        <v>0</v>
      </c>
      <c r="AF76" s="63">
        <f t="shared" si="3"/>
        <v>0</v>
      </c>
      <c r="AG76" s="63">
        <f t="shared" si="3"/>
        <v>0</v>
      </c>
      <c r="AH76" s="63">
        <f t="shared" ref="D76:BJ80" si="5">AH9/AH$67</f>
        <v>0</v>
      </c>
      <c r="AI76" s="63">
        <f t="shared" si="5"/>
        <v>0</v>
      </c>
      <c r="AJ76" s="63">
        <f t="shared" si="5"/>
        <v>0</v>
      </c>
      <c r="AK76" s="63">
        <f t="shared" si="5"/>
        <v>0</v>
      </c>
      <c r="AL76" s="63">
        <f t="shared" si="5"/>
        <v>0</v>
      </c>
      <c r="AM76" s="63">
        <v>0</v>
      </c>
      <c r="AN76" s="63">
        <f t="shared" si="5"/>
        <v>0</v>
      </c>
      <c r="AO76" s="63">
        <f t="shared" si="5"/>
        <v>0</v>
      </c>
      <c r="AP76" s="63">
        <f t="shared" si="5"/>
        <v>0</v>
      </c>
      <c r="AQ76" s="63">
        <f t="shared" si="5"/>
        <v>0</v>
      </c>
      <c r="AR76" s="63">
        <f t="shared" si="5"/>
        <v>0</v>
      </c>
      <c r="AS76" s="63">
        <f t="shared" si="5"/>
        <v>0</v>
      </c>
      <c r="AT76" s="63">
        <f t="shared" si="5"/>
        <v>0</v>
      </c>
      <c r="AU76" s="63">
        <f t="shared" si="5"/>
        <v>8.3863285044996471E-3</v>
      </c>
      <c r="AV76" s="63">
        <f t="shared" si="5"/>
        <v>0</v>
      </c>
      <c r="AW76" s="63">
        <f t="shared" si="5"/>
        <v>0</v>
      </c>
      <c r="AX76" s="63">
        <f t="shared" si="5"/>
        <v>0</v>
      </c>
      <c r="AY76" s="63">
        <f t="shared" si="5"/>
        <v>0</v>
      </c>
      <c r="AZ76" s="63">
        <f t="shared" si="5"/>
        <v>0</v>
      </c>
      <c r="BA76" s="63">
        <f t="shared" si="5"/>
        <v>0</v>
      </c>
      <c r="BB76" s="63">
        <f t="shared" si="5"/>
        <v>0</v>
      </c>
      <c r="BC76" s="63">
        <f t="shared" si="5"/>
        <v>0</v>
      </c>
      <c r="BD76" s="63">
        <f t="shared" si="5"/>
        <v>0</v>
      </c>
      <c r="BE76" s="63">
        <f t="shared" si="5"/>
        <v>0</v>
      </c>
      <c r="BF76" s="63">
        <f t="shared" si="5"/>
        <v>0</v>
      </c>
      <c r="BG76" s="63">
        <f t="shared" si="5"/>
        <v>0</v>
      </c>
      <c r="BH76" s="63">
        <f t="shared" si="5"/>
        <v>0</v>
      </c>
      <c r="BI76" s="63">
        <f t="shared" si="5"/>
        <v>0</v>
      </c>
      <c r="BJ76" s="63">
        <f t="shared" si="5"/>
        <v>0</v>
      </c>
      <c r="BK76" s="63">
        <v>0</v>
      </c>
    </row>
    <row r="77" spans="1:65">
      <c r="A77" s="34" t="s">
        <v>83</v>
      </c>
      <c r="B77" s="35" t="s">
        <v>97</v>
      </c>
      <c r="C77" s="63">
        <f t="shared" si="2"/>
        <v>0</v>
      </c>
      <c r="D77" s="63">
        <f t="shared" si="5"/>
        <v>0</v>
      </c>
      <c r="E77" s="63">
        <f t="shared" si="5"/>
        <v>0</v>
      </c>
      <c r="F77" s="63">
        <f t="shared" si="5"/>
        <v>0</v>
      </c>
      <c r="G77" s="63">
        <f t="shared" si="5"/>
        <v>0</v>
      </c>
      <c r="H77" s="63">
        <f t="shared" si="5"/>
        <v>5.9387178208060359E-2</v>
      </c>
      <c r="I77" s="63">
        <f t="shared" si="5"/>
        <v>0</v>
      </c>
      <c r="J77" s="63">
        <f t="shared" si="5"/>
        <v>1.4767541922203479E-2</v>
      </c>
      <c r="K77" s="63">
        <f t="shared" si="5"/>
        <v>7.2352186052510228E-3</v>
      </c>
      <c r="L77" s="63">
        <f t="shared" si="5"/>
        <v>2.0153985692588917E-4</v>
      </c>
      <c r="M77" s="63">
        <f t="shared" si="5"/>
        <v>7.3315812042092305E-4</v>
      </c>
      <c r="N77" s="63">
        <f t="shared" si="5"/>
        <v>0</v>
      </c>
      <c r="O77" s="63">
        <f t="shared" si="5"/>
        <v>4.5434380038597046E-4</v>
      </c>
      <c r="P77" s="63">
        <f t="shared" si="5"/>
        <v>0</v>
      </c>
      <c r="Q77" s="63">
        <f t="shared" si="5"/>
        <v>2.0521759921812467E-3</v>
      </c>
      <c r="R77" s="63">
        <f t="shared" si="5"/>
        <v>6.1693454527801813E-4</v>
      </c>
      <c r="S77" s="63">
        <f t="shared" si="5"/>
        <v>3.4510110683819986E-4</v>
      </c>
      <c r="T77" s="63">
        <f t="shared" si="5"/>
        <v>9.2003256561409667E-4</v>
      </c>
      <c r="U77" s="63">
        <f t="shared" si="5"/>
        <v>0</v>
      </c>
      <c r="V77" s="63">
        <f t="shared" si="5"/>
        <v>3.735223048594364E-3</v>
      </c>
      <c r="W77" s="63">
        <f t="shared" si="5"/>
        <v>0</v>
      </c>
      <c r="X77" s="63">
        <f t="shared" si="5"/>
        <v>5.0272119985869006E-4</v>
      </c>
      <c r="Y77" s="63">
        <f t="shared" si="5"/>
        <v>4.0506321041345423E-4</v>
      </c>
      <c r="Z77" s="63">
        <f t="shared" si="5"/>
        <v>6.7949787383994598E-4</v>
      </c>
      <c r="AA77" s="63">
        <f t="shared" si="5"/>
        <v>2.0915179343258404E-3</v>
      </c>
      <c r="AB77" s="63">
        <f t="shared" si="5"/>
        <v>0</v>
      </c>
      <c r="AC77" s="63">
        <f t="shared" si="5"/>
        <v>1.2944215935837378E-2</v>
      </c>
      <c r="AD77" s="63">
        <f t="shared" si="5"/>
        <v>3.8301155823496503E-4</v>
      </c>
      <c r="AE77" s="63">
        <f t="shared" si="5"/>
        <v>0</v>
      </c>
      <c r="AF77" s="63">
        <f t="shared" si="5"/>
        <v>8.5780703164316362E-3</v>
      </c>
      <c r="AG77" s="63">
        <f t="shared" si="5"/>
        <v>1.4285161261104646E-3</v>
      </c>
      <c r="AH77" s="63">
        <f t="shared" si="5"/>
        <v>0</v>
      </c>
      <c r="AI77" s="63">
        <f t="shared" si="5"/>
        <v>0</v>
      </c>
      <c r="AJ77" s="63">
        <f t="shared" si="5"/>
        <v>0</v>
      </c>
      <c r="AK77" s="63">
        <f t="shared" si="5"/>
        <v>0</v>
      </c>
      <c r="AL77" s="63">
        <f t="shared" si="5"/>
        <v>0</v>
      </c>
      <c r="AM77" s="63">
        <v>0</v>
      </c>
      <c r="AN77" s="63">
        <f t="shared" si="5"/>
        <v>1.2756482591001577E-2</v>
      </c>
      <c r="AO77" s="63">
        <f t="shared" si="5"/>
        <v>0</v>
      </c>
      <c r="AP77" s="63">
        <f t="shared" si="5"/>
        <v>0</v>
      </c>
      <c r="AQ77" s="63">
        <f t="shared" si="5"/>
        <v>0</v>
      </c>
      <c r="AR77" s="63">
        <f t="shared" si="5"/>
        <v>0</v>
      </c>
      <c r="AS77" s="63">
        <f t="shared" si="5"/>
        <v>0</v>
      </c>
      <c r="AT77" s="63">
        <f t="shared" si="5"/>
        <v>0</v>
      </c>
      <c r="AU77" s="63">
        <f t="shared" si="5"/>
        <v>0</v>
      </c>
      <c r="AV77" s="63">
        <f t="shared" si="5"/>
        <v>0</v>
      </c>
      <c r="AW77" s="63">
        <f t="shared" si="5"/>
        <v>0</v>
      </c>
      <c r="AX77" s="63">
        <f t="shared" si="5"/>
        <v>0</v>
      </c>
      <c r="AY77" s="63">
        <f t="shared" si="5"/>
        <v>0</v>
      </c>
      <c r="AZ77" s="63">
        <f t="shared" si="5"/>
        <v>0</v>
      </c>
      <c r="BA77" s="63">
        <f t="shared" si="5"/>
        <v>0</v>
      </c>
      <c r="BB77" s="63">
        <f t="shared" si="5"/>
        <v>0</v>
      </c>
      <c r="BC77" s="63">
        <f t="shared" si="5"/>
        <v>0</v>
      </c>
      <c r="BD77" s="63">
        <f t="shared" si="5"/>
        <v>0</v>
      </c>
      <c r="BE77" s="63">
        <f t="shared" si="5"/>
        <v>0</v>
      </c>
      <c r="BF77" s="63">
        <f t="shared" si="5"/>
        <v>0</v>
      </c>
      <c r="BG77" s="63">
        <f t="shared" si="5"/>
        <v>0</v>
      </c>
      <c r="BH77" s="63">
        <f t="shared" si="5"/>
        <v>0</v>
      </c>
      <c r="BI77" s="63">
        <f t="shared" si="5"/>
        <v>0</v>
      </c>
      <c r="BJ77" s="63">
        <f t="shared" si="5"/>
        <v>0</v>
      </c>
      <c r="BK77" s="63">
        <v>0</v>
      </c>
    </row>
    <row r="78" spans="1:65" ht="24">
      <c r="A78" s="30" t="s">
        <v>84</v>
      </c>
      <c r="B78" s="31" t="s">
        <v>98</v>
      </c>
      <c r="C78" s="63">
        <f t="shared" si="2"/>
        <v>0</v>
      </c>
      <c r="D78" s="63">
        <f t="shared" si="5"/>
        <v>0</v>
      </c>
      <c r="E78" s="63">
        <f t="shared" si="5"/>
        <v>0</v>
      </c>
      <c r="F78" s="63">
        <f t="shared" si="5"/>
        <v>0</v>
      </c>
      <c r="G78" s="63">
        <f t="shared" si="5"/>
        <v>0</v>
      </c>
      <c r="H78" s="63">
        <f t="shared" si="5"/>
        <v>0</v>
      </c>
      <c r="I78" s="63">
        <f t="shared" si="5"/>
        <v>0.56514685031875378</v>
      </c>
      <c r="J78" s="63">
        <f t="shared" si="5"/>
        <v>0</v>
      </c>
      <c r="K78" s="63">
        <f t="shared" si="5"/>
        <v>0</v>
      </c>
      <c r="L78" s="63">
        <f t="shared" si="5"/>
        <v>7.0172377801219025E-5</v>
      </c>
      <c r="M78" s="63">
        <f t="shared" si="5"/>
        <v>0</v>
      </c>
      <c r="N78" s="63">
        <f t="shared" si="5"/>
        <v>3.6377341925594183E-4</v>
      </c>
      <c r="O78" s="63">
        <f t="shared" si="5"/>
        <v>1.580490776122308E-4</v>
      </c>
      <c r="P78" s="63">
        <f t="shared" si="5"/>
        <v>1.979808066596971E-4</v>
      </c>
      <c r="Q78" s="63">
        <f t="shared" si="5"/>
        <v>0</v>
      </c>
      <c r="R78" s="63">
        <f t="shared" si="5"/>
        <v>6.4323467879695139E-4</v>
      </c>
      <c r="S78" s="63">
        <f t="shared" si="5"/>
        <v>0</v>
      </c>
      <c r="T78" s="63">
        <f t="shared" si="5"/>
        <v>3.8405356889208852E-4</v>
      </c>
      <c r="U78" s="63">
        <f t="shared" si="5"/>
        <v>0</v>
      </c>
      <c r="V78" s="63">
        <f t="shared" si="5"/>
        <v>0</v>
      </c>
      <c r="W78" s="63">
        <f t="shared" si="5"/>
        <v>0</v>
      </c>
      <c r="X78" s="63">
        <f t="shared" si="5"/>
        <v>1.310380947178921E-4</v>
      </c>
      <c r="Y78" s="63">
        <f t="shared" si="5"/>
        <v>0</v>
      </c>
      <c r="Z78" s="63">
        <f t="shared" si="5"/>
        <v>0</v>
      </c>
      <c r="AA78" s="63">
        <f t="shared" si="5"/>
        <v>9.1233668310104559E-4</v>
      </c>
      <c r="AB78" s="63">
        <f t="shared" si="5"/>
        <v>0</v>
      </c>
      <c r="AC78" s="63">
        <f t="shared" si="5"/>
        <v>0.7386088370428795</v>
      </c>
      <c r="AD78" s="63">
        <f t="shared" si="5"/>
        <v>1.7114548874115555E-4</v>
      </c>
      <c r="AE78" s="63">
        <f t="shared" si="5"/>
        <v>1.5817370839370533E-4</v>
      </c>
      <c r="AF78" s="63">
        <f t="shared" si="5"/>
        <v>3.209685719886138E-3</v>
      </c>
      <c r="AG78" s="63">
        <f t="shared" si="5"/>
        <v>1.7600789784468878E-4</v>
      </c>
      <c r="AH78" s="63">
        <f t="shared" si="5"/>
        <v>0</v>
      </c>
      <c r="AI78" s="63">
        <f t="shared" si="5"/>
        <v>0</v>
      </c>
      <c r="AJ78" s="63">
        <f t="shared" si="5"/>
        <v>0</v>
      </c>
      <c r="AK78" s="63">
        <f t="shared" si="5"/>
        <v>0</v>
      </c>
      <c r="AL78" s="63">
        <f t="shared" si="5"/>
        <v>0</v>
      </c>
      <c r="AM78" s="63">
        <v>0</v>
      </c>
      <c r="AN78" s="63">
        <f t="shared" si="5"/>
        <v>2.3082181178071749E-2</v>
      </c>
      <c r="AO78" s="63">
        <f t="shared" si="5"/>
        <v>0.26857284270150755</v>
      </c>
      <c r="AP78" s="63">
        <f t="shared" si="5"/>
        <v>0</v>
      </c>
      <c r="AQ78" s="63">
        <f t="shared" si="5"/>
        <v>0</v>
      </c>
      <c r="AR78" s="63">
        <f t="shared" si="5"/>
        <v>0</v>
      </c>
      <c r="AS78" s="63">
        <f t="shared" si="5"/>
        <v>0</v>
      </c>
      <c r="AT78" s="63">
        <f t="shared" si="5"/>
        <v>0</v>
      </c>
      <c r="AU78" s="63">
        <f t="shared" si="5"/>
        <v>0</v>
      </c>
      <c r="AV78" s="63">
        <f t="shared" si="5"/>
        <v>0</v>
      </c>
      <c r="AW78" s="63">
        <f t="shared" si="5"/>
        <v>0</v>
      </c>
      <c r="AX78" s="63">
        <f t="shared" si="5"/>
        <v>0</v>
      </c>
      <c r="AY78" s="63">
        <f t="shared" si="5"/>
        <v>0</v>
      </c>
      <c r="AZ78" s="63">
        <f t="shared" si="5"/>
        <v>0</v>
      </c>
      <c r="BA78" s="63">
        <f t="shared" si="5"/>
        <v>0</v>
      </c>
      <c r="BB78" s="63">
        <f t="shared" si="5"/>
        <v>0</v>
      </c>
      <c r="BC78" s="63">
        <f t="shared" si="5"/>
        <v>0</v>
      </c>
      <c r="BD78" s="63">
        <f t="shared" si="5"/>
        <v>0</v>
      </c>
      <c r="BE78" s="63">
        <f t="shared" si="5"/>
        <v>0</v>
      </c>
      <c r="BF78" s="63">
        <f t="shared" si="5"/>
        <v>0</v>
      </c>
      <c r="BG78" s="63">
        <f t="shared" si="5"/>
        <v>0</v>
      </c>
      <c r="BH78" s="63">
        <f t="shared" si="5"/>
        <v>0</v>
      </c>
      <c r="BI78" s="63">
        <f t="shared" si="5"/>
        <v>0</v>
      </c>
      <c r="BJ78" s="63">
        <f t="shared" si="5"/>
        <v>0</v>
      </c>
      <c r="BK78" s="63">
        <v>0</v>
      </c>
    </row>
    <row r="79" spans="1:65">
      <c r="A79" s="34" t="s">
        <v>85</v>
      </c>
      <c r="B79" s="35" t="s">
        <v>99</v>
      </c>
      <c r="C79" s="63">
        <f t="shared" si="2"/>
        <v>0</v>
      </c>
      <c r="D79" s="63">
        <f t="shared" si="5"/>
        <v>0</v>
      </c>
      <c r="E79" s="63">
        <f t="shared" si="5"/>
        <v>0</v>
      </c>
      <c r="F79" s="63">
        <f t="shared" si="5"/>
        <v>0</v>
      </c>
      <c r="G79" s="63">
        <f t="shared" si="5"/>
        <v>0</v>
      </c>
      <c r="H79" s="63">
        <f t="shared" si="5"/>
        <v>0</v>
      </c>
      <c r="I79" s="63">
        <f t="shared" si="5"/>
        <v>0</v>
      </c>
      <c r="J79" s="63">
        <f t="shared" si="5"/>
        <v>0</v>
      </c>
      <c r="K79" s="63">
        <f t="shared" si="5"/>
        <v>0</v>
      </c>
      <c r="L79" s="63">
        <f t="shared" si="5"/>
        <v>0</v>
      </c>
      <c r="M79" s="63">
        <f t="shared" si="5"/>
        <v>0</v>
      </c>
      <c r="N79" s="63">
        <f t="shared" si="5"/>
        <v>0</v>
      </c>
      <c r="O79" s="63">
        <f t="shared" si="5"/>
        <v>0</v>
      </c>
      <c r="P79" s="63">
        <f t="shared" si="5"/>
        <v>0</v>
      </c>
      <c r="Q79" s="63">
        <f t="shared" si="5"/>
        <v>0</v>
      </c>
      <c r="R79" s="63">
        <f t="shared" si="5"/>
        <v>0</v>
      </c>
      <c r="S79" s="63">
        <f t="shared" si="5"/>
        <v>0</v>
      </c>
      <c r="T79" s="63">
        <f t="shared" si="5"/>
        <v>0</v>
      </c>
      <c r="U79" s="63">
        <f t="shared" si="5"/>
        <v>0</v>
      </c>
      <c r="V79" s="63">
        <f t="shared" si="5"/>
        <v>0</v>
      </c>
      <c r="W79" s="63">
        <f t="shared" si="5"/>
        <v>0</v>
      </c>
      <c r="X79" s="63">
        <f t="shared" si="5"/>
        <v>0</v>
      </c>
      <c r="Y79" s="63">
        <f t="shared" si="5"/>
        <v>0</v>
      </c>
      <c r="Z79" s="63">
        <f t="shared" si="5"/>
        <v>0</v>
      </c>
      <c r="AA79" s="63">
        <f t="shared" si="5"/>
        <v>0</v>
      </c>
      <c r="AB79" s="63">
        <f t="shared" si="5"/>
        <v>0</v>
      </c>
      <c r="AC79" s="63">
        <f t="shared" si="5"/>
        <v>0</v>
      </c>
      <c r="AD79" s="63">
        <f t="shared" si="5"/>
        <v>6.2868489625650165E-4</v>
      </c>
      <c r="AE79" s="63">
        <f t="shared" si="5"/>
        <v>0</v>
      </c>
      <c r="AF79" s="63">
        <f t="shared" si="5"/>
        <v>2.4077052615742323E-3</v>
      </c>
      <c r="AG79" s="63">
        <f t="shared" si="5"/>
        <v>0.27721243910538484</v>
      </c>
      <c r="AH79" s="63">
        <f t="shared" si="5"/>
        <v>0</v>
      </c>
      <c r="AI79" s="63">
        <f t="shared" si="5"/>
        <v>3.2271947189826082E-4</v>
      </c>
      <c r="AJ79" s="63">
        <f t="shared" si="5"/>
        <v>3.0493610132020874E-3</v>
      </c>
      <c r="AK79" s="63">
        <f t="shared" si="5"/>
        <v>0</v>
      </c>
      <c r="AL79" s="63">
        <f t="shared" si="5"/>
        <v>0</v>
      </c>
      <c r="AM79" s="63">
        <v>0</v>
      </c>
      <c r="AN79" s="63">
        <f t="shared" si="5"/>
        <v>0</v>
      </c>
      <c r="AO79" s="63">
        <f t="shared" si="5"/>
        <v>0</v>
      </c>
      <c r="AP79" s="63">
        <f t="shared" si="5"/>
        <v>0</v>
      </c>
      <c r="AQ79" s="63">
        <f t="shared" si="5"/>
        <v>0</v>
      </c>
      <c r="AR79" s="63">
        <f t="shared" si="5"/>
        <v>0</v>
      </c>
      <c r="AS79" s="63">
        <f t="shared" si="5"/>
        <v>0</v>
      </c>
      <c r="AT79" s="63">
        <f t="shared" si="5"/>
        <v>0</v>
      </c>
      <c r="AU79" s="63">
        <f t="shared" si="5"/>
        <v>0</v>
      </c>
      <c r="AV79" s="63">
        <f t="shared" si="5"/>
        <v>5.5597772146077142E-5</v>
      </c>
      <c r="AW79" s="63">
        <f t="shared" si="5"/>
        <v>0</v>
      </c>
      <c r="AX79" s="63">
        <f t="shared" si="5"/>
        <v>0</v>
      </c>
      <c r="AY79" s="63">
        <f t="shared" si="5"/>
        <v>0</v>
      </c>
      <c r="AZ79" s="63">
        <f t="shared" si="5"/>
        <v>0</v>
      </c>
      <c r="BA79" s="63">
        <f t="shared" si="5"/>
        <v>0</v>
      </c>
      <c r="BB79" s="63">
        <f t="shared" si="5"/>
        <v>0</v>
      </c>
      <c r="BC79" s="63">
        <f t="shared" si="5"/>
        <v>0</v>
      </c>
      <c r="BD79" s="63">
        <f t="shared" si="5"/>
        <v>0</v>
      </c>
      <c r="BE79" s="63">
        <f t="shared" si="5"/>
        <v>0</v>
      </c>
      <c r="BF79" s="63">
        <f t="shared" si="5"/>
        <v>0</v>
      </c>
      <c r="BG79" s="63">
        <f t="shared" si="5"/>
        <v>0</v>
      </c>
      <c r="BH79" s="63">
        <f t="shared" si="5"/>
        <v>0</v>
      </c>
      <c r="BI79" s="63">
        <f t="shared" si="5"/>
        <v>0</v>
      </c>
      <c r="BJ79" s="63">
        <f t="shared" si="5"/>
        <v>0</v>
      </c>
      <c r="BK79" s="63">
        <v>0</v>
      </c>
    </row>
    <row r="80" spans="1:65">
      <c r="A80" s="30" t="s">
        <v>86</v>
      </c>
      <c r="B80" s="31" t="s">
        <v>100</v>
      </c>
      <c r="C80" s="63">
        <f t="shared" si="2"/>
        <v>1.997620166908172E-3</v>
      </c>
      <c r="D80" s="63">
        <f t="shared" si="5"/>
        <v>1.6132569137262953E-4</v>
      </c>
      <c r="E80" s="63">
        <f t="shared" si="5"/>
        <v>3.0459369826864801E-4</v>
      </c>
      <c r="F80" s="63">
        <f t="shared" si="5"/>
        <v>0</v>
      </c>
      <c r="G80" s="63">
        <f t="shared" si="5"/>
        <v>2.6704167352627523E-3</v>
      </c>
      <c r="H80" s="63">
        <f t="shared" si="5"/>
        <v>4.0086345290440743E-2</v>
      </c>
      <c r="I80" s="63">
        <f t="shared" si="5"/>
        <v>0</v>
      </c>
      <c r="J80" s="63">
        <f t="shared" si="5"/>
        <v>1.4412304730966852E-2</v>
      </c>
      <c r="K80" s="63">
        <f t="shared" si="5"/>
        <v>3.5898125273603483E-2</v>
      </c>
      <c r="L80" s="63">
        <f t="shared" si="5"/>
        <v>0</v>
      </c>
      <c r="M80" s="63">
        <f t="shared" si="5"/>
        <v>2.8079901583159183E-3</v>
      </c>
      <c r="N80" s="63">
        <f t="shared" si="5"/>
        <v>0</v>
      </c>
      <c r="O80" s="63">
        <f t="shared" si="5"/>
        <v>3.9548485965296983E-4</v>
      </c>
      <c r="P80" s="63">
        <f t="shared" si="5"/>
        <v>0</v>
      </c>
      <c r="Q80" s="63">
        <f t="shared" si="5"/>
        <v>0</v>
      </c>
      <c r="R80" s="63">
        <f t="shared" si="5"/>
        <v>0</v>
      </c>
      <c r="S80" s="63">
        <f t="shared" si="5"/>
        <v>0</v>
      </c>
      <c r="T80" s="63">
        <f t="shared" si="5"/>
        <v>3.8440558866192546E-4</v>
      </c>
      <c r="U80" s="63">
        <f t="shared" si="5"/>
        <v>0</v>
      </c>
      <c r="V80" s="63">
        <f t="shared" si="5"/>
        <v>5.5737181348735493E-4</v>
      </c>
      <c r="W80" s="63">
        <f t="shared" si="5"/>
        <v>0</v>
      </c>
      <c r="X80" s="63">
        <f t="shared" si="5"/>
        <v>0</v>
      </c>
      <c r="Y80" s="63">
        <f t="shared" si="5"/>
        <v>0</v>
      </c>
      <c r="Z80" s="63">
        <f t="shared" si="5"/>
        <v>0</v>
      </c>
      <c r="AA80" s="63">
        <f t="shared" si="5"/>
        <v>1.0964104819658933E-3</v>
      </c>
      <c r="AB80" s="63">
        <f t="shared" si="5"/>
        <v>0</v>
      </c>
      <c r="AC80" s="63">
        <f t="shared" si="5"/>
        <v>0</v>
      </c>
      <c r="AD80" s="63">
        <f t="shared" si="5"/>
        <v>5.3152450319867862E-3</v>
      </c>
      <c r="AE80" s="63">
        <f t="shared" si="5"/>
        <v>1.5846393538158368E-4</v>
      </c>
      <c r="AF80" s="63">
        <f t="shared" si="5"/>
        <v>8.4751225207412975E-2</v>
      </c>
      <c r="AG80" s="63">
        <f t="shared" si="5"/>
        <v>1.0560473870681328E-3</v>
      </c>
      <c r="AH80" s="63">
        <f t="shared" si="5"/>
        <v>2.8649184439715259E-3</v>
      </c>
      <c r="AI80" s="63">
        <f t="shared" si="5"/>
        <v>3.2271947189826082E-4</v>
      </c>
      <c r="AJ80" s="63">
        <f t="shared" si="5"/>
        <v>2.032907342134725E-4</v>
      </c>
      <c r="AK80" s="63">
        <f t="shared" si="5"/>
        <v>0</v>
      </c>
      <c r="AL80" s="63">
        <f t="shared" si="5"/>
        <v>9.1321093539465763E-3</v>
      </c>
      <c r="AM80" s="63">
        <v>0</v>
      </c>
      <c r="AN80" s="63">
        <f t="shared" si="5"/>
        <v>0</v>
      </c>
      <c r="AO80" s="63">
        <f t="shared" si="5"/>
        <v>0</v>
      </c>
      <c r="AP80" s="63">
        <f t="shared" si="5"/>
        <v>0</v>
      </c>
      <c r="AQ80" s="63">
        <f t="shared" si="5"/>
        <v>2.565954178548133E-2</v>
      </c>
      <c r="AR80" s="63">
        <f t="shared" si="5"/>
        <v>4.805769150510103E-2</v>
      </c>
      <c r="AS80" s="63">
        <f t="shared" si="5"/>
        <v>0</v>
      </c>
      <c r="AT80" s="63">
        <f t="shared" si="5"/>
        <v>0</v>
      </c>
      <c r="AU80" s="63">
        <f t="shared" si="5"/>
        <v>0</v>
      </c>
      <c r="AV80" s="63">
        <f t="shared" si="5"/>
        <v>0</v>
      </c>
      <c r="AW80" s="63">
        <f t="shared" ref="D80:BJ84" si="6">AW13/AW$67</f>
        <v>0</v>
      </c>
      <c r="AX80" s="63">
        <f t="shared" si="6"/>
        <v>0</v>
      </c>
      <c r="AY80" s="63">
        <f t="shared" si="6"/>
        <v>0</v>
      </c>
      <c r="AZ80" s="63">
        <f t="shared" si="6"/>
        <v>0</v>
      </c>
      <c r="BA80" s="63">
        <f t="shared" si="6"/>
        <v>0</v>
      </c>
      <c r="BB80" s="63">
        <f t="shared" si="6"/>
        <v>0</v>
      </c>
      <c r="BC80" s="63">
        <f t="shared" si="6"/>
        <v>0</v>
      </c>
      <c r="BD80" s="63">
        <f t="shared" si="6"/>
        <v>0</v>
      </c>
      <c r="BE80" s="63">
        <f t="shared" si="6"/>
        <v>0</v>
      </c>
      <c r="BF80" s="63">
        <f t="shared" si="6"/>
        <v>0</v>
      </c>
      <c r="BG80" s="63">
        <f t="shared" si="6"/>
        <v>0</v>
      </c>
      <c r="BH80" s="63">
        <f t="shared" si="6"/>
        <v>0</v>
      </c>
      <c r="BI80" s="63">
        <f t="shared" si="6"/>
        <v>0</v>
      </c>
      <c r="BJ80" s="63">
        <f t="shared" si="6"/>
        <v>0</v>
      </c>
      <c r="BK80" s="63">
        <v>0</v>
      </c>
    </row>
    <row r="81" spans="1:63">
      <c r="A81" s="34" t="s">
        <v>101</v>
      </c>
      <c r="B81" s="35" t="s">
        <v>102</v>
      </c>
      <c r="C81" s="63">
        <f t="shared" si="2"/>
        <v>0</v>
      </c>
      <c r="D81" s="63">
        <f t="shared" si="6"/>
        <v>0</v>
      </c>
      <c r="E81" s="63">
        <f t="shared" si="6"/>
        <v>0</v>
      </c>
      <c r="F81" s="63">
        <f t="shared" si="6"/>
        <v>0</v>
      </c>
      <c r="G81" s="63">
        <f t="shared" si="6"/>
        <v>0</v>
      </c>
      <c r="H81" s="63">
        <f t="shared" si="6"/>
        <v>0</v>
      </c>
      <c r="I81" s="63">
        <f t="shared" si="6"/>
        <v>0</v>
      </c>
      <c r="J81" s="63">
        <f t="shared" si="6"/>
        <v>0</v>
      </c>
      <c r="K81" s="63">
        <f t="shared" si="6"/>
        <v>0</v>
      </c>
      <c r="L81" s="63">
        <f t="shared" si="6"/>
        <v>7.9996510693389686E-2</v>
      </c>
      <c r="M81" s="63">
        <f t="shared" si="6"/>
        <v>0</v>
      </c>
      <c r="N81" s="63">
        <f t="shared" si="6"/>
        <v>3.6410685043766126E-4</v>
      </c>
      <c r="O81" s="63">
        <f t="shared" si="6"/>
        <v>2.2384443056358092E-2</v>
      </c>
      <c r="P81" s="63">
        <f t="shared" si="6"/>
        <v>0</v>
      </c>
      <c r="Q81" s="63">
        <f t="shared" si="6"/>
        <v>3.5726449158611902E-4</v>
      </c>
      <c r="R81" s="63">
        <f t="shared" si="6"/>
        <v>0</v>
      </c>
      <c r="S81" s="63">
        <f t="shared" si="6"/>
        <v>1.910507397032769E-2</v>
      </c>
      <c r="T81" s="63">
        <f t="shared" si="6"/>
        <v>0</v>
      </c>
      <c r="U81" s="63">
        <f t="shared" si="6"/>
        <v>0</v>
      </c>
      <c r="V81" s="63">
        <f t="shared" si="6"/>
        <v>0</v>
      </c>
      <c r="W81" s="63">
        <f t="shared" si="6"/>
        <v>0</v>
      </c>
      <c r="X81" s="63">
        <f t="shared" si="6"/>
        <v>2.1004565054229454E-3</v>
      </c>
      <c r="Y81" s="63">
        <f t="shared" si="6"/>
        <v>0.15316441366943304</v>
      </c>
      <c r="Z81" s="63">
        <f t="shared" si="6"/>
        <v>1.3485535754538439E-2</v>
      </c>
      <c r="AA81" s="63">
        <f t="shared" si="6"/>
        <v>0</v>
      </c>
      <c r="AB81" s="63">
        <f t="shared" si="6"/>
        <v>0</v>
      </c>
      <c r="AC81" s="63">
        <f t="shared" si="6"/>
        <v>0</v>
      </c>
      <c r="AD81" s="63">
        <f t="shared" si="6"/>
        <v>3.4291903432172815E-4</v>
      </c>
      <c r="AE81" s="63">
        <f t="shared" si="6"/>
        <v>0</v>
      </c>
      <c r="AF81" s="63">
        <f t="shared" si="6"/>
        <v>0</v>
      </c>
      <c r="AG81" s="63">
        <f t="shared" si="6"/>
        <v>0</v>
      </c>
      <c r="AH81" s="63">
        <f t="shared" si="6"/>
        <v>0</v>
      </c>
      <c r="AI81" s="63">
        <f t="shared" si="6"/>
        <v>0</v>
      </c>
      <c r="AJ81" s="63">
        <f t="shared" si="6"/>
        <v>0</v>
      </c>
      <c r="AK81" s="63">
        <f t="shared" si="6"/>
        <v>0</v>
      </c>
      <c r="AL81" s="63">
        <f t="shared" si="6"/>
        <v>0</v>
      </c>
      <c r="AM81" s="63">
        <v>0</v>
      </c>
      <c r="AN81" s="63">
        <f t="shared" si="6"/>
        <v>0</v>
      </c>
      <c r="AO81" s="63">
        <f t="shared" si="6"/>
        <v>0</v>
      </c>
      <c r="AP81" s="63">
        <f t="shared" si="6"/>
        <v>0</v>
      </c>
      <c r="AQ81" s="63">
        <f t="shared" si="6"/>
        <v>0</v>
      </c>
      <c r="AR81" s="63">
        <f t="shared" si="6"/>
        <v>0</v>
      </c>
      <c r="AS81" s="63">
        <f t="shared" si="6"/>
        <v>0</v>
      </c>
      <c r="AT81" s="63">
        <f t="shared" si="6"/>
        <v>0</v>
      </c>
      <c r="AU81" s="63">
        <f t="shared" si="6"/>
        <v>0.11301576032254285</v>
      </c>
      <c r="AV81" s="63">
        <f t="shared" si="6"/>
        <v>0</v>
      </c>
      <c r="AW81" s="63">
        <f t="shared" si="6"/>
        <v>0</v>
      </c>
      <c r="AX81" s="63">
        <f t="shared" si="6"/>
        <v>0</v>
      </c>
      <c r="AY81" s="63">
        <f t="shared" si="6"/>
        <v>0</v>
      </c>
      <c r="AZ81" s="63">
        <f t="shared" si="6"/>
        <v>0</v>
      </c>
      <c r="BA81" s="63">
        <f t="shared" si="6"/>
        <v>0</v>
      </c>
      <c r="BB81" s="63">
        <f t="shared" si="6"/>
        <v>0</v>
      </c>
      <c r="BC81" s="63">
        <f t="shared" si="6"/>
        <v>0</v>
      </c>
      <c r="BD81" s="63">
        <f t="shared" si="6"/>
        <v>5.0290905738284066E-3</v>
      </c>
      <c r="BE81" s="63">
        <f t="shared" si="6"/>
        <v>0</v>
      </c>
      <c r="BF81" s="63">
        <f t="shared" si="6"/>
        <v>0</v>
      </c>
      <c r="BG81" s="63">
        <f t="shared" si="6"/>
        <v>0</v>
      </c>
      <c r="BH81" s="63">
        <f t="shared" si="6"/>
        <v>0</v>
      </c>
      <c r="BI81" s="63">
        <f t="shared" si="6"/>
        <v>0</v>
      </c>
      <c r="BJ81" s="63">
        <f t="shared" si="6"/>
        <v>0</v>
      </c>
      <c r="BK81" s="63">
        <v>0</v>
      </c>
    </row>
    <row r="82" spans="1:63">
      <c r="A82" s="30" t="s">
        <v>103</v>
      </c>
      <c r="B82" s="31" t="s">
        <v>104</v>
      </c>
      <c r="C82" s="63">
        <f t="shared" si="2"/>
        <v>0</v>
      </c>
      <c r="D82" s="63">
        <f t="shared" si="6"/>
        <v>1.6132569137262953E-4</v>
      </c>
      <c r="E82" s="63">
        <f t="shared" si="6"/>
        <v>6.8533582110445797E-3</v>
      </c>
      <c r="F82" s="63">
        <f t="shared" si="6"/>
        <v>3.0654609838422983E-3</v>
      </c>
      <c r="G82" s="63">
        <f t="shared" si="6"/>
        <v>0</v>
      </c>
      <c r="H82" s="63">
        <f t="shared" si="6"/>
        <v>0</v>
      </c>
      <c r="I82" s="63">
        <f t="shared" si="6"/>
        <v>0</v>
      </c>
      <c r="J82" s="63">
        <f t="shared" si="6"/>
        <v>0</v>
      </c>
      <c r="K82" s="63">
        <f t="shared" si="6"/>
        <v>0</v>
      </c>
      <c r="L82" s="63">
        <f t="shared" si="6"/>
        <v>3.6334222027888589E-3</v>
      </c>
      <c r="M82" s="63">
        <f t="shared" si="6"/>
        <v>0.45071724741158814</v>
      </c>
      <c r="N82" s="63">
        <f t="shared" si="6"/>
        <v>2.1445711647172573E-3</v>
      </c>
      <c r="O82" s="63">
        <f t="shared" si="6"/>
        <v>8.8437145305796536E-2</v>
      </c>
      <c r="P82" s="63">
        <f t="shared" si="6"/>
        <v>0</v>
      </c>
      <c r="Q82" s="63">
        <f t="shared" si="6"/>
        <v>0</v>
      </c>
      <c r="R82" s="63">
        <f t="shared" si="6"/>
        <v>5.7997343332260899E-3</v>
      </c>
      <c r="S82" s="63">
        <f t="shared" si="6"/>
        <v>2.1749927238575061E-2</v>
      </c>
      <c r="T82" s="63">
        <f t="shared" si="6"/>
        <v>0</v>
      </c>
      <c r="U82" s="63">
        <f t="shared" si="6"/>
        <v>0</v>
      </c>
      <c r="V82" s="63">
        <f t="shared" si="6"/>
        <v>0</v>
      </c>
      <c r="W82" s="63">
        <f t="shared" si="6"/>
        <v>0</v>
      </c>
      <c r="X82" s="63">
        <f t="shared" si="6"/>
        <v>0</v>
      </c>
      <c r="Y82" s="63">
        <f t="shared" si="6"/>
        <v>0</v>
      </c>
      <c r="Z82" s="63">
        <f t="shared" si="6"/>
        <v>0</v>
      </c>
      <c r="AA82" s="63">
        <f t="shared" si="6"/>
        <v>1.8273508032764889E-4</v>
      </c>
      <c r="AB82" s="63">
        <f t="shared" si="6"/>
        <v>0</v>
      </c>
      <c r="AC82" s="63">
        <f t="shared" si="6"/>
        <v>0</v>
      </c>
      <c r="AD82" s="63">
        <f t="shared" si="6"/>
        <v>3.7442078486966804E-2</v>
      </c>
      <c r="AE82" s="63">
        <f t="shared" si="6"/>
        <v>0</v>
      </c>
      <c r="AF82" s="63">
        <f t="shared" si="6"/>
        <v>0</v>
      </c>
      <c r="AG82" s="63">
        <f t="shared" si="6"/>
        <v>0</v>
      </c>
      <c r="AH82" s="63">
        <f t="shared" si="6"/>
        <v>0</v>
      </c>
      <c r="AI82" s="63">
        <f t="shared" si="6"/>
        <v>0</v>
      </c>
      <c r="AJ82" s="63">
        <f t="shared" si="6"/>
        <v>0</v>
      </c>
      <c r="AK82" s="63">
        <f t="shared" si="6"/>
        <v>4.2101216690441869E-4</v>
      </c>
      <c r="AL82" s="63">
        <f t="shared" si="6"/>
        <v>0</v>
      </c>
      <c r="AM82" s="63">
        <v>0</v>
      </c>
      <c r="AN82" s="63">
        <f t="shared" si="6"/>
        <v>0</v>
      </c>
      <c r="AO82" s="63">
        <f t="shared" si="6"/>
        <v>0</v>
      </c>
      <c r="AP82" s="63">
        <f t="shared" si="6"/>
        <v>0</v>
      </c>
      <c r="AQ82" s="63">
        <f t="shared" si="6"/>
        <v>0</v>
      </c>
      <c r="AR82" s="63">
        <f t="shared" si="6"/>
        <v>0</v>
      </c>
      <c r="AS82" s="63">
        <f t="shared" si="6"/>
        <v>0</v>
      </c>
      <c r="AT82" s="63">
        <f t="shared" si="6"/>
        <v>0</v>
      </c>
      <c r="AU82" s="63">
        <f t="shared" si="6"/>
        <v>2.4061603906027129E-2</v>
      </c>
      <c r="AV82" s="63">
        <f t="shared" si="6"/>
        <v>0</v>
      </c>
      <c r="AW82" s="63">
        <f t="shared" si="6"/>
        <v>0</v>
      </c>
      <c r="AX82" s="63">
        <f t="shared" si="6"/>
        <v>0</v>
      </c>
      <c r="AY82" s="63">
        <f t="shared" si="6"/>
        <v>0</v>
      </c>
      <c r="AZ82" s="63">
        <f t="shared" si="6"/>
        <v>0</v>
      </c>
      <c r="BA82" s="63">
        <f t="shared" si="6"/>
        <v>0</v>
      </c>
      <c r="BB82" s="63">
        <f t="shared" si="6"/>
        <v>0</v>
      </c>
      <c r="BC82" s="63">
        <f t="shared" si="6"/>
        <v>0</v>
      </c>
      <c r="BD82" s="63">
        <f t="shared" si="6"/>
        <v>2.1799573618423141E-3</v>
      </c>
      <c r="BE82" s="63">
        <f t="shared" si="6"/>
        <v>0</v>
      </c>
      <c r="BF82" s="63">
        <f t="shared" si="6"/>
        <v>0</v>
      </c>
      <c r="BG82" s="63">
        <f t="shared" si="6"/>
        <v>0</v>
      </c>
      <c r="BH82" s="63">
        <f t="shared" si="6"/>
        <v>0</v>
      </c>
      <c r="BI82" s="63">
        <f t="shared" si="6"/>
        <v>0</v>
      </c>
      <c r="BJ82" s="63">
        <f t="shared" si="6"/>
        <v>0</v>
      </c>
      <c r="BK82" s="63">
        <v>0</v>
      </c>
    </row>
    <row r="83" spans="1:63">
      <c r="A83" s="34" t="s">
        <v>105</v>
      </c>
      <c r="B83" s="35" t="s">
        <v>106</v>
      </c>
      <c r="C83" s="63">
        <f t="shared" si="2"/>
        <v>0</v>
      </c>
      <c r="D83" s="63">
        <f t="shared" si="6"/>
        <v>0</v>
      </c>
      <c r="E83" s="63">
        <f t="shared" si="6"/>
        <v>0</v>
      </c>
      <c r="F83" s="63">
        <f t="shared" si="6"/>
        <v>0</v>
      </c>
      <c r="G83" s="63">
        <f t="shared" si="6"/>
        <v>0</v>
      </c>
      <c r="H83" s="63">
        <f t="shared" si="6"/>
        <v>0</v>
      </c>
      <c r="I83" s="63">
        <f t="shared" si="6"/>
        <v>0</v>
      </c>
      <c r="J83" s="63">
        <f t="shared" si="6"/>
        <v>0</v>
      </c>
      <c r="K83" s="63">
        <f t="shared" si="6"/>
        <v>0</v>
      </c>
      <c r="L83" s="63">
        <f t="shared" si="6"/>
        <v>6.5731088066964648E-5</v>
      </c>
      <c r="M83" s="63">
        <f t="shared" si="6"/>
        <v>2.439492916132231E-3</v>
      </c>
      <c r="N83" s="63">
        <f t="shared" si="6"/>
        <v>2.4433331471707898E-2</v>
      </c>
      <c r="O83" s="63">
        <f t="shared" si="6"/>
        <v>1.2331037057077675E-2</v>
      </c>
      <c r="P83" s="63">
        <f t="shared" si="6"/>
        <v>0</v>
      </c>
      <c r="Q83" s="63">
        <f t="shared" si="6"/>
        <v>0</v>
      </c>
      <c r="R83" s="63">
        <f t="shared" si="6"/>
        <v>2.5420609758938548E-2</v>
      </c>
      <c r="S83" s="63">
        <f t="shared" si="6"/>
        <v>1.1605220769746316E-2</v>
      </c>
      <c r="T83" s="63">
        <f t="shared" si="6"/>
        <v>1.8367767038886357E-4</v>
      </c>
      <c r="U83" s="63">
        <f t="shared" si="6"/>
        <v>0</v>
      </c>
      <c r="V83" s="63">
        <f t="shared" si="6"/>
        <v>0</v>
      </c>
      <c r="W83" s="63">
        <f t="shared" si="6"/>
        <v>0</v>
      </c>
      <c r="X83" s="63">
        <f t="shared" si="6"/>
        <v>0</v>
      </c>
      <c r="Y83" s="63">
        <f t="shared" si="6"/>
        <v>0</v>
      </c>
      <c r="Z83" s="63">
        <f t="shared" si="6"/>
        <v>0</v>
      </c>
      <c r="AA83" s="63">
        <f t="shared" si="6"/>
        <v>0</v>
      </c>
      <c r="AB83" s="63">
        <f t="shared" si="6"/>
        <v>0</v>
      </c>
      <c r="AC83" s="63">
        <f t="shared" si="6"/>
        <v>0</v>
      </c>
      <c r="AD83" s="63">
        <f t="shared" si="6"/>
        <v>5.6899670412657714E-4</v>
      </c>
      <c r="AE83" s="63">
        <f t="shared" si="6"/>
        <v>0</v>
      </c>
      <c r="AF83" s="63">
        <f t="shared" si="6"/>
        <v>0</v>
      </c>
      <c r="AG83" s="63">
        <f t="shared" si="6"/>
        <v>0</v>
      </c>
      <c r="AH83" s="63">
        <f t="shared" si="6"/>
        <v>0</v>
      </c>
      <c r="AI83" s="63">
        <f t="shared" si="6"/>
        <v>0</v>
      </c>
      <c r="AJ83" s="63">
        <f t="shared" si="6"/>
        <v>0</v>
      </c>
      <c r="AK83" s="63">
        <f t="shared" si="6"/>
        <v>0</v>
      </c>
      <c r="AL83" s="63">
        <f t="shared" si="6"/>
        <v>0</v>
      </c>
      <c r="AM83" s="63">
        <v>0</v>
      </c>
      <c r="AN83" s="63">
        <f t="shared" si="6"/>
        <v>0</v>
      </c>
      <c r="AO83" s="63">
        <f t="shared" si="6"/>
        <v>0</v>
      </c>
      <c r="AP83" s="63">
        <f t="shared" si="6"/>
        <v>0</v>
      </c>
      <c r="AQ83" s="63">
        <f t="shared" si="6"/>
        <v>0</v>
      </c>
      <c r="AR83" s="63">
        <f t="shared" si="6"/>
        <v>0</v>
      </c>
      <c r="AS83" s="63">
        <f t="shared" si="6"/>
        <v>0</v>
      </c>
      <c r="AT83" s="63">
        <f t="shared" si="6"/>
        <v>0</v>
      </c>
      <c r="AU83" s="63">
        <f t="shared" si="6"/>
        <v>3.7388319214081964E-2</v>
      </c>
      <c r="AV83" s="63">
        <f t="shared" si="6"/>
        <v>0</v>
      </c>
      <c r="AW83" s="63">
        <f t="shared" si="6"/>
        <v>0</v>
      </c>
      <c r="AX83" s="63">
        <f t="shared" si="6"/>
        <v>0</v>
      </c>
      <c r="AY83" s="63">
        <f t="shared" si="6"/>
        <v>0</v>
      </c>
      <c r="AZ83" s="63">
        <f t="shared" si="6"/>
        <v>0</v>
      </c>
      <c r="BA83" s="63">
        <f t="shared" si="6"/>
        <v>0</v>
      </c>
      <c r="BB83" s="63">
        <f t="shared" si="6"/>
        <v>0</v>
      </c>
      <c r="BC83" s="63">
        <f t="shared" si="6"/>
        <v>0</v>
      </c>
      <c r="BD83" s="63">
        <f t="shared" si="6"/>
        <v>2.5773286148304212E-3</v>
      </c>
      <c r="BE83" s="63">
        <f t="shared" si="6"/>
        <v>0</v>
      </c>
      <c r="BF83" s="63">
        <f t="shared" si="6"/>
        <v>0</v>
      </c>
      <c r="BG83" s="63">
        <f t="shared" si="6"/>
        <v>0</v>
      </c>
      <c r="BH83" s="63">
        <f t="shared" si="6"/>
        <v>0</v>
      </c>
      <c r="BI83" s="63">
        <f t="shared" si="6"/>
        <v>0</v>
      </c>
      <c r="BJ83" s="63">
        <f t="shared" si="6"/>
        <v>0</v>
      </c>
      <c r="BK83" s="63">
        <v>0</v>
      </c>
    </row>
    <row r="84" spans="1:63" ht="24">
      <c r="A84" s="30" t="s">
        <v>107</v>
      </c>
      <c r="B84" s="31" t="s">
        <v>108</v>
      </c>
      <c r="C84" s="63">
        <f t="shared" si="2"/>
        <v>0</v>
      </c>
      <c r="D84" s="63">
        <f t="shared" si="6"/>
        <v>6.4530276549051814E-4</v>
      </c>
      <c r="E84" s="63">
        <f t="shared" si="6"/>
        <v>0.55349494536790311</v>
      </c>
      <c r="F84" s="63">
        <f t="shared" si="6"/>
        <v>0</v>
      </c>
      <c r="G84" s="63">
        <f t="shared" si="6"/>
        <v>0.25329420300438882</v>
      </c>
      <c r="H84" s="63">
        <f t="shared" si="6"/>
        <v>0</v>
      </c>
      <c r="I84" s="63">
        <f t="shared" si="6"/>
        <v>0</v>
      </c>
      <c r="J84" s="63">
        <f t="shared" si="6"/>
        <v>0</v>
      </c>
      <c r="K84" s="63">
        <f t="shared" si="6"/>
        <v>0</v>
      </c>
      <c r="L84" s="63">
        <f t="shared" si="6"/>
        <v>9.5147230406842753E-4</v>
      </c>
      <c r="M84" s="63">
        <f t="shared" si="6"/>
        <v>2.4353830415464552E-4</v>
      </c>
      <c r="N84" s="63">
        <f t="shared" si="6"/>
        <v>8.3729212442415816E-4</v>
      </c>
      <c r="O84" s="63">
        <f t="shared" si="6"/>
        <v>0.1682496716240007</v>
      </c>
      <c r="P84" s="63">
        <f t="shared" si="6"/>
        <v>0</v>
      </c>
      <c r="Q84" s="63">
        <f t="shared" si="6"/>
        <v>3.4294376302043071E-4</v>
      </c>
      <c r="R84" s="63">
        <f t="shared" si="6"/>
        <v>7.1292139873427779E-2</v>
      </c>
      <c r="S84" s="63">
        <f t="shared" si="6"/>
        <v>4.8976591504584395E-2</v>
      </c>
      <c r="T84" s="63">
        <f t="shared" si="6"/>
        <v>1.3515424763386748E-2</v>
      </c>
      <c r="U84" s="63">
        <f t="shared" si="6"/>
        <v>0</v>
      </c>
      <c r="V84" s="63">
        <f t="shared" si="6"/>
        <v>5.8853289588696447E-3</v>
      </c>
      <c r="W84" s="63">
        <f t="shared" si="6"/>
        <v>0</v>
      </c>
      <c r="X84" s="63">
        <f t="shared" si="6"/>
        <v>0</v>
      </c>
      <c r="Y84" s="63">
        <f t="shared" si="6"/>
        <v>0</v>
      </c>
      <c r="Z84" s="63">
        <f t="shared" si="6"/>
        <v>7.0976503971254933E-4</v>
      </c>
      <c r="AA84" s="63">
        <f t="shared" si="6"/>
        <v>7.506016907129375E-3</v>
      </c>
      <c r="AB84" s="63">
        <f t="shared" si="6"/>
        <v>0</v>
      </c>
      <c r="AC84" s="63">
        <f t="shared" si="6"/>
        <v>0</v>
      </c>
      <c r="AD84" s="63">
        <f t="shared" si="6"/>
        <v>1.3179760294042405E-3</v>
      </c>
      <c r="AE84" s="63">
        <f t="shared" si="6"/>
        <v>0</v>
      </c>
      <c r="AF84" s="63">
        <f t="shared" si="6"/>
        <v>0</v>
      </c>
      <c r="AG84" s="63">
        <f t="shared" si="6"/>
        <v>0</v>
      </c>
      <c r="AH84" s="63">
        <f t="shared" si="6"/>
        <v>0</v>
      </c>
      <c r="AI84" s="63">
        <f t="shared" si="6"/>
        <v>0</v>
      </c>
      <c r="AJ84" s="63">
        <f t="shared" si="6"/>
        <v>0</v>
      </c>
      <c r="AK84" s="63">
        <f t="shared" si="6"/>
        <v>0</v>
      </c>
      <c r="AL84" s="63">
        <f t="shared" si="6"/>
        <v>0</v>
      </c>
      <c r="AM84" s="63">
        <v>0</v>
      </c>
      <c r="AN84" s="63">
        <f t="shared" si="6"/>
        <v>0</v>
      </c>
      <c r="AO84" s="63">
        <f t="shared" si="6"/>
        <v>0</v>
      </c>
      <c r="AP84" s="63">
        <f t="shared" si="6"/>
        <v>0</v>
      </c>
      <c r="AQ84" s="63">
        <f t="shared" si="6"/>
        <v>0</v>
      </c>
      <c r="AR84" s="63">
        <f t="shared" si="6"/>
        <v>0</v>
      </c>
      <c r="AS84" s="63">
        <f t="shared" si="6"/>
        <v>0</v>
      </c>
      <c r="AT84" s="63">
        <f t="shared" si="6"/>
        <v>0</v>
      </c>
      <c r="AU84" s="63">
        <f t="shared" si="6"/>
        <v>8.810636791929688E-2</v>
      </c>
      <c r="AV84" s="63">
        <f t="shared" si="6"/>
        <v>0</v>
      </c>
      <c r="AW84" s="63">
        <f t="shared" si="6"/>
        <v>0</v>
      </c>
      <c r="AX84" s="63">
        <f t="shared" si="6"/>
        <v>0</v>
      </c>
      <c r="AY84" s="63">
        <f t="shared" si="6"/>
        <v>0</v>
      </c>
      <c r="AZ84" s="63">
        <f t="shared" si="6"/>
        <v>0</v>
      </c>
      <c r="BA84" s="63">
        <f t="shared" si="6"/>
        <v>0</v>
      </c>
      <c r="BB84" s="63">
        <f t="shared" si="6"/>
        <v>0</v>
      </c>
      <c r="BC84" s="63">
        <f t="shared" si="6"/>
        <v>3.4106587132093797E-4</v>
      </c>
      <c r="BD84" s="63">
        <f t="shared" si="6"/>
        <v>6.0160487071538029E-3</v>
      </c>
      <c r="BE84" s="63">
        <f t="shared" si="6"/>
        <v>0</v>
      </c>
      <c r="BF84" s="63">
        <f t="shared" si="6"/>
        <v>0</v>
      </c>
      <c r="BG84" s="63">
        <f t="shared" si="6"/>
        <v>0</v>
      </c>
      <c r="BH84" s="63">
        <f t="shared" si="6"/>
        <v>0</v>
      </c>
      <c r="BI84" s="63">
        <f t="shared" si="6"/>
        <v>0</v>
      </c>
      <c r="BJ84" s="63">
        <f t="shared" si="6"/>
        <v>0</v>
      </c>
      <c r="BK84" s="63">
        <v>0</v>
      </c>
    </row>
    <row r="85" spans="1:63">
      <c r="A85" s="34" t="s">
        <v>109</v>
      </c>
      <c r="B85" s="35" t="s">
        <v>110</v>
      </c>
      <c r="C85" s="63">
        <f t="shared" si="2"/>
        <v>0</v>
      </c>
      <c r="D85" s="63">
        <f t="shared" ref="D85:BJ89" si="7">D18/D$67</f>
        <v>0</v>
      </c>
      <c r="E85" s="63">
        <f t="shared" si="7"/>
        <v>0</v>
      </c>
      <c r="F85" s="63">
        <f t="shared" si="7"/>
        <v>0</v>
      </c>
      <c r="G85" s="63">
        <f t="shared" si="7"/>
        <v>0</v>
      </c>
      <c r="H85" s="63">
        <f t="shared" si="7"/>
        <v>0</v>
      </c>
      <c r="I85" s="63">
        <f t="shared" si="7"/>
        <v>0</v>
      </c>
      <c r="J85" s="63">
        <f t="shared" si="7"/>
        <v>0</v>
      </c>
      <c r="K85" s="63">
        <f t="shared" si="7"/>
        <v>0</v>
      </c>
      <c r="L85" s="63">
        <f t="shared" si="7"/>
        <v>6.6273912367817968E-5</v>
      </c>
      <c r="M85" s="63">
        <f t="shared" si="7"/>
        <v>0</v>
      </c>
      <c r="N85" s="63">
        <f t="shared" si="7"/>
        <v>2.7308013782824598E-3</v>
      </c>
      <c r="O85" s="63">
        <f t="shared" si="7"/>
        <v>7.4702695712227632E-5</v>
      </c>
      <c r="P85" s="63">
        <f t="shared" si="7"/>
        <v>0.15553481151446349</v>
      </c>
      <c r="Q85" s="63">
        <f t="shared" si="7"/>
        <v>0</v>
      </c>
      <c r="R85" s="63">
        <f t="shared" si="7"/>
        <v>3.8664895554840601E-3</v>
      </c>
      <c r="S85" s="63">
        <f t="shared" si="7"/>
        <v>7.2094618755953548E-4</v>
      </c>
      <c r="T85" s="63">
        <f t="shared" si="7"/>
        <v>0</v>
      </c>
      <c r="U85" s="63">
        <f t="shared" si="7"/>
        <v>0</v>
      </c>
      <c r="V85" s="63">
        <f t="shared" si="7"/>
        <v>0</v>
      </c>
      <c r="W85" s="63">
        <f t="shared" si="7"/>
        <v>0</v>
      </c>
      <c r="X85" s="63">
        <f t="shared" si="7"/>
        <v>1.2398527983399331E-4</v>
      </c>
      <c r="Y85" s="63">
        <f t="shared" si="7"/>
        <v>0</v>
      </c>
      <c r="Z85" s="63">
        <f t="shared" si="7"/>
        <v>0</v>
      </c>
      <c r="AA85" s="63">
        <f t="shared" si="7"/>
        <v>1.7258313142055727E-4</v>
      </c>
      <c r="AB85" s="63">
        <f t="shared" si="7"/>
        <v>0</v>
      </c>
      <c r="AC85" s="63">
        <f t="shared" si="7"/>
        <v>0</v>
      </c>
      <c r="AD85" s="63">
        <f t="shared" si="7"/>
        <v>5.3977996143234985E-5</v>
      </c>
      <c r="AE85" s="63">
        <f t="shared" si="7"/>
        <v>0</v>
      </c>
      <c r="AF85" s="63">
        <f t="shared" si="7"/>
        <v>0</v>
      </c>
      <c r="AG85" s="63">
        <f t="shared" si="7"/>
        <v>8.3114840648880819E-5</v>
      </c>
      <c r="AH85" s="63">
        <f t="shared" si="7"/>
        <v>0</v>
      </c>
      <c r="AI85" s="63">
        <f t="shared" si="7"/>
        <v>0</v>
      </c>
      <c r="AJ85" s="63">
        <f t="shared" si="7"/>
        <v>0</v>
      </c>
      <c r="AK85" s="63">
        <f t="shared" si="7"/>
        <v>0</v>
      </c>
      <c r="AL85" s="63">
        <f t="shared" si="7"/>
        <v>0</v>
      </c>
      <c r="AM85" s="63">
        <v>0</v>
      </c>
      <c r="AN85" s="63">
        <f t="shared" si="7"/>
        <v>0</v>
      </c>
      <c r="AO85" s="63">
        <f t="shared" si="7"/>
        <v>0</v>
      </c>
      <c r="AP85" s="63">
        <f t="shared" si="7"/>
        <v>0</v>
      </c>
      <c r="AQ85" s="63">
        <f t="shared" si="7"/>
        <v>0</v>
      </c>
      <c r="AR85" s="63">
        <f t="shared" si="7"/>
        <v>0</v>
      </c>
      <c r="AS85" s="63">
        <f t="shared" si="7"/>
        <v>0</v>
      </c>
      <c r="AT85" s="63">
        <f t="shared" si="7"/>
        <v>3.1257152684845152E-4</v>
      </c>
      <c r="AU85" s="63">
        <f t="shared" si="7"/>
        <v>1.0053055829633339E-2</v>
      </c>
      <c r="AV85" s="63">
        <f t="shared" si="7"/>
        <v>0</v>
      </c>
      <c r="AW85" s="63">
        <f t="shared" si="7"/>
        <v>0</v>
      </c>
      <c r="AX85" s="63">
        <f t="shared" si="7"/>
        <v>0</v>
      </c>
      <c r="AY85" s="63">
        <f t="shared" si="7"/>
        <v>0</v>
      </c>
      <c r="AZ85" s="63">
        <f t="shared" si="7"/>
        <v>1.8165933019685063E-4</v>
      </c>
      <c r="BA85" s="63">
        <f t="shared" si="7"/>
        <v>2.2697584475827611E-4</v>
      </c>
      <c r="BB85" s="63">
        <f t="shared" si="7"/>
        <v>0</v>
      </c>
      <c r="BC85" s="63">
        <f t="shared" si="7"/>
        <v>2.7273783431829821E-4</v>
      </c>
      <c r="BD85" s="63">
        <f t="shared" si="7"/>
        <v>4.7676393819168379E-4</v>
      </c>
      <c r="BE85" s="63">
        <f t="shared" si="7"/>
        <v>0</v>
      </c>
      <c r="BF85" s="63">
        <f t="shared" si="7"/>
        <v>2.6648065200521651E-4</v>
      </c>
      <c r="BG85" s="63">
        <f t="shared" si="7"/>
        <v>1.0317281498893689E-4</v>
      </c>
      <c r="BH85" s="63">
        <f t="shared" si="7"/>
        <v>0</v>
      </c>
      <c r="BI85" s="63">
        <f t="shared" si="7"/>
        <v>8.2974573906392194E-4</v>
      </c>
      <c r="BJ85" s="63">
        <f t="shared" si="7"/>
        <v>3.2850914084234339E-3</v>
      </c>
      <c r="BK85" s="63">
        <v>0</v>
      </c>
    </row>
    <row r="86" spans="1:63">
      <c r="A86" s="30" t="s">
        <v>111</v>
      </c>
      <c r="B86" s="31" t="s">
        <v>112</v>
      </c>
      <c r="C86" s="63">
        <f t="shared" si="2"/>
        <v>0</v>
      </c>
      <c r="D86" s="63">
        <f t="shared" si="7"/>
        <v>0</v>
      </c>
      <c r="E86" s="63">
        <f t="shared" si="7"/>
        <v>0</v>
      </c>
      <c r="F86" s="63">
        <f t="shared" si="7"/>
        <v>0</v>
      </c>
      <c r="G86" s="63">
        <f t="shared" si="7"/>
        <v>0</v>
      </c>
      <c r="H86" s="63">
        <f t="shared" si="7"/>
        <v>0</v>
      </c>
      <c r="I86" s="63">
        <f t="shared" si="7"/>
        <v>0</v>
      </c>
      <c r="J86" s="63">
        <f t="shared" si="7"/>
        <v>0</v>
      </c>
      <c r="K86" s="63">
        <f t="shared" si="7"/>
        <v>0</v>
      </c>
      <c r="L86" s="63">
        <f t="shared" si="7"/>
        <v>6.9459726706419907E-5</v>
      </c>
      <c r="M86" s="63">
        <f t="shared" si="7"/>
        <v>0</v>
      </c>
      <c r="N86" s="63">
        <f t="shared" si="7"/>
        <v>8.5925025899999345E-3</v>
      </c>
      <c r="O86" s="63">
        <f t="shared" si="7"/>
        <v>1.4718409520904792E-2</v>
      </c>
      <c r="P86" s="63">
        <f t="shared" si="7"/>
        <v>0</v>
      </c>
      <c r="Q86" s="63">
        <f t="shared" si="7"/>
        <v>1.5607160995674448E-2</v>
      </c>
      <c r="R86" s="63">
        <f t="shared" si="7"/>
        <v>9.3747319374554772E-2</v>
      </c>
      <c r="S86" s="63">
        <f t="shared" si="7"/>
        <v>3.3194519944536219E-2</v>
      </c>
      <c r="T86" s="63">
        <f t="shared" si="7"/>
        <v>8.4416716523256718E-2</v>
      </c>
      <c r="U86" s="63">
        <f t="shared" si="7"/>
        <v>0</v>
      </c>
      <c r="V86" s="63">
        <f t="shared" si="7"/>
        <v>0</v>
      </c>
      <c r="W86" s="63">
        <f t="shared" si="7"/>
        <v>0</v>
      </c>
      <c r="X86" s="63">
        <f t="shared" si="7"/>
        <v>0</v>
      </c>
      <c r="Y86" s="63">
        <f t="shared" si="7"/>
        <v>0</v>
      </c>
      <c r="Z86" s="63">
        <f t="shared" si="7"/>
        <v>0</v>
      </c>
      <c r="AA86" s="63">
        <f t="shared" si="7"/>
        <v>0</v>
      </c>
      <c r="AB86" s="63">
        <f t="shared" si="7"/>
        <v>0</v>
      </c>
      <c r="AC86" s="63">
        <f t="shared" si="7"/>
        <v>0</v>
      </c>
      <c r="AD86" s="63">
        <f t="shared" si="7"/>
        <v>3.4590632268210251E-3</v>
      </c>
      <c r="AE86" s="63">
        <f t="shared" si="7"/>
        <v>0</v>
      </c>
      <c r="AF86" s="63">
        <f t="shared" si="7"/>
        <v>0</v>
      </c>
      <c r="AG86" s="63">
        <f t="shared" si="7"/>
        <v>0</v>
      </c>
      <c r="AH86" s="63">
        <f t="shared" si="7"/>
        <v>0</v>
      </c>
      <c r="AI86" s="63">
        <f t="shared" si="7"/>
        <v>0</v>
      </c>
      <c r="AJ86" s="63">
        <f t="shared" si="7"/>
        <v>0</v>
      </c>
      <c r="AK86" s="63">
        <f t="shared" si="7"/>
        <v>0</v>
      </c>
      <c r="AL86" s="63">
        <f t="shared" si="7"/>
        <v>0</v>
      </c>
      <c r="AM86" s="63">
        <v>0</v>
      </c>
      <c r="AN86" s="63">
        <f t="shared" si="7"/>
        <v>0</v>
      </c>
      <c r="AO86" s="63">
        <f t="shared" si="7"/>
        <v>0</v>
      </c>
      <c r="AP86" s="63">
        <f t="shared" si="7"/>
        <v>0</v>
      </c>
      <c r="AQ86" s="63">
        <f t="shared" si="7"/>
        <v>0</v>
      </c>
      <c r="AR86" s="63">
        <f t="shared" si="7"/>
        <v>0</v>
      </c>
      <c r="AS86" s="63">
        <f t="shared" si="7"/>
        <v>0</v>
      </c>
      <c r="AT86" s="63">
        <f t="shared" si="7"/>
        <v>0</v>
      </c>
      <c r="AU86" s="63">
        <f t="shared" si="7"/>
        <v>1.7003695397853631E-2</v>
      </c>
      <c r="AV86" s="63">
        <f t="shared" si="7"/>
        <v>0</v>
      </c>
      <c r="AW86" s="63">
        <f t="shared" si="7"/>
        <v>0</v>
      </c>
      <c r="AX86" s="63">
        <f t="shared" si="7"/>
        <v>0</v>
      </c>
      <c r="AY86" s="63">
        <f t="shared" si="7"/>
        <v>0</v>
      </c>
      <c r="AZ86" s="63">
        <f t="shared" si="7"/>
        <v>9.5195884612296811E-5</v>
      </c>
      <c r="BA86" s="63">
        <f t="shared" si="7"/>
        <v>9.5073310353287394E-4</v>
      </c>
      <c r="BB86" s="63">
        <f t="shared" si="7"/>
        <v>3.3874219985238139E-4</v>
      </c>
      <c r="BC86" s="63">
        <f t="shared" si="7"/>
        <v>2.4967748057032947E-3</v>
      </c>
      <c r="BD86" s="63">
        <f t="shared" si="7"/>
        <v>1.6520812282401279E-3</v>
      </c>
      <c r="BE86" s="63">
        <f t="shared" si="7"/>
        <v>0</v>
      </c>
      <c r="BF86" s="63">
        <f t="shared" si="7"/>
        <v>2.7929048700343613E-4</v>
      </c>
      <c r="BG86" s="63">
        <f t="shared" si="7"/>
        <v>5.4066187407878909E-5</v>
      </c>
      <c r="BH86" s="63">
        <f t="shared" si="7"/>
        <v>0</v>
      </c>
      <c r="BI86" s="63">
        <f t="shared" si="7"/>
        <v>7.318684807043369E-4</v>
      </c>
      <c r="BJ86" s="63">
        <f t="shared" si="7"/>
        <v>1.7385481442327791E-3</v>
      </c>
      <c r="BK86" s="63">
        <v>0</v>
      </c>
    </row>
    <row r="87" spans="1:63">
      <c r="A87" s="34" t="s">
        <v>113</v>
      </c>
      <c r="B87" s="35" t="s">
        <v>114</v>
      </c>
      <c r="C87" s="63">
        <f t="shared" si="2"/>
        <v>0</v>
      </c>
      <c r="D87" s="63">
        <f t="shared" si="7"/>
        <v>0</v>
      </c>
      <c r="E87" s="63">
        <f t="shared" si="7"/>
        <v>0</v>
      </c>
      <c r="F87" s="63">
        <f t="shared" si="7"/>
        <v>0</v>
      </c>
      <c r="G87" s="63">
        <f t="shared" si="7"/>
        <v>0</v>
      </c>
      <c r="H87" s="63">
        <f t="shared" si="7"/>
        <v>0</v>
      </c>
      <c r="I87" s="63">
        <f t="shared" si="7"/>
        <v>0</v>
      </c>
      <c r="J87" s="63">
        <f t="shared" si="7"/>
        <v>0</v>
      </c>
      <c r="K87" s="63">
        <f t="shared" si="7"/>
        <v>0</v>
      </c>
      <c r="L87" s="63">
        <f t="shared" si="7"/>
        <v>0</v>
      </c>
      <c r="M87" s="63">
        <f t="shared" si="7"/>
        <v>0</v>
      </c>
      <c r="N87" s="63">
        <f t="shared" si="7"/>
        <v>2.3666945278447986E-3</v>
      </c>
      <c r="O87" s="63">
        <f t="shared" si="7"/>
        <v>2.926587961431977E-3</v>
      </c>
      <c r="P87" s="63">
        <f t="shared" si="7"/>
        <v>0</v>
      </c>
      <c r="Q87" s="63">
        <f t="shared" si="7"/>
        <v>0</v>
      </c>
      <c r="R87" s="63">
        <f t="shared" si="7"/>
        <v>1.3532713444194209E-2</v>
      </c>
      <c r="S87" s="63">
        <f t="shared" si="7"/>
        <v>2.1628385626786067E-3</v>
      </c>
      <c r="T87" s="63">
        <f t="shared" si="7"/>
        <v>0</v>
      </c>
      <c r="U87" s="63">
        <f t="shared" si="7"/>
        <v>0</v>
      </c>
      <c r="V87" s="63">
        <f t="shared" si="7"/>
        <v>0</v>
      </c>
      <c r="W87" s="63">
        <f t="shared" si="7"/>
        <v>0</v>
      </c>
      <c r="X87" s="63">
        <f t="shared" si="7"/>
        <v>0</v>
      </c>
      <c r="Y87" s="63">
        <f t="shared" si="7"/>
        <v>0</v>
      </c>
      <c r="Z87" s="63">
        <f t="shared" si="7"/>
        <v>0</v>
      </c>
      <c r="AA87" s="63">
        <f t="shared" si="7"/>
        <v>0</v>
      </c>
      <c r="AB87" s="63">
        <f t="shared" si="7"/>
        <v>0</v>
      </c>
      <c r="AC87" s="63">
        <f t="shared" si="7"/>
        <v>0</v>
      </c>
      <c r="AD87" s="63">
        <f t="shared" si="7"/>
        <v>0</v>
      </c>
      <c r="AE87" s="63">
        <f t="shared" si="7"/>
        <v>0</v>
      </c>
      <c r="AF87" s="63">
        <f t="shared" si="7"/>
        <v>0</v>
      </c>
      <c r="AG87" s="63">
        <f t="shared" si="7"/>
        <v>0</v>
      </c>
      <c r="AH87" s="63">
        <f t="shared" si="7"/>
        <v>0</v>
      </c>
      <c r="AI87" s="63">
        <f t="shared" si="7"/>
        <v>0</v>
      </c>
      <c r="AJ87" s="63">
        <f t="shared" si="7"/>
        <v>0</v>
      </c>
      <c r="AK87" s="63">
        <f t="shared" si="7"/>
        <v>0</v>
      </c>
      <c r="AL87" s="63">
        <f t="shared" si="7"/>
        <v>0</v>
      </c>
      <c r="AM87" s="63">
        <v>0</v>
      </c>
      <c r="AN87" s="63">
        <f t="shared" si="7"/>
        <v>0</v>
      </c>
      <c r="AO87" s="63">
        <f t="shared" si="7"/>
        <v>0</v>
      </c>
      <c r="AP87" s="63">
        <f t="shared" si="7"/>
        <v>0</v>
      </c>
      <c r="AQ87" s="63">
        <f t="shared" si="7"/>
        <v>0</v>
      </c>
      <c r="AR87" s="63">
        <f t="shared" si="7"/>
        <v>0</v>
      </c>
      <c r="AS87" s="63">
        <f t="shared" si="7"/>
        <v>0</v>
      </c>
      <c r="AT87" s="63">
        <f t="shared" si="7"/>
        <v>0</v>
      </c>
      <c r="AU87" s="63">
        <f t="shared" si="7"/>
        <v>1.0682585118826931E-2</v>
      </c>
      <c r="AV87" s="63">
        <f t="shared" si="7"/>
        <v>0</v>
      </c>
      <c r="AW87" s="63">
        <f t="shared" si="7"/>
        <v>0</v>
      </c>
      <c r="AX87" s="63">
        <f t="shared" si="7"/>
        <v>0</v>
      </c>
      <c r="AY87" s="63">
        <f t="shared" si="7"/>
        <v>0</v>
      </c>
      <c r="AZ87" s="63">
        <f t="shared" si="7"/>
        <v>0</v>
      </c>
      <c r="BA87" s="63">
        <f t="shared" si="7"/>
        <v>0</v>
      </c>
      <c r="BB87" s="63">
        <f t="shared" si="7"/>
        <v>0</v>
      </c>
      <c r="BC87" s="63">
        <f t="shared" si="7"/>
        <v>0</v>
      </c>
      <c r="BD87" s="63">
        <f t="shared" si="7"/>
        <v>3.2296911942017285E-4</v>
      </c>
      <c r="BE87" s="63">
        <f t="shared" si="7"/>
        <v>0</v>
      </c>
      <c r="BF87" s="63">
        <f t="shared" si="7"/>
        <v>0</v>
      </c>
      <c r="BG87" s="63">
        <f t="shared" si="7"/>
        <v>0</v>
      </c>
      <c r="BH87" s="63">
        <f t="shared" si="7"/>
        <v>0</v>
      </c>
      <c r="BI87" s="63">
        <f t="shared" si="7"/>
        <v>0</v>
      </c>
      <c r="BJ87" s="63">
        <f t="shared" si="7"/>
        <v>0</v>
      </c>
      <c r="BK87" s="63">
        <v>0</v>
      </c>
    </row>
    <row r="88" spans="1:63">
      <c r="A88" s="30" t="s">
        <v>115</v>
      </c>
      <c r="B88" s="38" t="s">
        <v>116</v>
      </c>
      <c r="C88" s="63">
        <f t="shared" si="2"/>
        <v>0</v>
      </c>
      <c r="D88" s="63">
        <f t="shared" si="7"/>
        <v>0</v>
      </c>
      <c r="E88" s="63">
        <f t="shared" si="7"/>
        <v>0</v>
      </c>
      <c r="F88" s="63">
        <f t="shared" si="7"/>
        <v>0</v>
      </c>
      <c r="G88" s="63">
        <f t="shared" si="7"/>
        <v>0</v>
      </c>
      <c r="H88" s="63">
        <f t="shared" si="7"/>
        <v>0</v>
      </c>
      <c r="I88" s="63">
        <f t="shared" si="7"/>
        <v>0</v>
      </c>
      <c r="J88" s="63">
        <f t="shared" si="7"/>
        <v>0</v>
      </c>
      <c r="K88" s="63">
        <f t="shared" si="7"/>
        <v>0</v>
      </c>
      <c r="L88" s="63">
        <f t="shared" si="7"/>
        <v>4.5619750705913585E-3</v>
      </c>
      <c r="M88" s="63">
        <f t="shared" si="7"/>
        <v>4.8134097029765431E-4</v>
      </c>
      <c r="N88" s="63">
        <f t="shared" si="7"/>
        <v>7.8126765756031964E-3</v>
      </c>
      <c r="O88" s="63">
        <f t="shared" si="7"/>
        <v>8.2363140165425917E-3</v>
      </c>
      <c r="P88" s="63">
        <f t="shared" si="7"/>
        <v>0</v>
      </c>
      <c r="Q88" s="63">
        <f t="shared" si="7"/>
        <v>0</v>
      </c>
      <c r="R88" s="63">
        <f t="shared" si="7"/>
        <v>7.8247478637314179E-3</v>
      </c>
      <c r="S88" s="63">
        <f t="shared" si="7"/>
        <v>8.1359436583175779E-2</v>
      </c>
      <c r="T88" s="63">
        <f t="shared" si="7"/>
        <v>6.0350729674388121E-2</v>
      </c>
      <c r="U88" s="63">
        <f t="shared" si="7"/>
        <v>0</v>
      </c>
      <c r="V88" s="63">
        <f t="shared" si="7"/>
        <v>0</v>
      </c>
      <c r="W88" s="63">
        <f t="shared" si="7"/>
        <v>0</v>
      </c>
      <c r="X88" s="63">
        <f t="shared" si="7"/>
        <v>1.2376950315485307E-4</v>
      </c>
      <c r="Y88" s="63">
        <f t="shared" si="7"/>
        <v>0</v>
      </c>
      <c r="Z88" s="63">
        <f t="shared" si="7"/>
        <v>0</v>
      </c>
      <c r="AA88" s="63">
        <f t="shared" si="7"/>
        <v>0</v>
      </c>
      <c r="AB88" s="63">
        <f t="shared" si="7"/>
        <v>0</v>
      </c>
      <c r="AC88" s="63">
        <f t="shared" si="7"/>
        <v>0</v>
      </c>
      <c r="AD88" s="63">
        <f t="shared" si="7"/>
        <v>1.1152195945249366E-3</v>
      </c>
      <c r="AE88" s="63">
        <f t="shared" si="7"/>
        <v>0</v>
      </c>
      <c r="AF88" s="63">
        <f t="shared" si="7"/>
        <v>0</v>
      </c>
      <c r="AG88" s="63">
        <f t="shared" si="7"/>
        <v>0</v>
      </c>
      <c r="AH88" s="63">
        <f t="shared" si="7"/>
        <v>0</v>
      </c>
      <c r="AI88" s="63">
        <f t="shared" si="7"/>
        <v>0</v>
      </c>
      <c r="AJ88" s="63">
        <f t="shared" si="7"/>
        <v>0</v>
      </c>
      <c r="AK88" s="63">
        <f t="shared" si="7"/>
        <v>0</v>
      </c>
      <c r="AL88" s="63">
        <f t="shared" si="7"/>
        <v>4.527381746074222E-3</v>
      </c>
      <c r="AM88" s="63">
        <v>0</v>
      </c>
      <c r="AN88" s="63">
        <f t="shared" si="7"/>
        <v>0</v>
      </c>
      <c r="AO88" s="63">
        <f t="shared" si="7"/>
        <v>0</v>
      </c>
      <c r="AP88" s="63">
        <f t="shared" si="7"/>
        <v>0</v>
      </c>
      <c r="AQ88" s="63">
        <f t="shared" si="7"/>
        <v>0</v>
      </c>
      <c r="AR88" s="63">
        <f t="shared" si="7"/>
        <v>0</v>
      </c>
      <c r="AS88" s="63">
        <f t="shared" si="7"/>
        <v>0</v>
      </c>
      <c r="AT88" s="63">
        <f t="shared" si="7"/>
        <v>0</v>
      </c>
      <c r="AU88" s="63">
        <f t="shared" si="7"/>
        <v>2.4489223497191182E-2</v>
      </c>
      <c r="AV88" s="63">
        <f t="shared" si="7"/>
        <v>0</v>
      </c>
      <c r="AW88" s="63">
        <f t="shared" si="7"/>
        <v>0</v>
      </c>
      <c r="AX88" s="63">
        <f t="shared" si="7"/>
        <v>0</v>
      </c>
      <c r="AY88" s="63">
        <f t="shared" si="7"/>
        <v>0</v>
      </c>
      <c r="AZ88" s="63">
        <f t="shared" si="7"/>
        <v>0</v>
      </c>
      <c r="BA88" s="63">
        <f t="shared" si="7"/>
        <v>0</v>
      </c>
      <c r="BB88" s="63">
        <f t="shared" si="7"/>
        <v>0</v>
      </c>
      <c r="BC88" s="63">
        <f t="shared" si="7"/>
        <v>0</v>
      </c>
      <c r="BD88" s="63">
        <f t="shared" si="7"/>
        <v>5.3868500833174245E-3</v>
      </c>
      <c r="BE88" s="63">
        <f t="shared" si="7"/>
        <v>0</v>
      </c>
      <c r="BF88" s="63">
        <f t="shared" si="7"/>
        <v>0</v>
      </c>
      <c r="BG88" s="63">
        <f t="shared" si="7"/>
        <v>0</v>
      </c>
      <c r="BH88" s="63">
        <f t="shared" si="7"/>
        <v>0</v>
      </c>
      <c r="BI88" s="63">
        <f t="shared" si="7"/>
        <v>0</v>
      </c>
      <c r="BJ88" s="63">
        <f t="shared" si="7"/>
        <v>0</v>
      </c>
      <c r="BK88" s="63">
        <v>0</v>
      </c>
    </row>
    <row r="89" spans="1:63">
      <c r="A89" s="34" t="s">
        <v>117</v>
      </c>
      <c r="B89" s="35" t="s">
        <v>118</v>
      </c>
      <c r="C89" s="63">
        <f t="shared" si="2"/>
        <v>0</v>
      </c>
      <c r="D89" s="63">
        <f t="shared" si="7"/>
        <v>0</v>
      </c>
      <c r="E89" s="63">
        <f t="shared" si="7"/>
        <v>0</v>
      </c>
      <c r="F89" s="63">
        <f t="shared" si="7"/>
        <v>0</v>
      </c>
      <c r="G89" s="63">
        <f t="shared" si="7"/>
        <v>0</v>
      </c>
      <c r="H89" s="63">
        <f t="shared" si="7"/>
        <v>0</v>
      </c>
      <c r="I89" s="63">
        <f t="shared" si="7"/>
        <v>0</v>
      </c>
      <c r="J89" s="63">
        <f t="shared" si="7"/>
        <v>0</v>
      </c>
      <c r="K89" s="63">
        <f t="shared" si="7"/>
        <v>0</v>
      </c>
      <c r="L89" s="63">
        <f t="shared" si="7"/>
        <v>1.2204898713281328E-4</v>
      </c>
      <c r="M89" s="63">
        <f t="shared" si="7"/>
        <v>0</v>
      </c>
      <c r="N89" s="63">
        <f t="shared" si="7"/>
        <v>0</v>
      </c>
      <c r="O89" s="63">
        <f t="shared" si="7"/>
        <v>2.372909157917819E-4</v>
      </c>
      <c r="P89" s="63">
        <f t="shared" si="7"/>
        <v>0</v>
      </c>
      <c r="Q89" s="63">
        <f t="shared" si="7"/>
        <v>0</v>
      </c>
      <c r="R89" s="63">
        <f t="shared" si="7"/>
        <v>3.1000058358307365E-3</v>
      </c>
      <c r="S89" s="63">
        <f t="shared" ref="D89:BJ93" si="8">S22/S$67</f>
        <v>7.2094618755953548E-4</v>
      </c>
      <c r="T89" s="63">
        <f t="shared" si="8"/>
        <v>5.4709287125000526E-2</v>
      </c>
      <c r="U89" s="63">
        <f t="shared" si="8"/>
        <v>0</v>
      </c>
      <c r="V89" s="63">
        <f t="shared" si="8"/>
        <v>0</v>
      </c>
      <c r="W89" s="63">
        <f t="shared" si="8"/>
        <v>0</v>
      </c>
      <c r="X89" s="63">
        <f t="shared" si="8"/>
        <v>0</v>
      </c>
      <c r="Y89" s="63">
        <f t="shared" si="8"/>
        <v>0</v>
      </c>
      <c r="Z89" s="63">
        <f t="shared" si="8"/>
        <v>0</v>
      </c>
      <c r="AA89" s="63">
        <f t="shared" si="8"/>
        <v>1.8273508032764889E-4</v>
      </c>
      <c r="AB89" s="63">
        <f t="shared" si="8"/>
        <v>0</v>
      </c>
      <c r="AC89" s="63">
        <f t="shared" si="8"/>
        <v>9.0933887657580474E-5</v>
      </c>
      <c r="AD89" s="63">
        <f t="shared" si="8"/>
        <v>1.8860546887695048E-3</v>
      </c>
      <c r="AE89" s="63">
        <f t="shared" si="8"/>
        <v>4.7539180614475103E-4</v>
      </c>
      <c r="AF89" s="63">
        <f t="shared" si="8"/>
        <v>0</v>
      </c>
      <c r="AG89" s="63">
        <f t="shared" si="8"/>
        <v>0</v>
      </c>
      <c r="AH89" s="63">
        <f t="shared" si="8"/>
        <v>0</v>
      </c>
      <c r="AI89" s="63">
        <f t="shared" si="8"/>
        <v>0</v>
      </c>
      <c r="AJ89" s="63">
        <f t="shared" si="8"/>
        <v>0</v>
      </c>
      <c r="AK89" s="63">
        <f t="shared" si="8"/>
        <v>0</v>
      </c>
      <c r="AL89" s="63">
        <f t="shared" si="8"/>
        <v>0</v>
      </c>
      <c r="AM89" s="63">
        <v>0</v>
      </c>
      <c r="AN89" s="63">
        <f t="shared" si="8"/>
        <v>0</v>
      </c>
      <c r="AO89" s="63">
        <f t="shared" si="8"/>
        <v>0</v>
      </c>
      <c r="AP89" s="63">
        <f t="shared" si="8"/>
        <v>0</v>
      </c>
      <c r="AQ89" s="63">
        <f t="shared" si="8"/>
        <v>0</v>
      </c>
      <c r="AR89" s="63">
        <f t="shared" si="8"/>
        <v>0</v>
      </c>
      <c r="AS89" s="63">
        <f t="shared" si="8"/>
        <v>1.0558458932188664E-3</v>
      </c>
      <c r="AT89" s="63">
        <f t="shared" si="8"/>
        <v>0</v>
      </c>
      <c r="AU89" s="63">
        <f t="shared" si="8"/>
        <v>0.13690180418746073</v>
      </c>
      <c r="AV89" s="63">
        <f t="shared" si="8"/>
        <v>0</v>
      </c>
      <c r="AW89" s="63">
        <f t="shared" si="8"/>
        <v>0</v>
      </c>
      <c r="AX89" s="63">
        <f t="shared" si="8"/>
        <v>1.5631284763029478E-3</v>
      </c>
      <c r="AY89" s="63">
        <f t="shared" si="8"/>
        <v>0</v>
      </c>
      <c r="AZ89" s="63">
        <f t="shared" si="8"/>
        <v>0</v>
      </c>
      <c r="BA89" s="63">
        <f t="shared" si="8"/>
        <v>0</v>
      </c>
      <c r="BB89" s="63">
        <f t="shared" si="8"/>
        <v>0</v>
      </c>
      <c r="BC89" s="63">
        <f t="shared" si="8"/>
        <v>0</v>
      </c>
      <c r="BD89" s="63">
        <f t="shared" si="8"/>
        <v>3.2900924596598467E-4</v>
      </c>
      <c r="BE89" s="63">
        <f t="shared" si="8"/>
        <v>0</v>
      </c>
      <c r="BF89" s="63">
        <f t="shared" si="8"/>
        <v>0</v>
      </c>
      <c r="BG89" s="63">
        <f t="shared" si="8"/>
        <v>0</v>
      </c>
      <c r="BH89" s="63">
        <f t="shared" si="8"/>
        <v>0</v>
      </c>
      <c r="BI89" s="63">
        <f t="shared" si="8"/>
        <v>0</v>
      </c>
      <c r="BJ89" s="63">
        <f t="shared" si="8"/>
        <v>0</v>
      </c>
      <c r="BK89" s="63">
        <v>0</v>
      </c>
    </row>
    <row r="90" spans="1:63">
      <c r="A90" s="30" t="s">
        <v>119</v>
      </c>
      <c r="B90" s="31" t="s">
        <v>120</v>
      </c>
      <c r="C90" s="63">
        <f t="shared" si="2"/>
        <v>0</v>
      </c>
      <c r="D90" s="63">
        <f t="shared" si="8"/>
        <v>0</v>
      </c>
      <c r="E90" s="63">
        <f t="shared" si="8"/>
        <v>0</v>
      </c>
      <c r="F90" s="63">
        <f t="shared" si="8"/>
        <v>0</v>
      </c>
      <c r="G90" s="63">
        <f t="shared" si="8"/>
        <v>0</v>
      </c>
      <c r="H90" s="63">
        <f t="shared" si="8"/>
        <v>0</v>
      </c>
      <c r="I90" s="63">
        <f t="shared" si="8"/>
        <v>0</v>
      </c>
      <c r="J90" s="63">
        <f t="shared" si="8"/>
        <v>0</v>
      </c>
      <c r="K90" s="63">
        <f t="shared" si="8"/>
        <v>0</v>
      </c>
      <c r="L90" s="63">
        <f t="shared" si="8"/>
        <v>0</v>
      </c>
      <c r="M90" s="63">
        <f t="shared" si="8"/>
        <v>0</v>
      </c>
      <c r="N90" s="63">
        <f t="shared" si="8"/>
        <v>0</v>
      </c>
      <c r="O90" s="63">
        <f t="shared" si="8"/>
        <v>0</v>
      </c>
      <c r="P90" s="63">
        <f t="shared" si="8"/>
        <v>0</v>
      </c>
      <c r="Q90" s="63">
        <f t="shared" si="8"/>
        <v>0</v>
      </c>
      <c r="R90" s="63">
        <f t="shared" si="8"/>
        <v>0</v>
      </c>
      <c r="S90" s="63">
        <f t="shared" si="8"/>
        <v>0</v>
      </c>
      <c r="T90" s="63">
        <f t="shared" si="8"/>
        <v>0</v>
      </c>
      <c r="U90" s="63">
        <f t="shared" si="8"/>
        <v>1.3856240426183122E-2</v>
      </c>
      <c r="V90" s="63">
        <f t="shared" si="8"/>
        <v>0</v>
      </c>
      <c r="W90" s="63">
        <f t="shared" si="8"/>
        <v>0</v>
      </c>
      <c r="X90" s="63">
        <f t="shared" si="8"/>
        <v>0</v>
      </c>
      <c r="Y90" s="63">
        <f t="shared" si="8"/>
        <v>0</v>
      </c>
      <c r="Z90" s="63">
        <f t="shared" si="8"/>
        <v>0</v>
      </c>
      <c r="AA90" s="63">
        <f t="shared" si="8"/>
        <v>0</v>
      </c>
      <c r="AB90" s="63">
        <f t="shared" si="8"/>
        <v>0</v>
      </c>
      <c r="AC90" s="63">
        <f t="shared" si="8"/>
        <v>0</v>
      </c>
      <c r="AD90" s="63">
        <f t="shared" si="8"/>
        <v>0</v>
      </c>
      <c r="AE90" s="63">
        <f t="shared" si="8"/>
        <v>0</v>
      </c>
      <c r="AF90" s="63">
        <f t="shared" si="8"/>
        <v>0</v>
      </c>
      <c r="AG90" s="63">
        <f t="shared" si="8"/>
        <v>0</v>
      </c>
      <c r="AH90" s="63">
        <f t="shared" si="8"/>
        <v>0</v>
      </c>
      <c r="AI90" s="63">
        <f t="shared" si="8"/>
        <v>0</v>
      </c>
      <c r="AJ90" s="63">
        <f t="shared" si="8"/>
        <v>0</v>
      </c>
      <c r="AK90" s="63">
        <f t="shared" si="8"/>
        <v>0</v>
      </c>
      <c r="AL90" s="63">
        <f t="shared" si="8"/>
        <v>0</v>
      </c>
      <c r="AM90" s="63">
        <v>0</v>
      </c>
      <c r="AN90" s="63">
        <f t="shared" si="8"/>
        <v>0</v>
      </c>
      <c r="AO90" s="63">
        <f t="shared" si="8"/>
        <v>0</v>
      </c>
      <c r="AP90" s="63">
        <f t="shared" si="8"/>
        <v>0</v>
      </c>
      <c r="AQ90" s="63">
        <f t="shared" si="8"/>
        <v>0</v>
      </c>
      <c r="AR90" s="63">
        <f t="shared" si="8"/>
        <v>0</v>
      </c>
      <c r="AS90" s="63">
        <f t="shared" si="8"/>
        <v>0</v>
      </c>
      <c r="AT90" s="63">
        <f t="shared" si="8"/>
        <v>0</v>
      </c>
      <c r="AU90" s="63">
        <f t="shared" si="8"/>
        <v>0</v>
      </c>
      <c r="AV90" s="63">
        <f t="shared" si="8"/>
        <v>0</v>
      </c>
      <c r="AW90" s="63">
        <f t="shared" si="8"/>
        <v>0</v>
      </c>
      <c r="AX90" s="63">
        <f t="shared" si="8"/>
        <v>0</v>
      </c>
      <c r="AY90" s="63">
        <f t="shared" si="8"/>
        <v>0</v>
      </c>
      <c r="AZ90" s="63">
        <f t="shared" si="8"/>
        <v>0</v>
      </c>
      <c r="BA90" s="63">
        <f t="shared" si="8"/>
        <v>0</v>
      </c>
      <c r="BB90" s="63">
        <f t="shared" si="8"/>
        <v>0</v>
      </c>
      <c r="BC90" s="63">
        <f t="shared" si="8"/>
        <v>0</v>
      </c>
      <c r="BD90" s="63">
        <f t="shared" si="8"/>
        <v>0</v>
      </c>
      <c r="BE90" s="63">
        <f t="shared" si="8"/>
        <v>0</v>
      </c>
      <c r="BF90" s="63">
        <f t="shared" si="8"/>
        <v>0</v>
      </c>
      <c r="BG90" s="63">
        <f t="shared" si="8"/>
        <v>0</v>
      </c>
      <c r="BH90" s="63">
        <f t="shared" si="8"/>
        <v>0</v>
      </c>
      <c r="BI90" s="63">
        <f t="shared" si="8"/>
        <v>0</v>
      </c>
      <c r="BJ90" s="63">
        <f t="shared" si="8"/>
        <v>0</v>
      </c>
      <c r="BK90" s="63">
        <v>0</v>
      </c>
    </row>
    <row r="91" spans="1:63" ht="24">
      <c r="A91" s="34" t="s">
        <v>121</v>
      </c>
      <c r="B91" s="35" t="s">
        <v>122</v>
      </c>
      <c r="C91" s="63">
        <f t="shared" si="2"/>
        <v>0</v>
      </c>
      <c r="D91" s="63">
        <f t="shared" si="8"/>
        <v>3.2265138274525907E-4</v>
      </c>
      <c r="E91" s="63">
        <f t="shared" si="8"/>
        <v>0</v>
      </c>
      <c r="F91" s="63">
        <f t="shared" si="8"/>
        <v>0</v>
      </c>
      <c r="G91" s="63">
        <f t="shared" si="8"/>
        <v>0</v>
      </c>
      <c r="H91" s="63">
        <f t="shared" si="8"/>
        <v>0</v>
      </c>
      <c r="I91" s="63">
        <f t="shared" si="8"/>
        <v>0</v>
      </c>
      <c r="J91" s="63">
        <f t="shared" si="8"/>
        <v>0</v>
      </c>
      <c r="K91" s="63">
        <f t="shared" si="8"/>
        <v>0</v>
      </c>
      <c r="L91" s="63">
        <f t="shared" si="8"/>
        <v>7.0172377801219025E-5</v>
      </c>
      <c r="M91" s="63">
        <f t="shared" si="8"/>
        <v>0</v>
      </c>
      <c r="N91" s="63">
        <f t="shared" si="8"/>
        <v>0</v>
      </c>
      <c r="O91" s="63">
        <f t="shared" si="8"/>
        <v>7.9096971930593966E-5</v>
      </c>
      <c r="P91" s="63">
        <f t="shared" si="8"/>
        <v>0</v>
      </c>
      <c r="Q91" s="63">
        <f t="shared" si="8"/>
        <v>0</v>
      </c>
      <c r="R91" s="63">
        <f t="shared" si="8"/>
        <v>0</v>
      </c>
      <c r="S91" s="63">
        <f t="shared" si="8"/>
        <v>0</v>
      </c>
      <c r="T91" s="63">
        <f t="shared" si="8"/>
        <v>0</v>
      </c>
      <c r="U91" s="63">
        <f t="shared" si="8"/>
        <v>0</v>
      </c>
      <c r="V91" s="63">
        <f t="shared" si="8"/>
        <v>0.29652180477527285</v>
      </c>
      <c r="W91" s="63">
        <f t="shared" si="8"/>
        <v>0.22447035767511669</v>
      </c>
      <c r="X91" s="63">
        <f t="shared" si="8"/>
        <v>0.21739724831127485</v>
      </c>
      <c r="Y91" s="63">
        <f t="shared" si="8"/>
        <v>0.12312387949669892</v>
      </c>
      <c r="Z91" s="63">
        <f t="shared" si="8"/>
        <v>2.1292951191376479E-3</v>
      </c>
      <c r="AA91" s="63">
        <f t="shared" si="8"/>
        <v>8.7712838557271466E-3</v>
      </c>
      <c r="AB91" s="63">
        <f t="shared" si="8"/>
        <v>5.912964223902886E-4</v>
      </c>
      <c r="AC91" s="63">
        <f t="shared" si="8"/>
        <v>0</v>
      </c>
      <c r="AD91" s="63">
        <f t="shared" si="8"/>
        <v>9.1445075819127509E-4</v>
      </c>
      <c r="AE91" s="63">
        <f t="shared" si="8"/>
        <v>1.4261754184342532E-3</v>
      </c>
      <c r="AF91" s="63">
        <f t="shared" si="8"/>
        <v>4.8154105231484645E-4</v>
      </c>
      <c r="AG91" s="63">
        <f t="shared" si="8"/>
        <v>3.5201579568937757E-4</v>
      </c>
      <c r="AH91" s="63">
        <f t="shared" si="8"/>
        <v>3.1832427155239178E-4</v>
      </c>
      <c r="AI91" s="63">
        <f t="shared" si="8"/>
        <v>1.9363168313895648E-3</v>
      </c>
      <c r="AJ91" s="63">
        <f t="shared" si="8"/>
        <v>1.62632587370778E-3</v>
      </c>
      <c r="AK91" s="63">
        <f t="shared" si="8"/>
        <v>0.14272312458059794</v>
      </c>
      <c r="AL91" s="63">
        <f t="shared" si="8"/>
        <v>4.2974632253866239E-3</v>
      </c>
      <c r="AM91" s="63">
        <v>0</v>
      </c>
      <c r="AN91" s="63">
        <f t="shared" si="8"/>
        <v>0</v>
      </c>
      <c r="AO91" s="63">
        <f t="shared" si="8"/>
        <v>0</v>
      </c>
      <c r="AP91" s="63">
        <f t="shared" si="8"/>
        <v>0</v>
      </c>
      <c r="AQ91" s="63">
        <f t="shared" si="8"/>
        <v>1.0473282361420951E-4</v>
      </c>
      <c r="AR91" s="63">
        <f t="shared" si="8"/>
        <v>0</v>
      </c>
      <c r="AS91" s="63">
        <f t="shared" si="8"/>
        <v>0</v>
      </c>
      <c r="AT91" s="63">
        <f t="shared" si="8"/>
        <v>1.9361048104201146E-2</v>
      </c>
      <c r="AU91" s="63">
        <f t="shared" si="8"/>
        <v>0</v>
      </c>
      <c r="AV91" s="63">
        <f t="shared" si="8"/>
        <v>0</v>
      </c>
      <c r="AW91" s="63">
        <f t="shared" si="8"/>
        <v>0</v>
      </c>
      <c r="AX91" s="63">
        <f t="shared" si="8"/>
        <v>0</v>
      </c>
      <c r="AY91" s="63">
        <f t="shared" si="8"/>
        <v>0</v>
      </c>
      <c r="AZ91" s="63">
        <f t="shared" si="8"/>
        <v>0</v>
      </c>
      <c r="BA91" s="63">
        <f t="shared" si="8"/>
        <v>0</v>
      </c>
      <c r="BB91" s="63">
        <f t="shared" si="8"/>
        <v>0</v>
      </c>
      <c r="BC91" s="63">
        <f t="shared" si="8"/>
        <v>0</v>
      </c>
      <c r="BD91" s="63">
        <f t="shared" si="8"/>
        <v>0</v>
      </c>
      <c r="BE91" s="63">
        <f t="shared" si="8"/>
        <v>0</v>
      </c>
      <c r="BF91" s="63">
        <f t="shared" si="8"/>
        <v>0</v>
      </c>
      <c r="BG91" s="63">
        <f t="shared" si="8"/>
        <v>0</v>
      </c>
      <c r="BH91" s="63">
        <f t="shared" si="8"/>
        <v>0</v>
      </c>
      <c r="BI91" s="63">
        <f t="shared" si="8"/>
        <v>0</v>
      </c>
      <c r="BJ91" s="63">
        <f t="shared" si="8"/>
        <v>0</v>
      </c>
      <c r="BK91" s="63">
        <v>0</v>
      </c>
    </row>
    <row r="92" spans="1:63">
      <c r="A92" s="30" t="s">
        <v>123</v>
      </c>
      <c r="B92" s="31" t="s">
        <v>124</v>
      </c>
      <c r="C92" s="63">
        <f t="shared" si="2"/>
        <v>0.11785958984758214</v>
      </c>
      <c r="D92" s="63">
        <f t="shared" si="8"/>
        <v>2.7425367533347022E-2</v>
      </c>
      <c r="E92" s="63">
        <f t="shared" si="8"/>
        <v>0</v>
      </c>
      <c r="F92" s="63">
        <f t="shared" si="8"/>
        <v>0</v>
      </c>
      <c r="G92" s="63">
        <f t="shared" si="8"/>
        <v>0</v>
      </c>
      <c r="H92" s="63">
        <f t="shared" si="8"/>
        <v>0</v>
      </c>
      <c r="I92" s="63">
        <f t="shared" si="8"/>
        <v>0</v>
      </c>
      <c r="J92" s="63">
        <f t="shared" si="8"/>
        <v>0</v>
      </c>
      <c r="K92" s="63">
        <f t="shared" si="8"/>
        <v>0</v>
      </c>
      <c r="L92" s="63">
        <f t="shared" si="8"/>
        <v>1.4034475560243805E-4</v>
      </c>
      <c r="M92" s="63">
        <f t="shared" si="8"/>
        <v>0</v>
      </c>
      <c r="N92" s="63">
        <f t="shared" si="8"/>
        <v>0</v>
      </c>
      <c r="O92" s="63">
        <f t="shared" si="8"/>
        <v>2.372909157917819E-4</v>
      </c>
      <c r="P92" s="63">
        <f t="shared" si="8"/>
        <v>9.9172037097426257E-4</v>
      </c>
      <c r="Q92" s="63">
        <f t="shared" si="8"/>
        <v>0</v>
      </c>
      <c r="R92" s="63">
        <f t="shared" si="8"/>
        <v>0</v>
      </c>
      <c r="S92" s="63">
        <f t="shared" si="8"/>
        <v>0</v>
      </c>
      <c r="T92" s="63">
        <f t="shared" si="8"/>
        <v>0</v>
      </c>
      <c r="U92" s="63">
        <f t="shared" si="8"/>
        <v>0</v>
      </c>
      <c r="V92" s="63">
        <f t="shared" si="8"/>
        <v>0</v>
      </c>
      <c r="W92" s="63">
        <f t="shared" si="8"/>
        <v>3.5658763254581692E-2</v>
      </c>
      <c r="X92" s="63">
        <f t="shared" si="8"/>
        <v>1.405169904902626E-2</v>
      </c>
      <c r="Y92" s="63">
        <f t="shared" si="8"/>
        <v>8.645566911526549E-3</v>
      </c>
      <c r="Z92" s="63">
        <f t="shared" si="8"/>
        <v>1.1356240635400789E-2</v>
      </c>
      <c r="AA92" s="63">
        <f t="shared" si="8"/>
        <v>1.1690359626089334E-2</v>
      </c>
      <c r="AB92" s="63">
        <f t="shared" si="8"/>
        <v>2.448573646564913E-3</v>
      </c>
      <c r="AC92" s="63">
        <f t="shared" si="8"/>
        <v>0</v>
      </c>
      <c r="AD92" s="63">
        <f t="shared" si="8"/>
        <v>1.068457908026519E-4</v>
      </c>
      <c r="AE92" s="63">
        <f t="shared" si="8"/>
        <v>7.5988813022609307E-3</v>
      </c>
      <c r="AF92" s="63">
        <f t="shared" si="8"/>
        <v>0</v>
      </c>
      <c r="AG92" s="63">
        <f t="shared" si="8"/>
        <v>7.3459706547998897E-4</v>
      </c>
      <c r="AH92" s="63">
        <f t="shared" si="8"/>
        <v>1.5500685390977772E-3</v>
      </c>
      <c r="AI92" s="63">
        <f t="shared" si="8"/>
        <v>6.0331239268625911E-4</v>
      </c>
      <c r="AJ92" s="63">
        <f t="shared" si="8"/>
        <v>3.3805969647527105E-3</v>
      </c>
      <c r="AK92" s="63">
        <f t="shared" si="8"/>
        <v>4.6949235582068516E-3</v>
      </c>
      <c r="AL92" s="63">
        <f t="shared" si="8"/>
        <v>5.4181594919137308E-3</v>
      </c>
      <c r="AM92" s="63">
        <v>0</v>
      </c>
      <c r="AN92" s="63">
        <f t="shared" si="8"/>
        <v>0</v>
      </c>
      <c r="AO92" s="63">
        <f t="shared" si="8"/>
        <v>0</v>
      </c>
      <c r="AP92" s="63">
        <f t="shared" si="8"/>
        <v>0</v>
      </c>
      <c r="AQ92" s="63">
        <f t="shared" si="8"/>
        <v>2.7889691770832856E-3</v>
      </c>
      <c r="AR92" s="63">
        <f t="shared" si="8"/>
        <v>0</v>
      </c>
      <c r="AS92" s="63">
        <f t="shared" si="8"/>
        <v>0</v>
      </c>
      <c r="AT92" s="63">
        <f t="shared" si="8"/>
        <v>0</v>
      </c>
      <c r="AU92" s="63">
        <f t="shared" si="8"/>
        <v>3.9435711419968577E-3</v>
      </c>
      <c r="AV92" s="63">
        <f t="shared" si="8"/>
        <v>0</v>
      </c>
      <c r="AW92" s="63">
        <f t="shared" si="8"/>
        <v>0</v>
      </c>
      <c r="AX92" s="63">
        <f t="shared" si="8"/>
        <v>0</v>
      </c>
      <c r="AY92" s="63">
        <f t="shared" si="8"/>
        <v>0</v>
      </c>
      <c r="AZ92" s="63">
        <f t="shared" si="8"/>
        <v>0</v>
      </c>
      <c r="BA92" s="63">
        <f t="shared" si="8"/>
        <v>0</v>
      </c>
      <c r="BB92" s="63">
        <f t="shared" si="8"/>
        <v>0</v>
      </c>
      <c r="BC92" s="63">
        <f t="shared" si="8"/>
        <v>0</v>
      </c>
      <c r="BD92" s="63">
        <f t="shared" si="8"/>
        <v>5.6750288126687521E-3</v>
      </c>
      <c r="BE92" s="63">
        <f t="shared" si="8"/>
        <v>0</v>
      </c>
      <c r="BF92" s="63">
        <f t="shared" si="8"/>
        <v>0</v>
      </c>
      <c r="BG92" s="63">
        <f t="shared" si="8"/>
        <v>2.1848360821186634E-4</v>
      </c>
      <c r="BH92" s="63">
        <f t="shared" si="8"/>
        <v>0</v>
      </c>
      <c r="BI92" s="63">
        <f t="shared" si="8"/>
        <v>2.3660076519842529E-3</v>
      </c>
      <c r="BJ92" s="63">
        <f t="shared" si="8"/>
        <v>0</v>
      </c>
      <c r="BK92" s="63">
        <v>0</v>
      </c>
    </row>
    <row r="93" spans="1:63">
      <c r="A93" s="34" t="s">
        <v>125</v>
      </c>
      <c r="B93" s="35" t="s">
        <v>126</v>
      </c>
      <c r="C93" s="63">
        <f t="shared" si="2"/>
        <v>0</v>
      </c>
      <c r="D93" s="63">
        <f t="shared" si="8"/>
        <v>0</v>
      </c>
      <c r="E93" s="63">
        <f t="shared" si="8"/>
        <v>1.648778931932464E-3</v>
      </c>
      <c r="F93" s="63">
        <f t="shared" si="8"/>
        <v>0</v>
      </c>
      <c r="G93" s="63">
        <f t="shared" si="8"/>
        <v>0</v>
      </c>
      <c r="H93" s="63">
        <f t="shared" si="8"/>
        <v>1.7073813734817353E-2</v>
      </c>
      <c r="I93" s="63">
        <f t="shared" si="8"/>
        <v>6.2326644645023846E-4</v>
      </c>
      <c r="J93" s="63">
        <f t="shared" si="8"/>
        <v>6.2411545704534714E-3</v>
      </c>
      <c r="K93" s="63">
        <f t="shared" si="8"/>
        <v>7.5027355644297139E-3</v>
      </c>
      <c r="L93" s="63">
        <f t="shared" si="8"/>
        <v>0</v>
      </c>
      <c r="M93" s="63">
        <f t="shared" si="8"/>
        <v>0</v>
      </c>
      <c r="N93" s="63">
        <f t="shared" si="8"/>
        <v>0</v>
      </c>
      <c r="O93" s="63">
        <f t="shared" si="8"/>
        <v>2.3385191701219085E-4</v>
      </c>
      <c r="P93" s="63">
        <f t="shared" si="8"/>
        <v>0</v>
      </c>
      <c r="Q93" s="63">
        <f t="shared" si="8"/>
        <v>0</v>
      </c>
      <c r="R93" s="63">
        <f t="shared" si="8"/>
        <v>0</v>
      </c>
      <c r="S93" s="63">
        <f t="shared" si="8"/>
        <v>0</v>
      </c>
      <c r="T93" s="63">
        <f t="shared" si="8"/>
        <v>0</v>
      </c>
      <c r="U93" s="63">
        <f t="shared" si="8"/>
        <v>0</v>
      </c>
      <c r="V93" s="63">
        <f t="shared" si="8"/>
        <v>0</v>
      </c>
      <c r="W93" s="63">
        <f t="shared" si="8"/>
        <v>1.8175737463572202E-3</v>
      </c>
      <c r="X93" s="63">
        <f t="shared" si="8"/>
        <v>0.18890409919423318</v>
      </c>
      <c r="Y93" s="63">
        <f t="shared" si="8"/>
        <v>2.5386366906535863E-3</v>
      </c>
      <c r="Z93" s="63">
        <f t="shared" si="8"/>
        <v>1.6324595913388636E-2</v>
      </c>
      <c r="AA93" s="63">
        <f t="shared" si="8"/>
        <v>1.8273508032764889E-3</v>
      </c>
      <c r="AB93" s="63">
        <f t="shared" si="8"/>
        <v>0</v>
      </c>
      <c r="AC93" s="63">
        <f t="shared" si="8"/>
        <v>0</v>
      </c>
      <c r="AD93" s="63">
        <f t="shared" si="8"/>
        <v>5.7153172386954693E-5</v>
      </c>
      <c r="AE93" s="63">
        <f t="shared" si="8"/>
        <v>2.8523508368685064E-3</v>
      </c>
      <c r="AF93" s="63">
        <f t="shared" si="8"/>
        <v>0</v>
      </c>
      <c r="AG93" s="63">
        <f t="shared" si="8"/>
        <v>0</v>
      </c>
      <c r="AH93" s="63">
        <f t="shared" ref="D93:BJ97" si="9">AH26/AH$67</f>
        <v>0</v>
      </c>
      <c r="AI93" s="63">
        <f t="shared" si="9"/>
        <v>0</v>
      </c>
      <c r="AJ93" s="63">
        <f t="shared" si="9"/>
        <v>2.032907342134725E-4</v>
      </c>
      <c r="AK93" s="63">
        <f t="shared" si="9"/>
        <v>1.6840486676176747E-3</v>
      </c>
      <c r="AL93" s="63">
        <f t="shared" si="9"/>
        <v>1.074365806346656E-3</v>
      </c>
      <c r="AM93" s="63">
        <v>0</v>
      </c>
      <c r="AN93" s="63">
        <f t="shared" si="9"/>
        <v>0</v>
      </c>
      <c r="AO93" s="63">
        <f t="shared" si="9"/>
        <v>0</v>
      </c>
      <c r="AP93" s="63">
        <f t="shared" si="9"/>
        <v>0</v>
      </c>
      <c r="AQ93" s="63">
        <f t="shared" si="9"/>
        <v>0</v>
      </c>
      <c r="AR93" s="63">
        <f t="shared" si="9"/>
        <v>0</v>
      </c>
      <c r="AS93" s="63">
        <f t="shared" si="9"/>
        <v>3.9311091401079933E-3</v>
      </c>
      <c r="AT93" s="63">
        <f t="shared" si="9"/>
        <v>2.4821856543847621E-3</v>
      </c>
      <c r="AU93" s="63">
        <f t="shared" si="9"/>
        <v>2.9951173230355881E-3</v>
      </c>
      <c r="AV93" s="63">
        <f t="shared" si="9"/>
        <v>6.1157549360684859E-4</v>
      </c>
      <c r="AW93" s="63">
        <f t="shared" si="9"/>
        <v>0</v>
      </c>
      <c r="AX93" s="63">
        <f t="shared" si="9"/>
        <v>8.5714625566421943E-4</v>
      </c>
      <c r="AY93" s="63">
        <f t="shared" si="9"/>
        <v>0</v>
      </c>
      <c r="AZ93" s="63">
        <f t="shared" si="9"/>
        <v>8.3670150320078844E-3</v>
      </c>
      <c r="BA93" s="63">
        <f t="shared" si="9"/>
        <v>9.6130946015269875E-4</v>
      </c>
      <c r="BB93" s="63">
        <f t="shared" si="9"/>
        <v>0</v>
      </c>
      <c r="BC93" s="63">
        <f t="shared" si="9"/>
        <v>0</v>
      </c>
      <c r="BD93" s="63">
        <f t="shared" si="9"/>
        <v>5.4035475238807806E-3</v>
      </c>
      <c r="BE93" s="63">
        <f t="shared" si="9"/>
        <v>3.7596640522270697E-3</v>
      </c>
      <c r="BF93" s="63">
        <f t="shared" si="9"/>
        <v>6.6613347639360261E-3</v>
      </c>
      <c r="BG93" s="63">
        <f t="shared" si="9"/>
        <v>5.4620902052966586E-5</v>
      </c>
      <c r="BH93" s="63">
        <f t="shared" si="9"/>
        <v>0</v>
      </c>
      <c r="BI93" s="63">
        <f t="shared" si="9"/>
        <v>1.9075936694123038E-2</v>
      </c>
      <c r="BJ93" s="63">
        <f t="shared" si="9"/>
        <v>0</v>
      </c>
      <c r="BK93" s="63">
        <v>0</v>
      </c>
    </row>
    <row r="94" spans="1:63" ht="24">
      <c r="A94" s="30" t="s">
        <v>127</v>
      </c>
      <c r="B94" s="31" t="s">
        <v>128</v>
      </c>
      <c r="C94" s="63">
        <f t="shared" si="2"/>
        <v>0</v>
      </c>
      <c r="D94" s="63">
        <f t="shared" si="9"/>
        <v>0</v>
      </c>
      <c r="E94" s="63">
        <f t="shared" si="9"/>
        <v>2.7794174967014126E-4</v>
      </c>
      <c r="F94" s="63">
        <f t="shared" si="9"/>
        <v>0</v>
      </c>
      <c r="G94" s="63">
        <f t="shared" si="9"/>
        <v>4.8735105418545232E-3</v>
      </c>
      <c r="H94" s="63">
        <f t="shared" si="9"/>
        <v>0</v>
      </c>
      <c r="I94" s="63">
        <f t="shared" si="9"/>
        <v>0</v>
      </c>
      <c r="J94" s="63">
        <f t="shared" si="9"/>
        <v>0</v>
      </c>
      <c r="K94" s="63">
        <f t="shared" si="9"/>
        <v>0</v>
      </c>
      <c r="L94" s="63">
        <f t="shared" si="9"/>
        <v>0</v>
      </c>
      <c r="M94" s="63">
        <f t="shared" si="9"/>
        <v>0</v>
      </c>
      <c r="N94" s="63">
        <f t="shared" si="9"/>
        <v>0</v>
      </c>
      <c r="O94" s="63">
        <f t="shared" si="9"/>
        <v>0</v>
      </c>
      <c r="P94" s="63">
        <f t="shared" si="9"/>
        <v>0</v>
      </c>
      <c r="Q94" s="63">
        <f t="shared" si="9"/>
        <v>0</v>
      </c>
      <c r="R94" s="63">
        <f t="shared" si="9"/>
        <v>0</v>
      </c>
      <c r="S94" s="63">
        <f t="shared" si="9"/>
        <v>0</v>
      </c>
      <c r="T94" s="63">
        <f t="shared" si="9"/>
        <v>0</v>
      </c>
      <c r="U94" s="63">
        <f t="shared" si="9"/>
        <v>0</v>
      </c>
      <c r="V94" s="63">
        <f t="shared" si="9"/>
        <v>0</v>
      </c>
      <c r="W94" s="63">
        <f t="shared" si="9"/>
        <v>0</v>
      </c>
      <c r="X94" s="63">
        <f t="shared" si="9"/>
        <v>3.6757988844901548E-3</v>
      </c>
      <c r="Y94" s="63">
        <f t="shared" si="9"/>
        <v>0.23970371774637972</v>
      </c>
      <c r="Z94" s="63">
        <f t="shared" si="9"/>
        <v>6.955697389182984E-2</v>
      </c>
      <c r="AA94" s="63">
        <f t="shared" si="9"/>
        <v>0</v>
      </c>
      <c r="AB94" s="63">
        <f t="shared" si="9"/>
        <v>5.912964223902886E-4</v>
      </c>
      <c r="AC94" s="63">
        <f t="shared" si="9"/>
        <v>0</v>
      </c>
      <c r="AD94" s="63">
        <f t="shared" si="9"/>
        <v>0</v>
      </c>
      <c r="AE94" s="63">
        <f t="shared" si="9"/>
        <v>4.7539180614475103E-4</v>
      </c>
      <c r="AF94" s="63">
        <f t="shared" si="9"/>
        <v>0</v>
      </c>
      <c r="AG94" s="63">
        <f t="shared" si="9"/>
        <v>8.8003948922344392E-5</v>
      </c>
      <c r="AH94" s="63">
        <f t="shared" si="9"/>
        <v>0</v>
      </c>
      <c r="AI94" s="63">
        <f t="shared" si="9"/>
        <v>0</v>
      </c>
      <c r="AJ94" s="63">
        <f t="shared" si="9"/>
        <v>6.0987220264041749E-4</v>
      </c>
      <c r="AK94" s="63">
        <f t="shared" si="9"/>
        <v>5.8941703366618614E-3</v>
      </c>
      <c r="AL94" s="63">
        <f t="shared" si="9"/>
        <v>3.2230974190399679E-3</v>
      </c>
      <c r="AM94" s="63">
        <v>0</v>
      </c>
      <c r="AN94" s="63">
        <f t="shared" si="9"/>
        <v>0</v>
      </c>
      <c r="AO94" s="63">
        <f t="shared" si="9"/>
        <v>0</v>
      </c>
      <c r="AP94" s="63">
        <f t="shared" si="9"/>
        <v>0</v>
      </c>
      <c r="AQ94" s="63">
        <f t="shared" si="9"/>
        <v>0</v>
      </c>
      <c r="AR94" s="63">
        <f t="shared" si="9"/>
        <v>0</v>
      </c>
      <c r="AS94" s="63">
        <f t="shared" si="9"/>
        <v>0</v>
      </c>
      <c r="AT94" s="63">
        <f t="shared" si="9"/>
        <v>4.9643713087695247E-4</v>
      </c>
      <c r="AU94" s="63">
        <f t="shared" si="9"/>
        <v>0</v>
      </c>
      <c r="AV94" s="63">
        <f t="shared" si="9"/>
        <v>1.0470913754177862E-4</v>
      </c>
      <c r="AW94" s="63">
        <f t="shared" si="9"/>
        <v>0</v>
      </c>
      <c r="AX94" s="63">
        <f t="shared" si="9"/>
        <v>5.4601056825277121E-4</v>
      </c>
      <c r="AY94" s="63">
        <f t="shared" si="9"/>
        <v>0</v>
      </c>
      <c r="AZ94" s="63">
        <f t="shared" si="9"/>
        <v>9.617258657480327E-5</v>
      </c>
      <c r="BA94" s="63">
        <f t="shared" si="9"/>
        <v>0</v>
      </c>
      <c r="BB94" s="63">
        <f t="shared" si="9"/>
        <v>0</v>
      </c>
      <c r="BC94" s="63">
        <f t="shared" si="9"/>
        <v>7.2195309084255405E-5</v>
      </c>
      <c r="BD94" s="63">
        <f t="shared" si="9"/>
        <v>5.4997027192692297E-3</v>
      </c>
      <c r="BE94" s="63">
        <f t="shared" si="9"/>
        <v>5.43638044105192E-3</v>
      </c>
      <c r="BF94" s="63">
        <f t="shared" si="9"/>
        <v>0</v>
      </c>
      <c r="BG94" s="63">
        <f t="shared" si="9"/>
        <v>0</v>
      </c>
      <c r="BH94" s="63">
        <f t="shared" si="9"/>
        <v>0</v>
      </c>
      <c r="BI94" s="63">
        <f t="shared" si="9"/>
        <v>6.8564930081460333E-3</v>
      </c>
      <c r="BJ94" s="63">
        <f t="shared" si="9"/>
        <v>0</v>
      </c>
      <c r="BK94" s="63">
        <v>0</v>
      </c>
    </row>
    <row r="95" spans="1:63" ht="24">
      <c r="A95" s="34" t="s">
        <v>129</v>
      </c>
      <c r="B95" s="35" t="s">
        <v>130</v>
      </c>
      <c r="C95" s="63">
        <f t="shared" si="2"/>
        <v>0</v>
      </c>
      <c r="D95" s="63">
        <f t="shared" si="9"/>
        <v>1.0022307264281808E-2</v>
      </c>
      <c r="E95" s="63">
        <f t="shared" si="9"/>
        <v>3.1951336415076371E-3</v>
      </c>
      <c r="F95" s="63">
        <f t="shared" si="9"/>
        <v>6.569290688529221E-2</v>
      </c>
      <c r="G95" s="63">
        <f t="shared" si="9"/>
        <v>2.6160571070640197E-3</v>
      </c>
      <c r="H95" s="63">
        <f t="shared" si="9"/>
        <v>0</v>
      </c>
      <c r="I95" s="63">
        <f t="shared" si="9"/>
        <v>1.5264477219042102E-4</v>
      </c>
      <c r="J95" s="63">
        <f t="shared" si="9"/>
        <v>2.921480519307235E-2</v>
      </c>
      <c r="K95" s="63">
        <f t="shared" si="9"/>
        <v>3.4936611271364208E-2</v>
      </c>
      <c r="L95" s="63">
        <f t="shared" si="9"/>
        <v>0</v>
      </c>
      <c r="M95" s="63">
        <f t="shared" si="9"/>
        <v>0</v>
      </c>
      <c r="N95" s="63">
        <f t="shared" si="9"/>
        <v>3.6410685043766126E-4</v>
      </c>
      <c r="O95" s="63">
        <f t="shared" si="9"/>
        <v>7.9096971930593966E-5</v>
      </c>
      <c r="P95" s="63">
        <f t="shared" si="9"/>
        <v>0</v>
      </c>
      <c r="Q95" s="63">
        <f t="shared" si="9"/>
        <v>0</v>
      </c>
      <c r="R95" s="63">
        <f t="shared" si="9"/>
        <v>1.28882985182802E-3</v>
      </c>
      <c r="S95" s="63">
        <f t="shared" si="9"/>
        <v>0</v>
      </c>
      <c r="T95" s="63">
        <f t="shared" si="9"/>
        <v>0</v>
      </c>
      <c r="U95" s="63">
        <f t="shared" si="9"/>
        <v>0</v>
      </c>
      <c r="V95" s="63">
        <f t="shared" si="9"/>
        <v>0</v>
      </c>
      <c r="W95" s="63">
        <f t="shared" si="9"/>
        <v>0</v>
      </c>
      <c r="X95" s="63">
        <f t="shared" si="9"/>
        <v>1.3127853158893409E-4</v>
      </c>
      <c r="Y95" s="63">
        <f t="shared" si="9"/>
        <v>0</v>
      </c>
      <c r="Z95" s="63">
        <f t="shared" si="9"/>
        <v>0.1396810374082646</v>
      </c>
      <c r="AA95" s="63">
        <f t="shared" si="9"/>
        <v>1.8273508032764889E-4</v>
      </c>
      <c r="AB95" s="63">
        <f t="shared" si="9"/>
        <v>2.8962992699778768E-4</v>
      </c>
      <c r="AC95" s="63">
        <f t="shared" si="9"/>
        <v>0</v>
      </c>
      <c r="AD95" s="63">
        <f t="shared" si="9"/>
        <v>2.8460243857829603E-4</v>
      </c>
      <c r="AE95" s="63">
        <f t="shared" si="9"/>
        <v>2.2120436374131504E-3</v>
      </c>
      <c r="AF95" s="63">
        <f t="shared" si="9"/>
        <v>1.7591156168957115E-3</v>
      </c>
      <c r="AG95" s="63">
        <f t="shared" si="9"/>
        <v>1.5679482197309298E-3</v>
      </c>
      <c r="AH95" s="63">
        <f t="shared" si="9"/>
        <v>3.4821273369051711E-3</v>
      </c>
      <c r="AI95" s="63">
        <f t="shared" si="9"/>
        <v>4.1887837815598686E-3</v>
      </c>
      <c r="AJ95" s="63">
        <f t="shared" si="9"/>
        <v>1.406482204392956E-3</v>
      </c>
      <c r="AK95" s="63">
        <f t="shared" si="9"/>
        <v>0.2107642613967996</v>
      </c>
      <c r="AL95" s="63">
        <f t="shared" si="9"/>
        <v>6.3477796497123026E-3</v>
      </c>
      <c r="AM95" s="63">
        <v>0</v>
      </c>
      <c r="AN95" s="63">
        <f t="shared" si="9"/>
        <v>0</v>
      </c>
      <c r="AO95" s="63">
        <f t="shared" si="9"/>
        <v>0</v>
      </c>
      <c r="AP95" s="63">
        <f t="shared" si="9"/>
        <v>0</v>
      </c>
      <c r="AQ95" s="63">
        <f t="shared" si="9"/>
        <v>5.2733109937621682E-2</v>
      </c>
      <c r="AR95" s="63">
        <f t="shared" si="9"/>
        <v>1.8599515144541088E-2</v>
      </c>
      <c r="AS95" s="63">
        <f t="shared" si="9"/>
        <v>6.2652051920471146E-3</v>
      </c>
      <c r="AT95" s="63">
        <f t="shared" si="9"/>
        <v>4.9643713087695247E-4</v>
      </c>
      <c r="AU95" s="63">
        <f t="shared" si="9"/>
        <v>3.4943035435415194E-4</v>
      </c>
      <c r="AV95" s="63">
        <f t="shared" si="9"/>
        <v>5.5597772146077142E-5</v>
      </c>
      <c r="AW95" s="63">
        <f t="shared" si="9"/>
        <v>0</v>
      </c>
      <c r="AX95" s="63">
        <f t="shared" si="9"/>
        <v>0</v>
      </c>
      <c r="AY95" s="63">
        <f t="shared" si="9"/>
        <v>0</v>
      </c>
      <c r="AZ95" s="63">
        <f t="shared" si="9"/>
        <v>4.8086293287401635E-4</v>
      </c>
      <c r="BA95" s="63">
        <f t="shared" si="9"/>
        <v>0</v>
      </c>
      <c r="BB95" s="63">
        <f t="shared" si="9"/>
        <v>0</v>
      </c>
      <c r="BC95" s="63">
        <f t="shared" si="9"/>
        <v>0</v>
      </c>
      <c r="BD95" s="63">
        <f t="shared" si="9"/>
        <v>3.2296911942017285E-4</v>
      </c>
      <c r="BE95" s="63">
        <f t="shared" si="9"/>
        <v>0</v>
      </c>
      <c r="BF95" s="63">
        <f t="shared" si="9"/>
        <v>0</v>
      </c>
      <c r="BG95" s="63">
        <f t="shared" si="9"/>
        <v>0</v>
      </c>
      <c r="BH95" s="63">
        <f t="shared" si="9"/>
        <v>0</v>
      </c>
      <c r="BI95" s="63">
        <f t="shared" si="9"/>
        <v>0</v>
      </c>
      <c r="BJ95" s="63">
        <f t="shared" si="9"/>
        <v>0</v>
      </c>
      <c r="BK95" s="63">
        <v>0</v>
      </c>
    </row>
    <row r="96" spans="1:63">
      <c r="A96" s="30" t="s">
        <v>131</v>
      </c>
      <c r="B96" s="31" t="s">
        <v>132</v>
      </c>
      <c r="C96" s="63">
        <f t="shared" si="2"/>
        <v>0</v>
      </c>
      <c r="D96" s="63">
        <f t="shared" si="9"/>
        <v>7.845400576822887E-3</v>
      </c>
      <c r="E96" s="63">
        <f t="shared" si="9"/>
        <v>2.741343284417832E-3</v>
      </c>
      <c r="F96" s="63">
        <f t="shared" si="9"/>
        <v>0</v>
      </c>
      <c r="G96" s="63">
        <f t="shared" si="9"/>
        <v>1.0201820753936003E-2</v>
      </c>
      <c r="H96" s="63">
        <f t="shared" si="9"/>
        <v>1.3733284960613957E-2</v>
      </c>
      <c r="I96" s="63">
        <f t="shared" si="9"/>
        <v>1.5581661161255962E-4</v>
      </c>
      <c r="J96" s="63">
        <f t="shared" si="9"/>
        <v>0</v>
      </c>
      <c r="K96" s="63">
        <f t="shared" si="9"/>
        <v>1.8044997414962819E-3</v>
      </c>
      <c r="L96" s="63">
        <f t="shared" si="9"/>
        <v>1.1047344615857255E-2</v>
      </c>
      <c r="M96" s="63">
        <f t="shared" si="9"/>
        <v>9.6719043234916903E-3</v>
      </c>
      <c r="N96" s="63">
        <f t="shared" si="9"/>
        <v>1.5444306297593665E-2</v>
      </c>
      <c r="O96" s="63">
        <f t="shared" si="9"/>
        <v>9.1852839165379712E-3</v>
      </c>
      <c r="P96" s="63">
        <f t="shared" si="9"/>
        <v>1.5422021276696957E-3</v>
      </c>
      <c r="Q96" s="63">
        <f t="shared" si="9"/>
        <v>5.3952482491965289E-3</v>
      </c>
      <c r="R96" s="63">
        <f t="shared" si="9"/>
        <v>6.1162748748362333E-2</v>
      </c>
      <c r="S96" s="63">
        <f t="shared" si="9"/>
        <v>5.4132891244252135E-2</v>
      </c>
      <c r="T96" s="63">
        <f t="shared" si="9"/>
        <v>2.8606662234708605E-2</v>
      </c>
      <c r="U96" s="63">
        <f t="shared" si="9"/>
        <v>0.15152551511521314</v>
      </c>
      <c r="V96" s="63">
        <f t="shared" si="9"/>
        <v>8.9495126796161843E-3</v>
      </c>
      <c r="W96" s="63">
        <f t="shared" si="9"/>
        <v>9.5475817757190874E-3</v>
      </c>
      <c r="X96" s="63">
        <f t="shared" si="9"/>
        <v>8.1749032345809353E-3</v>
      </c>
      <c r="Y96" s="63">
        <f t="shared" si="9"/>
        <v>7.9869486771243486E-3</v>
      </c>
      <c r="Z96" s="63">
        <f t="shared" si="9"/>
        <v>1.9554577573828405E-2</v>
      </c>
      <c r="AA96" s="63">
        <f t="shared" si="9"/>
        <v>0.31196624455204552</v>
      </c>
      <c r="AB96" s="63">
        <f t="shared" si="9"/>
        <v>0.30773050761263604</v>
      </c>
      <c r="AC96" s="63">
        <f t="shared" si="9"/>
        <v>8.6031924750909928E-4</v>
      </c>
      <c r="AD96" s="63">
        <f t="shared" si="9"/>
        <v>1.7521454127205925E-2</v>
      </c>
      <c r="AE96" s="63">
        <f t="shared" si="9"/>
        <v>1.8807680241304709E-2</v>
      </c>
      <c r="AF96" s="63">
        <f t="shared" si="9"/>
        <v>2.0829458300312114E-2</v>
      </c>
      <c r="AG96" s="63">
        <f t="shared" si="9"/>
        <v>4.0947592917850535E-3</v>
      </c>
      <c r="AH96" s="63">
        <f t="shared" si="9"/>
        <v>1.1248902028427508E-2</v>
      </c>
      <c r="AI96" s="63">
        <f t="shared" si="9"/>
        <v>2.7402775479056188E-2</v>
      </c>
      <c r="AJ96" s="63">
        <f t="shared" si="9"/>
        <v>3.0700055663906594E-3</v>
      </c>
      <c r="AK96" s="63">
        <f t="shared" si="9"/>
        <v>2.1141046297763158E-2</v>
      </c>
      <c r="AL96" s="63">
        <f t="shared" si="9"/>
        <v>2.6238013715764924E-2</v>
      </c>
      <c r="AM96" s="63">
        <v>0</v>
      </c>
      <c r="AN96" s="63">
        <f t="shared" si="9"/>
        <v>0</v>
      </c>
      <c r="AO96" s="63">
        <f t="shared" si="9"/>
        <v>0</v>
      </c>
      <c r="AP96" s="63">
        <f t="shared" si="9"/>
        <v>0</v>
      </c>
      <c r="AQ96" s="63">
        <f t="shared" si="9"/>
        <v>2.0946564722841901E-4</v>
      </c>
      <c r="AR96" s="63">
        <f t="shared" si="9"/>
        <v>1.39298669942334E-4</v>
      </c>
      <c r="AS96" s="63">
        <f t="shared" si="9"/>
        <v>1.0747359491278322E-2</v>
      </c>
      <c r="AT96" s="63">
        <f t="shared" si="9"/>
        <v>2.498990359876831E-3</v>
      </c>
      <c r="AU96" s="63">
        <f t="shared" si="9"/>
        <v>9.4231082490549268E-4</v>
      </c>
      <c r="AV96" s="63">
        <f t="shared" si="9"/>
        <v>2.0990315991006037E-4</v>
      </c>
      <c r="AW96" s="63">
        <f t="shared" si="9"/>
        <v>0</v>
      </c>
      <c r="AX96" s="63">
        <f t="shared" si="9"/>
        <v>4.1143287954206412E-3</v>
      </c>
      <c r="AY96" s="63">
        <f t="shared" si="9"/>
        <v>5.5545938889626769E-3</v>
      </c>
      <c r="AZ96" s="63">
        <f t="shared" si="9"/>
        <v>4.3651828473269136E-2</v>
      </c>
      <c r="BA96" s="63">
        <f t="shared" si="9"/>
        <v>1.9227585060333442E-2</v>
      </c>
      <c r="BB96" s="63">
        <f t="shared" si="9"/>
        <v>2.2244148356243415E-3</v>
      </c>
      <c r="BC96" s="63">
        <f t="shared" si="9"/>
        <v>2.817647485929959E-2</v>
      </c>
      <c r="BD96" s="63">
        <f t="shared" si="9"/>
        <v>8.4438756957130809E-3</v>
      </c>
      <c r="BE96" s="63">
        <f t="shared" si="9"/>
        <v>1.7485967156277166E-2</v>
      </c>
      <c r="BF96" s="63">
        <f t="shared" si="9"/>
        <v>1.1289542593673506E-2</v>
      </c>
      <c r="BG96" s="63">
        <f t="shared" si="9"/>
        <v>4.514648797538272E-3</v>
      </c>
      <c r="BH96" s="63">
        <f t="shared" si="9"/>
        <v>1.71713897973003E-3</v>
      </c>
      <c r="BI96" s="63">
        <f t="shared" si="9"/>
        <v>4.9847281754547765E-3</v>
      </c>
      <c r="BJ96" s="63">
        <f t="shared" si="9"/>
        <v>1.5637075130224581E-2</v>
      </c>
      <c r="BK96" s="63">
        <v>0</v>
      </c>
    </row>
    <row r="97" spans="1:63">
      <c r="A97" s="34" t="s">
        <v>133</v>
      </c>
      <c r="B97" s="35" t="s">
        <v>134</v>
      </c>
      <c r="C97" s="63">
        <f t="shared" si="2"/>
        <v>0</v>
      </c>
      <c r="D97" s="63">
        <f t="shared" si="9"/>
        <v>4.839770741178886E-4</v>
      </c>
      <c r="E97" s="63">
        <f t="shared" si="9"/>
        <v>0</v>
      </c>
      <c r="F97" s="63">
        <f t="shared" si="9"/>
        <v>0</v>
      </c>
      <c r="G97" s="63">
        <f t="shared" si="9"/>
        <v>0</v>
      </c>
      <c r="H97" s="63">
        <f t="shared" si="9"/>
        <v>1.4846794552015089E-3</v>
      </c>
      <c r="I97" s="63">
        <f t="shared" si="9"/>
        <v>4.674498348376789E-4</v>
      </c>
      <c r="J97" s="63">
        <f t="shared" si="9"/>
        <v>0</v>
      </c>
      <c r="K97" s="63">
        <f t="shared" si="9"/>
        <v>0</v>
      </c>
      <c r="L97" s="63">
        <f t="shared" si="9"/>
        <v>1.3332751782231614E-3</v>
      </c>
      <c r="M97" s="63">
        <f t="shared" si="9"/>
        <v>4.08434932118679E-3</v>
      </c>
      <c r="N97" s="63">
        <f t="shared" si="9"/>
        <v>8.7385644105038712E-3</v>
      </c>
      <c r="O97" s="63">
        <f t="shared" si="9"/>
        <v>2.926587961431977E-3</v>
      </c>
      <c r="P97" s="63">
        <f t="shared" si="9"/>
        <v>3.96688148389705E-4</v>
      </c>
      <c r="Q97" s="63">
        <f t="shared" si="9"/>
        <v>7.1452898317223804E-4</v>
      </c>
      <c r="R97" s="63">
        <f t="shared" si="9"/>
        <v>2.8354256740216438E-2</v>
      </c>
      <c r="S97" s="63">
        <f t="shared" si="9"/>
        <v>1.5139869938750246E-2</v>
      </c>
      <c r="T97" s="63">
        <f t="shared" si="9"/>
        <v>3.1905663858939809E-2</v>
      </c>
      <c r="U97" s="63">
        <f t="shared" si="9"/>
        <v>3.4640601065457806E-3</v>
      </c>
      <c r="V97" s="63">
        <f t="shared" si="9"/>
        <v>1.1147436269747099E-3</v>
      </c>
      <c r="W97" s="63">
        <f t="shared" si="9"/>
        <v>1.8175737463572202E-3</v>
      </c>
      <c r="X97" s="63">
        <f t="shared" si="9"/>
        <v>3.9383559476680232E-3</v>
      </c>
      <c r="Y97" s="63">
        <f t="shared" si="9"/>
        <v>2.1155305755446549E-3</v>
      </c>
      <c r="Z97" s="63">
        <f t="shared" si="9"/>
        <v>1.4195300794250987E-3</v>
      </c>
      <c r="AA97" s="63">
        <f t="shared" si="9"/>
        <v>1.0415899578675987E-2</v>
      </c>
      <c r="AB97" s="63">
        <f t="shared" si="9"/>
        <v>5.7355752971857993E-2</v>
      </c>
      <c r="AC97" s="63">
        <f t="shared" si="9"/>
        <v>3.637355506303219E-4</v>
      </c>
      <c r="AD97" s="63">
        <f t="shared" si="9"/>
        <v>1.0687643236360529E-2</v>
      </c>
      <c r="AE97" s="63">
        <f t="shared" si="9"/>
        <v>2.8523508368685064E-3</v>
      </c>
      <c r="AF97" s="63">
        <f t="shared" si="9"/>
        <v>2.4077052615742323E-3</v>
      </c>
      <c r="AG97" s="63">
        <f t="shared" si="9"/>
        <v>1.3200592338351658E-3</v>
      </c>
      <c r="AH97" s="63">
        <f t="shared" si="9"/>
        <v>4.1382155301810932E-3</v>
      </c>
      <c r="AI97" s="63">
        <f t="shared" si="9"/>
        <v>5.1635115503721732E-3</v>
      </c>
      <c r="AJ97" s="63">
        <f t="shared" si="9"/>
        <v>4.0658146842694502E-3</v>
      </c>
      <c r="AK97" s="63">
        <f t="shared" si="9"/>
        <v>2.1050608345220935E-3</v>
      </c>
      <c r="AL97" s="63">
        <f t="shared" si="9"/>
        <v>6.9833777412532643E-3</v>
      </c>
      <c r="AM97" s="63">
        <v>0</v>
      </c>
      <c r="AN97" s="63">
        <f t="shared" si="9"/>
        <v>1.5205758949653398E-3</v>
      </c>
      <c r="AO97" s="63">
        <f t="shared" si="9"/>
        <v>7.0991208864183246E-3</v>
      </c>
      <c r="AP97" s="63">
        <f t="shared" si="9"/>
        <v>7.4283140904585964E-3</v>
      </c>
      <c r="AQ97" s="63">
        <f t="shared" si="9"/>
        <v>5.2366411807104753E-5</v>
      </c>
      <c r="AR97" s="63">
        <f t="shared" si="9"/>
        <v>1.9756502160370412E-4</v>
      </c>
      <c r="AS97" s="63">
        <f t="shared" si="9"/>
        <v>5.1636756517460206E-2</v>
      </c>
      <c r="AT97" s="63">
        <f t="shared" si="9"/>
        <v>9.7632635739133989E-3</v>
      </c>
      <c r="AU97" s="63">
        <f t="shared" si="9"/>
        <v>2.2463379922766911E-3</v>
      </c>
      <c r="AV97" s="63">
        <f t="shared" si="9"/>
        <v>1.6679331643823143E-4</v>
      </c>
      <c r="AW97" s="63">
        <f t="shared" ref="D97:BJ101" si="10">AW30/AW$67</f>
        <v>0</v>
      </c>
      <c r="AX97" s="63">
        <f t="shared" si="10"/>
        <v>2.6092540429778449E-3</v>
      </c>
      <c r="AY97" s="63">
        <f t="shared" si="10"/>
        <v>3.5541343103978051E-3</v>
      </c>
      <c r="AZ97" s="63">
        <f t="shared" si="10"/>
        <v>2.1831177152480341E-2</v>
      </c>
      <c r="BA97" s="63">
        <f t="shared" si="10"/>
        <v>1.0894840548397252E-2</v>
      </c>
      <c r="BB97" s="63">
        <f t="shared" si="10"/>
        <v>4.7910473382678127E-3</v>
      </c>
      <c r="BC97" s="63">
        <f t="shared" si="10"/>
        <v>2.721763152476429E-2</v>
      </c>
      <c r="BD97" s="63">
        <f t="shared" si="10"/>
        <v>9.8274889194995465E-3</v>
      </c>
      <c r="BE97" s="63">
        <f t="shared" si="10"/>
        <v>1.7647402694127061E-2</v>
      </c>
      <c r="BF97" s="63">
        <f t="shared" si="10"/>
        <v>6.2074316584744549E-3</v>
      </c>
      <c r="BG97" s="63">
        <f t="shared" si="10"/>
        <v>3.3864959272839282E-3</v>
      </c>
      <c r="BH97" s="63">
        <f t="shared" si="10"/>
        <v>5.5236182798555538E-3</v>
      </c>
      <c r="BI97" s="63">
        <f t="shared" si="10"/>
        <v>2.7504838954316938E-2</v>
      </c>
      <c r="BJ97" s="63">
        <f t="shared" si="10"/>
        <v>2.8102168087899476E-2</v>
      </c>
      <c r="BK97" s="63">
        <v>0</v>
      </c>
    </row>
    <row r="98" spans="1:63" ht="24">
      <c r="A98" s="30" t="s">
        <v>135</v>
      </c>
      <c r="B98" s="31" t="s">
        <v>136</v>
      </c>
      <c r="C98" s="63">
        <f t="shared" si="2"/>
        <v>2.2124009956605777E-2</v>
      </c>
      <c r="D98" s="63">
        <f t="shared" si="10"/>
        <v>1.7534727433168713E-2</v>
      </c>
      <c r="E98" s="63">
        <f t="shared" si="10"/>
        <v>2.4611875079288303E-2</v>
      </c>
      <c r="F98" s="63">
        <f t="shared" si="10"/>
        <v>0</v>
      </c>
      <c r="G98" s="63">
        <f t="shared" si="10"/>
        <v>3.5039492815283457E-2</v>
      </c>
      <c r="H98" s="63">
        <f t="shared" si="10"/>
        <v>4.3713523331605497E-2</v>
      </c>
      <c r="I98" s="63">
        <f t="shared" si="10"/>
        <v>1.5305572132745396E-2</v>
      </c>
      <c r="J98" s="63">
        <f t="shared" si="10"/>
        <v>8.1996982359677728E-2</v>
      </c>
      <c r="K98" s="63">
        <f t="shared" si="10"/>
        <v>0.12633038111991879</v>
      </c>
      <c r="L98" s="63">
        <f t="shared" si="10"/>
        <v>2.9193568928416653E-3</v>
      </c>
      <c r="M98" s="63">
        <f t="shared" si="10"/>
        <v>3.8814789250456545E-3</v>
      </c>
      <c r="N98" s="63">
        <f t="shared" si="10"/>
        <v>3.9640614465153885E-3</v>
      </c>
      <c r="O98" s="63">
        <f t="shared" si="10"/>
        <v>4.4058842774485742E-3</v>
      </c>
      <c r="P98" s="63">
        <f t="shared" si="10"/>
        <v>6.4425891689958272E-4</v>
      </c>
      <c r="Q98" s="63">
        <f t="shared" si="10"/>
        <v>2.5261099310099136E-2</v>
      </c>
      <c r="R98" s="63">
        <f t="shared" si="10"/>
        <v>3.6482844841303746E-3</v>
      </c>
      <c r="S98" s="63">
        <f t="shared" si="10"/>
        <v>3.5162287394842387E-3</v>
      </c>
      <c r="T98" s="63">
        <f t="shared" si="10"/>
        <v>2.3597117362068438E-3</v>
      </c>
      <c r="U98" s="63">
        <f t="shared" si="10"/>
        <v>5.4670340109297059E-3</v>
      </c>
      <c r="V98" s="63">
        <f t="shared" si="10"/>
        <v>1.1251540314423963E-2</v>
      </c>
      <c r="W98" s="63">
        <f t="shared" si="10"/>
        <v>8.6576447515450596E-3</v>
      </c>
      <c r="X98" s="63">
        <f t="shared" si="10"/>
        <v>6.8864623993452377E-3</v>
      </c>
      <c r="Y98" s="63">
        <f t="shared" si="10"/>
        <v>4.2746456759788637E-3</v>
      </c>
      <c r="Z98" s="63">
        <f t="shared" si="10"/>
        <v>3.1913710286077387E-3</v>
      </c>
      <c r="AA98" s="63">
        <f t="shared" si="10"/>
        <v>6.2288003055793678E-3</v>
      </c>
      <c r="AB98" s="63">
        <f t="shared" si="10"/>
        <v>1.0374077723747857E-2</v>
      </c>
      <c r="AC98" s="63">
        <f t="shared" si="10"/>
        <v>7.0840425148606917E-2</v>
      </c>
      <c r="AD98" s="63">
        <f t="shared" si="10"/>
        <v>2.2642904096033995E-2</v>
      </c>
      <c r="AE98" s="63">
        <f t="shared" si="10"/>
        <v>5.5660206767379318E-3</v>
      </c>
      <c r="AF98" s="63">
        <f t="shared" si="10"/>
        <v>0.11043238273013592</v>
      </c>
      <c r="AG98" s="63">
        <f t="shared" si="10"/>
        <v>4.4058724321480022E-3</v>
      </c>
      <c r="AH98" s="63">
        <f t="shared" si="10"/>
        <v>3.2095038439241045E-3</v>
      </c>
      <c r="AI98" s="63">
        <f t="shared" si="10"/>
        <v>1.0692370065005898E-2</v>
      </c>
      <c r="AJ98" s="63">
        <f t="shared" si="10"/>
        <v>7.6162441125468064E-3</v>
      </c>
      <c r="AK98" s="63">
        <f t="shared" si="10"/>
        <v>5.07261654124396E-2</v>
      </c>
      <c r="AL98" s="63">
        <f t="shared" si="10"/>
        <v>0.12725107403402777</v>
      </c>
      <c r="AM98" s="63">
        <v>0</v>
      </c>
      <c r="AN98" s="63">
        <f t="shared" si="10"/>
        <v>1.7146081673964483E-3</v>
      </c>
      <c r="AO98" s="63">
        <f t="shared" si="10"/>
        <v>1.9786031130127179E-3</v>
      </c>
      <c r="AP98" s="63">
        <f t="shared" si="10"/>
        <v>5.7105182254841508E-3</v>
      </c>
      <c r="AQ98" s="63">
        <f t="shared" si="10"/>
        <v>3.0628493587233027E-3</v>
      </c>
      <c r="AR98" s="63">
        <f t="shared" si="10"/>
        <v>1.2527914153127605E-2</v>
      </c>
      <c r="AS98" s="63">
        <f t="shared" si="10"/>
        <v>1.9923636994511908E-2</v>
      </c>
      <c r="AT98" s="63">
        <f t="shared" si="10"/>
        <v>3.3583935939053164E-2</v>
      </c>
      <c r="AU98" s="63">
        <f t="shared" si="10"/>
        <v>5.4518053639497667E-3</v>
      </c>
      <c r="AV98" s="63">
        <f t="shared" si="10"/>
        <v>0.41005552597204942</v>
      </c>
      <c r="AW98" s="63">
        <f t="shared" si="10"/>
        <v>0.41444394662255402</v>
      </c>
      <c r="AX98" s="63">
        <f t="shared" si="10"/>
        <v>0.28118624167566492</v>
      </c>
      <c r="AY98" s="63">
        <f t="shared" si="10"/>
        <v>5.2797760649495783E-2</v>
      </c>
      <c r="AZ98" s="63">
        <f t="shared" si="10"/>
        <v>1.0436702102132617E-2</v>
      </c>
      <c r="BA98" s="63">
        <f t="shared" si="10"/>
        <v>1.1907890010347681E-4</v>
      </c>
      <c r="BB98" s="63">
        <f t="shared" si="10"/>
        <v>0</v>
      </c>
      <c r="BC98" s="63">
        <f t="shared" si="10"/>
        <v>4.1693273547059075E-2</v>
      </c>
      <c r="BD98" s="63">
        <f t="shared" si="10"/>
        <v>3.8083261917781774E-2</v>
      </c>
      <c r="BE98" s="63">
        <f t="shared" si="10"/>
        <v>4.2209780115503772E-3</v>
      </c>
      <c r="BF98" s="63">
        <f t="shared" si="10"/>
        <v>2.4440299142125168E-3</v>
      </c>
      <c r="BG98" s="63">
        <f t="shared" si="10"/>
        <v>1.6895216833853509E-3</v>
      </c>
      <c r="BH98" s="63">
        <f t="shared" si="10"/>
        <v>3.3755223756627838E-2</v>
      </c>
      <c r="BI98" s="63">
        <f t="shared" si="10"/>
        <v>1.031123492487138E-3</v>
      </c>
      <c r="BJ98" s="63">
        <f t="shared" si="10"/>
        <v>3.8686242279043987E-3</v>
      </c>
      <c r="BK98" s="63">
        <v>0</v>
      </c>
    </row>
    <row r="99" spans="1:63">
      <c r="A99" s="34" t="s">
        <v>137</v>
      </c>
      <c r="B99" s="35" t="s">
        <v>138</v>
      </c>
      <c r="C99" s="63">
        <f t="shared" si="2"/>
        <v>0.45055446471365102</v>
      </c>
      <c r="D99" s="63">
        <f t="shared" si="10"/>
        <v>0.33158555101447035</v>
      </c>
      <c r="E99" s="63">
        <f t="shared" si="10"/>
        <v>6.0909947901128601E-2</v>
      </c>
      <c r="F99" s="63">
        <f t="shared" si="10"/>
        <v>0.11831483953236459</v>
      </c>
      <c r="G99" s="63">
        <f t="shared" si="10"/>
        <v>5.6078751440517799E-2</v>
      </c>
      <c r="H99" s="63">
        <f t="shared" si="10"/>
        <v>5.2492238152368344E-2</v>
      </c>
      <c r="I99" s="63">
        <f t="shared" si="10"/>
        <v>2.5873758401980295E-3</v>
      </c>
      <c r="J99" s="63">
        <f t="shared" si="10"/>
        <v>5.481504516522382E-2</v>
      </c>
      <c r="K99" s="63">
        <f t="shared" si="10"/>
        <v>4.2101694477456555E-2</v>
      </c>
      <c r="L99" s="63">
        <f t="shared" si="10"/>
        <v>2.5215156179972313E-3</v>
      </c>
      <c r="M99" s="63">
        <f t="shared" si="10"/>
        <v>6.1279832082568632E-3</v>
      </c>
      <c r="N99" s="63">
        <f t="shared" si="10"/>
        <v>7.6995223122631956E-3</v>
      </c>
      <c r="O99" s="63">
        <f t="shared" si="10"/>
        <v>3.1995773330718749E-2</v>
      </c>
      <c r="P99" s="63">
        <f t="shared" si="10"/>
        <v>3.8550657869252828E-4</v>
      </c>
      <c r="Q99" s="63">
        <f t="shared" si="10"/>
        <v>7.4108697818812469E-3</v>
      </c>
      <c r="R99" s="63">
        <f t="shared" si="10"/>
        <v>8.8160231567327857E-2</v>
      </c>
      <c r="S99" s="63">
        <f t="shared" si="10"/>
        <v>7.1619855843965616E-2</v>
      </c>
      <c r="T99" s="63">
        <f t="shared" si="10"/>
        <v>1.8742299300021296E-2</v>
      </c>
      <c r="U99" s="63">
        <f t="shared" si="10"/>
        <v>0.14200434307444515</v>
      </c>
      <c r="V99" s="63">
        <f t="shared" si="10"/>
        <v>8.6842964075205267E-2</v>
      </c>
      <c r="W99" s="63">
        <f t="shared" si="10"/>
        <v>0.20201943515096074</v>
      </c>
      <c r="X99" s="63">
        <f t="shared" si="10"/>
        <v>1.2857237985595913E-2</v>
      </c>
      <c r="Y99" s="63">
        <f t="shared" si="10"/>
        <v>0.15188292782175722</v>
      </c>
      <c r="Z99" s="63">
        <f t="shared" si="10"/>
        <v>3.9613915824758809E-2</v>
      </c>
      <c r="AA99" s="63">
        <f t="shared" si="10"/>
        <v>7.6347532610923058E-2</v>
      </c>
      <c r="AB99" s="63">
        <f t="shared" si="10"/>
        <v>6.1496444589907009E-2</v>
      </c>
      <c r="AC99" s="63">
        <f t="shared" si="10"/>
        <v>7.4822964788259019E-2</v>
      </c>
      <c r="AD99" s="63">
        <f t="shared" si="10"/>
        <v>0.43361080955938808</v>
      </c>
      <c r="AE99" s="63">
        <f t="shared" si="10"/>
        <v>0.51197400809825011</v>
      </c>
      <c r="AF99" s="63">
        <f t="shared" si="10"/>
        <v>5.0660955124435719E-2</v>
      </c>
      <c r="AG99" s="63">
        <f t="shared" si="10"/>
        <v>8.1357161692800928E-3</v>
      </c>
      <c r="AH99" s="63">
        <f t="shared" si="10"/>
        <v>7.9042533303236268E-2</v>
      </c>
      <c r="AI99" s="63">
        <f t="shared" si="10"/>
        <v>7.0846415762135753E-2</v>
      </c>
      <c r="AJ99" s="63">
        <f t="shared" si="10"/>
        <v>2.4098771145549897E-2</v>
      </c>
      <c r="AK99" s="63">
        <f t="shared" si="10"/>
        <v>3.9371438591675571E-2</v>
      </c>
      <c r="AL99" s="63">
        <f t="shared" si="10"/>
        <v>9.6389025631036518E-2</v>
      </c>
      <c r="AM99" s="63">
        <v>0</v>
      </c>
      <c r="AN99" s="63">
        <f t="shared" si="10"/>
        <v>2.1361800613262797E-3</v>
      </c>
      <c r="AO99" s="63">
        <f t="shared" si="10"/>
        <v>4.6120108088957869E-2</v>
      </c>
      <c r="AP99" s="63">
        <f t="shared" si="10"/>
        <v>4.5775479730981186E-2</v>
      </c>
      <c r="AQ99" s="63">
        <f t="shared" si="10"/>
        <v>3.6715062909658813E-2</v>
      </c>
      <c r="AR99" s="63">
        <f t="shared" si="10"/>
        <v>1.0174132031237551E-2</v>
      </c>
      <c r="AS99" s="63">
        <f t="shared" si="10"/>
        <v>1.8427074094256219E-3</v>
      </c>
      <c r="AT99" s="63">
        <f t="shared" si="10"/>
        <v>4.219715612454096E-2</v>
      </c>
      <c r="AU99" s="63">
        <f t="shared" si="10"/>
        <v>2.8453614568838084E-3</v>
      </c>
      <c r="AV99" s="63">
        <f t="shared" si="10"/>
        <v>2.1716573405930131E-4</v>
      </c>
      <c r="AW99" s="63">
        <f t="shared" si="10"/>
        <v>0</v>
      </c>
      <c r="AX99" s="63">
        <f t="shared" si="10"/>
        <v>3.3797262766201096E-3</v>
      </c>
      <c r="AY99" s="63">
        <f t="shared" si="10"/>
        <v>0</v>
      </c>
      <c r="AZ99" s="63">
        <f t="shared" si="10"/>
        <v>9.3178649635689307E-4</v>
      </c>
      <c r="BA99" s="63">
        <f t="shared" si="10"/>
        <v>4.4861108140459276E-3</v>
      </c>
      <c r="BB99" s="63">
        <f t="shared" si="10"/>
        <v>3.4221766701912946E-4</v>
      </c>
      <c r="BC99" s="63">
        <f t="shared" si="10"/>
        <v>8.6634370901106494E-3</v>
      </c>
      <c r="BD99" s="63">
        <f t="shared" si="10"/>
        <v>1.2923092424950908E-2</v>
      </c>
      <c r="BE99" s="63">
        <f t="shared" si="10"/>
        <v>9.4119481035344326E-3</v>
      </c>
      <c r="BF99" s="63">
        <f t="shared" si="10"/>
        <v>4.2323397671416739E-3</v>
      </c>
      <c r="BG99" s="63">
        <f t="shared" si="10"/>
        <v>0.14206341392443669</v>
      </c>
      <c r="BH99" s="63">
        <f t="shared" si="10"/>
        <v>1.612388543122209E-2</v>
      </c>
      <c r="BI99" s="63">
        <f t="shared" si="10"/>
        <v>3.5876840047806668E-2</v>
      </c>
      <c r="BJ99" s="63">
        <f t="shared" si="10"/>
        <v>5.8546183516457249E-4</v>
      </c>
      <c r="BK99" s="63">
        <v>0</v>
      </c>
    </row>
    <row r="100" spans="1:63">
      <c r="A100" s="30" t="s">
        <v>139</v>
      </c>
      <c r="B100" s="31" t="s">
        <v>140</v>
      </c>
      <c r="C100" s="63">
        <f t="shared" si="2"/>
        <v>1.7111128576096798E-2</v>
      </c>
      <c r="D100" s="63">
        <f t="shared" si="10"/>
        <v>2.3220602188937924E-2</v>
      </c>
      <c r="E100" s="63">
        <f t="shared" si="10"/>
        <v>4.8368421143181461E-3</v>
      </c>
      <c r="F100" s="63">
        <f t="shared" si="10"/>
        <v>0</v>
      </c>
      <c r="G100" s="63">
        <f t="shared" si="10"/>
        <v>0.11581206278005583</v>
      </c>
      <c r="H100" s="63">
        <f t="shared" si="10"/>
        <v>1.1259118339488134E-2</v>
      </c>
      <c r="I100" s="63">
        <f t="shared" si="10"/>
        <v>0</v>
      </c>
      <c r="J100" s="63">
        <f t="shared" si="10"/>
        <v>2.4515844989992444E-2</v>
      </c>
      <c r="K100" s="63">
        <f t="shared" si="10"/>
        <v>3.0953732780782509E-2</v>
      </c>
      <c r="L100" s="63">
        <f t="shared" si="10"/>
        <v>3.0495571911728338E-2</v>
      </c>
      <c r="M100" s="63">
        <f t="shared" si="10"/>
        <v>4.1749693127592406E-2</v>
      </c>
      <c r="N100" s="63">
        <f t="shared" si="10"/>
        <v>5.5541211677821417E-2</v>
      </c>
      <c r="O100" s="63">
        <f t="shared" si="10"/>
        <v>2.3286998258742645E-2</v>
      </c>
      <c r="P100" s="63">
        <f t="shared" si="10"/>
        <v>1.2992832192484324E-3</v>
      </c>
      <c r="Q100" s="63">
        <f t="shared" si="10"/>
        <v>1.9602627493544657E-2</v>
      </c>
      <c r="R100" s="63">
        <f t="shared" si="10"/>
        <v>8.5410913404922365E-2</v>
      </c>
      <c r="S100" s="63">
        <f t="shared" si="10"/>
        <v>4.2296888676577452E-2</v>
      </c>
      <c r="T100" s="63">
        <f t="shared" si="10"/>
        <v>6.7993946614500367E-2</v>
      </c>
      <c r="U100" s="63">
        <f t="shared" si="10"/>
        <v>1.3319010260775898E-2</v>
      </c>
      <c r="V100" s="63">
        <f t="shared" si="10"/>
        <v>7.8018598026600673E-3</v>
      </c>
      <c r="W100" s="63">
        <f t="shared" si="10"/>
        <v>1.9081566436565493E-2</v>
      </c>
      <c r="X100" s="63">
        <f t="shared" si="10"/>
        <v>1.5080833390210322E-2</v>
      </c>
      <c r="Y100" s="63">
        <f t="shared" si="10"/>
        <v>7.5564315911013751E-3</v>
      </c>
      <c r="Z100" s="63">
        <f t="shared" si="10"/>
        <v>3.2030731444007893E-2</v>
      </c>
      <c r="AA100" s="63">
        <f t="shared" si="10"/>
        <v>4.5554623583772186E-2</v>
      </c>
      <c r="AB100" s="63">
        <f t="shared" si="10"/>
        <v>1.1082990260140318E-2</v>
      </c>
      <c r="AC100" s="63">
        <f t="shared" si="10"/>
        <v>2.540177680932234E-3</v>
      </c>
      <c r="AD100" s="63">
        <f t="shared" si="10"/>
        <v>3.9973581514160264E-2</v>
      </c>
      <c r="AE100" s="63">
        <f t="shared" si="10"/>
        <v>6.4198053614221651E-2</v>
      </c>
      <c r="AF100" s="63">
        <f t="shared" si="10"/>
        <v>1.0246116875660644E-2</v>
      </c>
      <c r="AG100" s="63">
        <f t="shared" si="10"/>
        <v>4.3453620925243868E-3</v>
      </c>
      <c r="AH100" s="63">
        <f t="shared" si="10"/>
        <v>2.7753969202513828E-2</v>
      </c>
      <c r="AI100" s="63">
        <f t="shared" si="10"/>
        <v>0.11558191100906884</v>
      </c>
      <c r="AJ100" s="63">
        <f t="shared" si="10"/>
        <v>1.7596706349984607E-2</v>
      </c>
      <c r="AK100" s="63">
        <f t="shared" si="10"/>
        <v>3.6949239776649531E-2</v>
      </c>
      <c r="AL100" s="63">
        <f t="shared" si="10"/>
        <v>2.586344383412878E-2</v>
      </c>
      <c r="AM100" s="63">
        <v>0</v>
      </c>
      <c r="AN100" s="63">
        <f t="shared" si="10"/>
        <v>8.6295931133075713E-3</v>
      </c>
      <c r="AO100" s="63">
        <f t="shared" si="10"/>
        <v>0</v>
      </c>
      <c r="AP100" s="63">
        <f t="shared" si="10"/>
        <v>8.253682322731773E-4</v>
      </c>
      <c r="AQ100" s="63">
        <f t="shared" si="10"/>
        <v>4.4581128076621977E-2</v>
      </c>
      <c r="AR100" s="63">
        <f t="shared" si="10"/>
        <v>5.0405061238183745E-2</v>
      </c>
      <c r="AS100" s="63">
        <f t="shared" si="10"/>
        <v>2.9485791837959754E-2</v>
      </c>
      <c r="AT100" s="63">
        <f t="shared" si="10"/>
        <v>8.0389225054483138E-3</v>
      </c>
      <c r="AU100" s="63">
        <f t="shared" si="10"/>
        <v>1.7043439752203377E-3</v>
      </c>
      <c r="AV100" s="63">
        <f t="shared" si="10"/>
        <v>5.6970419365061399E-2</v>
      </c>
      <c r="AW100" s="63">
        <f t="shared" si="10"/>
        <v>0</v>
      </c>
      <c r="AX100" s="63">
        <f t="shared" si="10"/>
        <v>4.0482971818322923E-2</v>
      </c>
      <c r="AY100" s="63">
        <f t="shared" si="10"/>
        <v>3.1044772616319852E-4</v>
      </c>
      <c r="AZ100" s="63">
        <f t="shared" si="10"/>
        <v>1.8659413125757648E-3</v>
      </c>
      <c r="BA100" s="63">
        <f t="shared" si="10"/>
        <v>6.8646699481648835E-4</v>
      </c>
      <c r="BB100" s="63">
        <f t="shared" si="10"/>
        <v>3.2881359011944404E-4</v>
      </c>
      <c r="BC100" s="63">
        <f t="shared" si="10"/>
        <v>9.9033482339872941E-3</v>
      </c>
      <c r="BD100" s="63">
        <f t="shared" si="10"/>
        <v>2.1947665919259925E-3</v>
      </c>
      <c r="BE100" s="63">
        <f t="shared" si="10"/>
        <v>0</v>
      </c>
      <c r="BF100" s="63">
        <f t="shared" si="10"/>
        <v>5.4220884057450071E-4</v>
      </c>
      <c r="BG100" s="63">
        <f t="shared" si="10"/>
        <v>1.2220113981289639E-3</v>
      </c>
      <c r="BH100" s="63">
        <f t="shared" si="10"/>
        <v>7.305397576585067E-3</v>
      </c>
      <c r="BI100" s="63">
        <f t="shared" si="10"/>
        <v>3.2372661709834577E-2</v>
      </c>
      <c r="BJ100" s="63">
        <f t="shared" si="10"/>
        <v>4.4543793590325837E-3</v>
      </c>
      <c r="BK100" s="63">
        <v>0</v>
      </c>
    </row>
    <row r="101" spans="1:63">
      <c r="A101" s="34" t="s">
        <v>141</v>
      </c>
      <c r="B101" s="35" t="s">
        <v>142</v>
      </c>
      <c r="C101" s="63">
        <f t="shared" si="2"/>
        <v>2.9169173319985925E-3</v>
      </c>
      <c r="D101" s="63">
        <f t="shared" si="10"/>
        <v>3.5756584983287526E-3</v>
      </c>
      <c r="E101" s="63">
        <f t="shared" si="10"/>
        <v>3.143885566093661E-3</v>
      </c>
      <c r="F101" s="63">
        <f t="shared" si="10"/>
        <v>0</v>
      </c>
      <c r="G101" s="63">
        <f t="shared" si="10"/>
        <v>4.7597229665479433E-3</v>
      </c>
      <c r="H101" s="63">
        <f t="shared" si="10"/>
        <v>0</v>
      </c>
      <c r="I101" s="63">
        <f t="shared" si="10"/>
        <v>7.7908305806279813E-4</v>
      </c>
      <c r="J101" s="63">
        <f t="shared" si="10"/>
        <v>0</v>
      </c>
      <c r="K101" s="63">
        <f t="shared" si="10"/>
        <v>1.8893750144001836E-2</v>
      </c>
      <c r="L101" s="63">
        <f t="shared" si="10"/>
        <v>0</v>
      </c>
      <c r="M101" s="63">
        <f t="shared" si="10"/>
        <v>0</v>
      </c>
      <c r="N101" s="63">
        <f t="shared" si="10"/>
        <v>1.4564274017506451E-3</v>
      </c>
      <c r="O101" s="63">
        <f t="shared" si="10"/>
        <v>7.9096971930593966E-5</v>
      </c>
      <c r="P101" s="63">
        <f t="shared" si="10"/>
        <v>1.1900644451691149E-3</v>
      </c>
      <c r="Q101" s="63">
        <f t="shared" si="10"/>
        <v>2.6061478411888946E-3</v>
      </c>
      <c r="R101" s="63">
        <f t="shared" si="10"/>
        <v>0</v>
      </c>
      <c r="S101" s="63">
        <f t="shared" si="10"/>
        <v>8.2908811569346579E-3</v>
      </c>
      <c r="T101" s="63">
        <f t="shared" si="10"/>
        <v>6.0159474625591333E-2</v>
      </c>
      <c r="U101" s="63">
        <f t="shared" si="10"/>
        <v>0</v>
      </c>
      <c r="V101" s="63">
        <f t="shared" si="10"/>
        <v>0</v>
      </c>
      <c r="W101" s="63">
        <f t="shared" si="10"/>
        <v>9.0878687317861011E-4</v>
      </c>
      <c r="X101" s="63">
        <f t="shared" si="10"/>
        <v>0</v>
      </c>
      <c r="Y101" s="63">
        <f t="shared" si="10"/>
        <v>3.8995008805809247E-4</v>
      </c>
      <c r="Z101" s="63">
        <f t="shared" si="10"/>
        <v>7.0976503971254933E-4</v>
      </c>
      <c r="AA101" s="63">
        <f t="shared" si="10"/>
        <v>1.6841534102319375E-4</v>
      </c>
      <c r="AB101" s="63">
        <f t="shared" si="10"/>
        <v>0</v>
      </c>
      <c r="AC101" s="63">
        <f t="shared" si="10"/>
        <v>9.0933887657580474E-5</v>
      </c>
      <c r="AD101" s="63">
        <f t="shared" si="10"/>
        <v>6.6634574535642142E-3</v>
      </c>
      <c r="AE101" s="63">
        <f t="shared" si="10"/>
        <v>2.6938869014869228E-3</v>
      </c>
      <c r="AF101" s="63">
        <f t="shared" si="10"/>
        <v>0.19144963097794113</v>
      </c>
      <c r="AG101" s="63">
        <f t="shared" si="10"/>
        <v>3.1726475181632777E-3</v>
      </c>
      <c r="AH101" s="63">
        <f t="shared" si="10"/>
        <v>1.2389701623355055E-2</v>
      </c>
      <c r="AI101" s="63">
        <f t="shared" si="10"/>
        <v>1.8791641781116079E-2</v>
      </c>
      <c r="AJ101" s="63">
        <f t="shared" si="10"/>
        <v>1.3411759328688827E-2</v>
      </c>
      <c r="AK101" s="63">
        <f t="shared" si="10"/>
        <v>7.1572068373751182E-3</v>
      </c>
      <c r="AL101" s="63">
        <f t="shared" si="10"/>
        <v>1.611548709519984E-3</v>
      </c>
      <c r="AM101" s="63">
        <v>0</v>
      </c>
      <c r="AN101" s="63">
        <f t="shared" si="10"/>
        <v>7.7920657921615814E-5</v>
      </c>
      <c r="AO101" s="63">
        <f t="shared" si="10"/>
        <v>0</v>
      </c>
      <c r="AP101" s="63">
        <f t="shared" si="10"/>
        <v>3.7425257328495823E-3</v>
      </c>
      <c r="AQ101" s="63">
        <f t="shared" si="10"/>
        <v>0.27754783041766878</v>
      </c>
      <c r="AR101" s="63">
        <f t="shared" si="10"/>
        <v>0.19786061171634658</v>
      </c>
      <c r="AS101" s="63">
        <f t="shared" si="10"/>
        <v>0</v>
      </c>
      <c r="AT101" s="63">
        <f t="shared" si="10"/>
        <v>1.9526527147826798E-2</v>
      </c>
      <c r="AU101" s="63">
        <f t="shared" si="10"/>
        <v>3.6926448934695441E-3</v>
      </c>
      <c r="AV101" s="63">
        <f t="shared" si="10"/>
        <v>0</v>
      </c>
      <c r="AW101" s="63">
        <f t="shared" si="10"/>
        <v>0</v>
      </c>
      <c r="AX101" s="63">
        <f t="shared" si="10"/>
        <v>0</v>
      </c>
      <c r="AY101" s="63">
        <f t="shared" si="10"/>
        <v>0</v>
      </c>
      <c r="AZ101" s="63">
        <f t="shared" si="10"/>
        <v>4.8086293287401635E-4</v>
      </c>
      <c r="BA101" s="63">
        <f t="shared" si="10"/>
        <v>0</v>
      </c>
      <c r="BB101" s="63">
        <f t="shared" si="10"/>
        <v>0</v>
      </c>
      <c r="BC101" s="63">
        <f t="shared" si="10"/>
        <v>0</v>
      </c>
      <c r="BD101" s="63">
        <f t="shared" si="10"/>
        <v>1.4810697016881694E-3</v>
      </c>
      <c r="BE101" s="63">
        <f t="shared" si="10"/>
        <v>0</v>
      </c>
      <c r="BF101" s="63">
        <f t="shared" si="10"/>
        <v>0</v>
      </c>
      <c r="BG101" s="63">
        <f t="shared" si="10"/>
        <v>0</v>
      </c>
      <c r="BH101" s="63">
        <f t="shared" si="10"/>
        <v>3.3966391699299103E-3</v>
      </c>
      <c r="BI101" s="63">
        <f t="shared" si="10"/>
        <v>0</v>
      </c>
      <c r="BJ101" s="63">
        <f t="shared" si="10"/>
        <v>0</v>
      </c>
      <c r="BK101" s="63">
        <v>0</v>
      </c>
    </row>
    <row r="102" spans="1:63" ht="24">
      <c r="A102" s="30" t="s">
        <v>143</v>
      </c>
      <c r="B102" s="31" t="s">
        <v>144</v>
      </c>
      <c r="C102" s="63">
        <f t="shared" si="2"/>
        <v>4.5985388932502425E-2</v>
      </c>
      <c r="D102" s="63">
        <f t="shared" ref="D102:BJ106" si="11">D35/D$67</f>
        <v>9.4784278630341001E-3</v>
      </c>
      <c r="E102" s="63">
        <f t="shared" si="11"/>
        <v>6.5518236155172509E-3</v>
      </c>
      <c r="F102" s="63">
        <f t="shared" si="11"/>
        <v>0.10705964653409877</v>
      </c>
      <c r="G102" s="63">
        <f t="shared" si="11"/>
        <v>4.4503550702465575E-2</v>
      </c>
      <c r="H102" s="63">
        <f t="shared" si="11"/>
        <v>0</v>
      </c>
      <c r="I102" s="63">
        <f t="shared" si="11"/>
        <v>0</v>
      </c>
      <c r="J102" s="63">
        <f t="shared" si="11"/>
        <v>7.8292710905463636E-2</v>
      </c>
      <c r="K102" s="63">
        <f t="shared" si="11"/>
        <v>7.1796250547206966E-2</v>
      </c>
      <c r="L102" s="63">
        <f t="shared" si="11"/>
        <v>1.1219801359275305E-2</v>
      </c>
      <c r="M102" s="63">
        <f t="shared" si="11"/>
        <v>1.0135237204426479E-3</v>
      </c>
      <c r="N102" s="63">
        <f t="shared" si="11"/>
        <v>7.5832418636104541E-3</v>
      </c>
      <c r="O102" s="63">
        <f t="shared" si="11"/>
        <v>2.3203749321163707E-3</v>
      </c>
      <c r="P102" s="63">
        <f t="shared" si="11"/>
        <v>3.8720717052328438E-4</v>
      </c>
      <c r="Q102" s="63">
        <f t="shared" si="11"/>
        <v>0</v>
      </c>
      <c r="R102" s="63">
        <f t="shared" si="11"/>
        <v>9.5733656586025982E-3</v>
      </c>
      <c r="S102" s="63">
        <f t="shared" si="11"/>
        <v>2.4570706392591801E-2</v>
      </c>
      <c r="T102" s="63">
        <f t="shared" si="11"/>
        <v>6.5066094803372068E-2</v>
      </c>
      <c r="U102" s="63">
        <f t="shared" si="11"/>
        <v>1.7192002010264242E-2</v>
      </c>
      <c r="V102" s="63">
        <f t="shared" si="11"/>
        <v>0</v>
      </c>
      <c r="W102" s="63">
        <f t="shared" si="11"/>
        <v>3.5999636768259762E-3</v>
      </c>
      <c r="X102" s="63">
        <f t="shared" si="11"/>
        <v>1.7876978374879564E-3</v>
      </c>
      <c r="Y102" s="63">
        <f t="shared" si="11"/>
        <v>4.5397970107928318E-3</v>
      </c>
      <c r="Z102" s="63">
        <f t="shared" si="11"/>
        <v>3.4159832180729759E-2</v>
      </c>
      <c r="AA102" s="63">
        <f t="shared" si="11"/>
        <v>1.8077872001347069E-3</v>
      </c>
      <c r="AB102" s="63">
        <f t="shared" si="11"/>
        <v>3.9955631705807307E-3</v>
      </c>
      <c r="AC102" s="63">
        <f t="shared" si="11"/>
        <v>8.8325867691199829E-4</v>
      </c>
      <c r="AD102" s="63">
        <f t="shared" si="11"/>
        <v>1.0075824798808272E-2</v>
      </c>
      <c r="AE102" s="63">
        <f t="shared" si="11"/>
        <v>3.0420677594548973E-3</v>
      </c>
      <c r="AF102" s="63">
        <f t="shared" si="11"/>
        <v>1.417434332163265E-2</v>
      </c>
      <c r="AG102" s="63">
        <f t="shared" si="11"/>
        <v>0.35164527689374431</v>
      </c>
      <c r="AH102" s="63">
        <f t="shared" si="11"/>
        <v>0.33215797010655046</v>
      </c>
      <c r="AI102" s="63">
        <f t="shared" si="11"/>
        <v>0.23505728701070974</v>
      </c>
      <c r="AJ102" s="63">
        <f t="shared" si="11"/>
        <v>6.9750287555175872E-2</v>
      </c>
      <c r="AK102" s="63">
        <f t="shared" si="11"/>
        <v>4.0234634971316026E-2</v>
      </c>
      <c r="AL102" s="63">
        <f t="shared" si="11"/>
        <v>0.23297977172447368</v>
      </c>
      <c r="AM102" s="63">
        <v>0</v>
      </c>
      <c r="AN102" s="63">
        <f t="shared" si="11"/>
        <v>0</v>
      </c>
      <c r="AO102" s="63">
        <f t="shared" si="11"/>
        <v>0</v>
      </c>
      <c r="AP102" s="63">
        <f t="shared" si="11"/>
        <v>0</v>
      </c>
      <c r="AQ102" s="63">
        <f t="shared" si="11"/>
        <v>0.19683980875850129</v>
      </c>
      <c r="AR102" s="63">
        <f t="shared" si="11"/>
        <v>0.17467405558500623</v>
      </c>
      <c r="AS102" s="63">
        <f t="shared" si="11"/>
        <v>0</v>
      </c>
      <c r="AT102" s="63">
        <f t="shared" si="11"/>
        <v>3.8852009406662884E-2</v>
      </c>
      <c r="AU102" s="63">
        <f t="shared" si="11"/>
        <v>5.9598367056157555E-3</v>
      </c>
      <c r="AV102" s="63">
        <f t="shared" si="11"/>
        <v>5.5597772146077148E-4</v>
      </c>
      <c r="AW102" s="63">
        <f t="shared" si="11"/>
        <v>0</v>
      </c>
      <c r="AX102" s="63">
        <f t="shared" si="11"/>
        <v>0</v>
      </c>
      <c r="AY102" s="63">
        <f t="shared" si="11"/>
        <v>0</v>
      </c>
      <c r="AZ102" s="63">
        <f t="shared" si="11"/>
        <v>9.617258657480327E-5</v>
      </c>
      <c r="BA102" s="63">
        <f t="shared" si="11"/>
        <v>1.6704235372406462E-3</v>
      </c>
      <c r="BB102" s="63">
        <f t="shared" si="11"/>
        <v>0</v>
      </c>
      <c r="BC102" s="63">
        <f t="shared" si="11"/>
        <v>0</v>
      </c>
      <c r="BD102" s="63">
        <f t="shared" si="11"/>
        <v>3.8294909874106212E-3</v>
      </c>
      <c r="BE102" s="63">
        <f t="shared" si="11"/>
        <v>3.1439717631316037E-3</v>
      </c>
      <c r="BF102" s="63">
        <f t="shared" si="11"/>
        <v>0</v>
      </c>
      <c r="BG102" s="63">
        <f t="shared" si="11"/>
        <v>1.6386270615889974E-4</v>
      </c>
      <c r="BH102" s="63">
        <f t="shared" si="11"/>
        <v>0</v>
      </c>
      <c r="BI102" s="63">
        <f t="shared" si="11"/>
        <v>0</v>
      </c>
      <c r="BJ102" s="63">
        <f t="shared" si="11"/>
        <v>1.170923670329145E-3</v>
      </c>
      <c r="BK102" s="63">
        <v>0</v>
      </c>
    </row>
    <row r="103" spans="1:63">
      <c r="A103" s="34" t="s">
        <v>145</v>
      </c>
      <c r="B103" s="35" t="s">
        <v>146</v>
      </c>
      <c r="C103" s="63">
        <f t="shared" si="2"/>
        <v>0</v>
      </c>
      <c r="D103" s="63">
        <f t="shared" si="11"/>
        <v>1.6132569137262953E-4</v>
      </c>
      <c r="E103" s="63">
        <f t="shared" si="11"/>
        <v>7.4625456075818756E-3</v>
      </c>
      <c r="F103" s="63">
        <f t="shared" si="11"/>
        <v>1.2261843935369193E-2</v>
      </c>
      <c r="G103" s="63">
        <f t="shared" si="11"/>
        <v>7.2101251852094317E-2</v>
      </c>
      <c r="H103" s="63">
        <f t="shared" si="11"/>
        <v>1.9300832917619616E-2</v>
      </c>
      <c r="I103" s="63">
        <f t="shared" si="11"/>
        <v>8.5699136386907793E-3</v>
      </c>
      <c r="J103" s="63">
        <f t="shared" si="11"/>
        <v>3.4589531354320448E-3</v>
      </c>
      <c r="K103" s="63">
        <f t="shared" si="11"/>
        <v>9.6358125734409356E-2</v>
      </c>
      <c r="L103" s="63">
        <f t="shared" si="11"/>
        <v>1.8244818228316945E-3</v>
      </c>
      <c r="M103" s="63">
        <f t="shared" si="11"/>
        <v>5.3607084840576625E-3</v>
      </c>
      <c r="N103" s="63">
        <f t="shared" si="11"/>
        <v>3.4590150791577821E-3</v>
      </c>
      <c r="O103" s="63">
        <f t="shared" si="11"/>
        <v>3.1638788772237587E-3</v>
      </c>
      <c r="P103" s="63">
        <f t="shared" si="11"/>
        <v>3.96688148389705E-4</v>
      </c>
      <c r="Q103" s="63">
        <f t="shared" si="11"/>
        <v>8.9316122896529754E-3</v>
      </c>
      <c r="R103" s="63">
        <f t="shared" si="11"/>
        <v>7.0885641850541095E-3</v>
      </c>
      <c r="S103" s="63">
        <f t="shared" si="11"/>
        <v>8.6513542507144266E-3</v>
      </c>
      <c r="T103" s="63">
        <f t="shared" si="11"/>
        <v>9.4179369222171742E-3</v>
      </c>
      <c r="U103" s="63">
        <f t="shared" si="11"/>
        <v>6.9281202130915612E-3</v>
      </c>
      <c r="V103" s="63">
        <f t="shared" si="11"/>
        <v>1.0590064456259745E-2</v>
      </c>
      <c r="W103" s="63">
        <f t="shared" si="11"/>
        <v>6.3615081122502708E-3</v>
      </c>
      <c r="X103" s="63">
        <f t="shared" si="11"/>
        <v>9.1894972112253875E-3</v>
      </c>
      <c r="Y103" s="63">
        <f t="shared" si="11"/>
        <v>2.9617428057625173E-3</v>
      </c>
      <c r="Z103" s="63">
        <f t="shared" si="11"/>
        <v>4.9683552779878452E-3</v>
      </c>
      <c r="AA103" s="63">
        <f t="shared" si="11"/>
        <v>8.5885487753994978E-3</v>
      </c>
      <c r="AB103" s="63">
        <f t="shared" si="11"/>
        <v>6.7999088574883185E-3</v>
      </c>
      <c r="AC103" s="63">
        <f t="shared" si="11"/>
        <v>2.0005455284667706E-3</v>
      </c>
      <c r="AD103" s="63">
        <f t="shared" si="11"/>
        <v>6.8012275140476083E-3</v>
      </c>
      <c r="AE103" s="63">
        <f t="shared" si="11"/>
        <v>8.7155164459871027E-3</v>
      </c>
      <c r="AF103" s="63">
        <f t="shared" si="11"/>
        <v>2.1508833670063142E-2</v>
      </c>
      <c r="AG103" s="63">
        <f t="shared" si="11"/>
        <v>5.8962645777970741E-3</v>
      </c>
      <c r="AH103" s="63">
        <f t="shared" si="11"/>
        <v>0.12350981736232801</v>
      </c>
      <c r="AI103" s="63">
        <f t="shared" si="11"/>
        <v>7.7452673255582593E-3</v>
      </c>
      <c r="AJ103" s="63">
        <f t="shared" si="11"/>
        <v>5.2855590895502846E-2</v>
      </c>
      <c r="AK103" s="63">
        <f t="shared" si="11"/>
        <v>1.936655967760326E-2</v>
      </c>
      <c r="AL103" s="63">
        <f t="shared" si="11"/>
        <v>1.0206475160293233E-2</v>
      </c>
      <c r="AM103" s="63">
        <v>0</v>
      </c>
      <c r="AN103" s="63">
        <f t="shared" si="11"/>
        <v>3.3790575443674219E-4</v>
      </c>
      <c r="AO103" s="63">
        <f t="shared" si="11"/>
        <v>0</v>
      </c>
      <c r="AP103" s="63">
        <f t="shared" si="11"/>
        <v>0</v>
      </c>
      <c r="AQ103" s="63">
        <f t="shared" si="11"/>
        <v>1.5186259424060379E-2</v>
      </c>
      <c r="AR103" s="63">
        <f t="shared" si="11"/>
        <v>2.3065716272232459E-2</v>
      </c>
      <c r="AS103" s="63">
        <f t="shared" si="11"/>
        <v>1.2284716062837479E-4</v>
      </c>
      <c r="AT103" s="63">
        <f t="shared" si="11"/>
        <v>0.11699368384333513</v>
      </c>
      <c r="AU103" s="63">
        <f t="shared" si="11"/>
        <v>0</v>
      </c>
      <c r="AV103" s="63">
        <f t="shared" si="11"/>
        <v>6.2825482525067167E-3</v>
      </c>
      <c r="AW103" s="63">
        <f t="shared" si="11"/>
        <v>6.1265057199311981E-2</v>
      </c>
      <c r="AX103" s="63">
        <f t="shared" si="11"/>
        <v>7.5378450130471073E-3</v>
      </c>
      <c r="AY103" s="63">
        <f t="shared" si="11"/>
        <v>2.100170274325976E-2</v>
      </c>
      <c r="AZ103" s="63">
        <f t="shared" si="11"/>
        <v>1.3271816947322851E-2</v>
      </c>
      <c r="BA103" s="63">
        <f t="shared" si="11"/>
        <v>0</v>
      </c>
      <c r="BB103" s="63">
        <f t="shared" si="11"/>
        <v>0</v>
      </c>
      <c r="BC103" s="63">
        <f t="shared" si="11"/>
        <v>0</v>
      </c>
      <c r="BD103" s="63">
        <f t="shared" si="11"/>
        <v>3.0958897018705144E-2</v>
      </c>
      <c r="BE103" s="63">
        <f t="shared" si="11"/>
        <v>0</v>
      </c>
      <c r="BF103" s="63">
        <f t="shared" si="11"/>
        <v>5.6431196895222321E-4</v>
      </c>
      <c r="BG103" s="63">
        <f t="shared" si="11"/>
        <v>0</v>
      </c>
      <c r="BH103" s="63">
        <f t="shared" si="11"/>
        <v>0</v>
      </c>
      <c r="BI103" s="63">
        <f t="shared" si="11"/>
        <v>2.9575095649803161E-4</v>
      </c>
      <c r="BJ103" s="63">
        <f t="shared" si="11"/>
        <v>5.8546183516457245E-3</v>
      </c>
      <c r="BK103" s="63">
        <v>0</v>
      </c>
    </row>
    <row r="104" spans="1:63">
      <c r="A104" s="30" t="s">
        <v>147</v>
      </c>
      <c r="B104" s="31" t="s">
        <v>148</v>
      </c>
      <c r="C104" s="63">
        <f t="shared" ref="C104:C132" si="12">C37/C$67</f>
        <v>0</v>
      </c>
      <c r="D104" s="63">
        <f t="shared" si="11"/>
        <v>0</v>
      </c>
      <c r="E104" s="63">
        <f t="shared" si="11"/>
        <v>0</v>
      </c>
      <c r="F104" s="63">
        <f t="shared" si="11"/>
        <v>0</v>
      </c>
      <c r="G104" s="63">
        <f t="shared" si="11"/>
        <v>0</v>
      </c>
      <c r="H104" s="63">
        <f t="shared" si="11"/>
        <v>0</v>
      </c>
      <c r="I104" s="63">
        <f t="shared" si="11"/>
        <v>0</v>
      </c>
      <c r="J104" s="63">
        <f t="shared" si="11"/>
        <v>1.2106335974012157E-2</v>
      </c>
      <c r="K104" s="63">
        <f t="shared" si="11"/>
        <v>0</v>
      </c>
      <c r="L104" s="63">
        <f t="shared" si="11"/>
        <v>8.4206853361462825E-4</v>
      </c>
      <c r="M104" s="63">
        <f t="shared" si="11"/>
        <v>1.5316309954450462E-3</v>
      </c>
      <c r="N104" s="63">
        <f t="shared" si="11"/>
        <v>9.1026712609415322E-4</v>
      </c>
      <c r="O104" s="63">
        <f t="shared" si="11"/>
        <v>9.491636631671276E-4</v>
      </c>
      <c r="P104" s="63">
        <f t="shared" si="11"/>
        <v>0</v>
      </c>
      <c r="Q104" s="63">
        <f t="shared" si="11"/>
        <v>2.1435869495167142E-3</v>
      </c>
      <c r="R104" s="63">
        <f t="shared" si="11"/>
        <v>1.93324477774203E-3</v>
      </c>
      <c r="S104" s="63">
        <f t="shared" si="11"/>
        <v>2.1628385626786067E-3</v>
      </c>
      <c r="T104" s="63">
        <f t="shared" si="11"/>
        <v>1.7298251489786644E-3</v>
      </c>
      <c r="U104" s="63">
        <f t="shared" si="11"/>
        <v>0</v>
      </c>
      <c r="V104" s="63">
        <f t="shared" si="11"/>
        <v>2.786859067436775E-3</v>
      </c>
      <c r="W104" s="63">
        <f t="shared" si="11"/>
        <v>9.0878687317861011E-4</v>
      </c>
      <c r="X104" s="63">
        <f t="shared" si="11"/>
        <v>9.189497211225387E-4</v>
      </c>
      <c r="Y104" s="63">
        <f t="shared" si="11"/>
        <v>8.4621223021786208E-4</v>
      </c>
      <c r="Z104" s="63">
        <f t="shared" si="11"/>
        <v>1.4195300794250987E-3</v>
      </c>
      <c r="AA104" s="63">
        <f t="shared" si="11"/>
        <v>2.9237612852423822E-3</v>
      </c>
      <c r="AB104" s="63">
        <f t="shared" si="11"/>
        <v>6.5042606462931739E-3</v>
      </c>
      <c r="AC104" s="63">
        <f t="shared" si="11"/>
        <v>6.3653721360306336E-4</v>
      </c>
      <c r="AD104" s="63">
        <f t="shared" si="11"/>
        <v>4.2261976064537268E-3</v>
      </c>
      <c r="AE104" s="63">
        <f t="shared" si="11"/>
        <v>3.3185700798873774E-3</v>
      </c>
      <c r="AF104" s="63">
        <f t="shared" si="11"/>
        <v>4.1370130657992473E-3</v>
      </c>
      <c r="AG104" s="63">
        <f t="shared" si="11"/>
        <v>2.8571862914238107E-3</v>
      </c>
      <c r="AH104" s="63">
        <f t="shared" si="11"/>
        <v>7.8077262325477598E-2</v>
      </c>
      <c r="AI104" s="63">
        <f t="shared" si="11"/>
        <v>0.13515969953684867</v>
      </c>
      <c r="AJ104" s="63">
        <f t="shared" si="11"/>
        <v>2.0137234870458886E-2</v>
      </c>
      <c r="AK104" s="63">
        <f t="shared" si="11"/>
        <v>2.9311979167496319E-3</v>
      </c>
      <c r="AL104" s="63">
        <f t="shared" si="11"/>
        <v>2.68591451586664E-3</v>
      </c>
      <c r="AM104" s="63">
        <v>0</v>
      </c>
      <c r="AN104" s="63">
        <f t="shared" si="11"/>
        <v>1.8760144951511584E-2</v>
      </c>
      <c r="AO104" s="63">
        <f t="shared" si="11"/>
        <v>1.2423461551232069E-2</v>
      </c>
      <c r="AP104" s="63">
        <f t="shared" si="11"/>
        <v>2.1459574039102612E-2</v>
      </c>
      <c r="AQ104" s="63">
        <f t="shared" si="11"/>
        <v>4.4522729016911462E-2</v>
      </c>
      <c r="AR104" s="63">
        <f t="shared" si="11"/>
        <v>3.7365537081299138E-2</v>
      </c>
      <c r="AS104" s="63">
        <f t="shared" si="11"/>
        <v>8.453263842109043E-3</v>
      </c>
      <c r="AT104" s="63">
        <f t="shared" si="11"/>
        <v>3.279089434010389E-2</v>
      </c>
      <c r="AU104" s="63">
        <f t="shared" si="11"/>
        <v>0</v>
      </c>
      <c r="AV104" s="63">
        <f t="shared" si="11"/>
        <v>1.1025901184531705E-2</v>
      </c>
      <c r="AW104" s="63">
        <f t="shared" si="11"/>
        <v>0</v>
      </c>
      <c r="AX104" s="63">
        <f t="shared" si="11"/>
        <v>4.928590970069262E-3</v>
      </c>
      <c r="AY104" s="63">
        <f t="shared" si="11"/>
        <v>3.8772374295248783E-3</v>
      </c>
      <c r="AZ104" s="63">
        <f t="shared" si="11"/>
        <v>2.0896903209258976E-2</v>
      </c>
      <c r="BA104" s="63">
        <f t="shared" si="11"/>
        <v>1.3546811173544872E-2</v>
      </c>
      <c r="BB104" s="63">
        <f t="shared" si="11"/>
        <v>0</v>
      </c>
      <c r="BC104" s="63">
        <f t="shared" si="11"/>
        <v>9.3849126339629919E-3</v>
      </c>
      <c r="BD104" s="63">
        <f t="shared" si="11"/>
        <v>5.8772462370725986E-3</v>
      </c>
      <c r="BE104" s="63">
        <f t="shared" si="11"/>
        <v>3.7149367767187837E-2</v>
      </c>
      <c r="BF104" s="63">
        <f t="shared" si="11"/>
        <v>3.8536575537998982E-2</v>
      </c>
      <c r="BG104" s="63">
        <f t="shared" si="11"/>
        <v>5.0093199953548072E-2</v>
      </c>
      <c r="BH104" s="63">
        <f t="shared" si="11"/>
        <v>4.6030152332129613E-3</v>
      </c>
      <c r="BI104" s="63">
        <f t="shared" si="11"/>
        <v>3.8637981113030961E-2</v>
      </c>
      <c r="BJ104" s="63">
        <f t="shared" si="11"/>
        <v>2.34184734065829E-3</v>
      </c>
      <c r="BK104" s="63">
        <v>0</v>
      </c>
    </row>
    <row r="105" spans="1:63">
      <c r="A105" s="34" t="s">
        <v>149</v>
      </c>
      <c r="B105" s="35" t="s">
        <v>150</v>
      </c>
      <c r="C105" s="63">
        <f t="shared" si="12"/>
        <v>0</v>
      </c>
      <c r="D105" s="63">
        <f t="shared" si="11"/>
        <v>3.8718165929431088E-3</v>
      </c>
      <c r="E105" s="63">
        <f t="shared" si="11"/>
        <v>0</v>
      </c>
      <c r="F105" s="63">
        <f t="shared" si="11"/>
        <v>0</v>
      </c>
      <c r="G105" s="63">
        <f t="shared" si="11"/>
        <v>0</v>
      </c>
      <c r="H105" s="63">
        <f t="shared" si="11"/>
        <v>0</v>
      </c>
      <c r="I105" s="63">
        <f t="shared" si="11"/>
        <v>0</v>
      </c>
      <c r="J105" s="63">
        <f t="shared" si="11"/>
        <v>4.8026886059368947E-3</v>
      </c>
      <c r="K105" s="63">
        <f t="shared" si="11"/>
        <v>0</v>
      </c>
      <c r="L105" s="63">
        <f t="shared" si="11"/>
        <v>1.9716052943946765E-4</v>
      </c>
      <c r="M105" s="63">
        <f t="shared" si="11"/>
        <v>2.461003894876771E-4</v>
      </c>
      <c r="N105" s="63">
        <f t="shared" si="11"/>
        <v>1.75512583594202E-4</v>
      </c>
      <c r="O105" s="63">
        <f t="shared" si="11"/>
        <v>3.0663310529997388E-4</v>
      </c>
      <c r="P105" s="63">
        <f t="shared" si="11"/>
        <v>0</v>
      </c>
      <c r="Q105" s="63">
        <f t="shared" si="11"/>
        <v>3.4442864158901296E-4</v>
      </c>
      <c r="R105" s="63">
        <f t="shared" si="11"/>
        <v>6.2126229384524309E-4</v>
      </c>
      <c r="S105" s="63">
        <f t="shared" si="11"/>
        <v>3.4752196466193176E-4</v>
      </c>
      <c r="T105" s="63">
        <f t="shared" si="11"/>
        <v>3.7059460942856281E-4</v>
      </c>
      <c r="U105" s="63">
        <f t="shared" si="11"/>
        <v>0</v>
      </c>
      <c r="V105" s="63">
        <f t="shared" si="11"/>
        <v>5.3734647887104282E-4</v>
      </c>
      <c r="W105" s="63">
        <f t="shared" si="11"/>
        <v>0</v>
      </c>
      <c r="X105" s="63">
        <f t="shared" si="11"/>
        <v>3.8440240686819625E-4</v>
      </c>
      <c r="Y105" s="63">
        <f t="shared" si="11"/>
        <v>0</v>
      </c>
      <c r="Z105" s="63">
        <f t="shared" si="11"/>
        <v>0</v>
      </c>
      <c r="AA105" s="63">
        <f t="shared" si="11"/>
        <v>5.2850924430092457E-4</v>
      </c>
      <c r="AB105" s="63">
        <f t="shared" si="11"/>
        <v>2.8502611977495945E-4</v>
      </c>
      <c r="AC105" s="63">
        <f t="shared" si="11"/>
        <v>8.7666801873475779E-5</v>
      </c>
      <c r="AD105" s="63">
        <f t="shared" si="11"/>
        <v>3.8364494757949825E-4</v>
      </c>
      <c r="AE105" s="63">
        <f t="shared" si="11"/>
        <v>4.5831186101380191E-4</v>
      </c>
      <c r="AF105" s="63">
        <f t="shared" si="11"/>
        <v>1.0774601190517822E-3</v>
      </c>
      <c r="AG105" s="63">
        <f t="shared" si="11"/>
        <v>4.2737247051509761E-4</v>
      </c>
      <c r="AH105" s="63">
        <f t="shared" si="11"/>
        <v>3.848244992397215E-3</v>
      </c>
      <c r="AI105" s="63">
        <f t="shared" si="11"/>
        <v>6.1723367117772767E-4</v>
      </c>
      <c r="AJ105" s="63">
        <f t="shared" si="11"/>
        <v>0.48691288688923712</v>
      </c>
      <c r="AK105" s="63">
        <f t="shared" si="11"/>
        <v>2.0565865999124136E-3</v>
      </c>
      <c r="AL105" s="63">
        <f t="shared" si="11"/>
        <v>5.1788291862817852E-4</v>
      </c>
      <c r="AM105" s="63">
        <v>0</v>
      </c>
      <c r="AN105" s="63">
        <f t="shared" si="11"/>
        <v>1.6025677324389611E-4</v>
      </c>
      <c r="AO105" s="63">
        <f t="shared" si="11"/>
        <v>0</v>
      </c>
      <c r="AP105" s="63">
        <f t="shared" si="11"/>
        <v>1.5657720876947039E-3</v>
      </c>
      <c r="AQ105" s="63">
        <f t="shared" si="11"/>
        <v>0</v>
      </c>
      <c r="AR105" s="63">
        <f t="shared" si="11"/>
        <v>0</v>
      </c>
      <c r="AS105" s="63">
        <f t="shared" si="11"/>
        <v>7.1883654726515199E-3</v>
      </c>
      <c r="AT105" s="63">
        <f t="shared" si="11"/>
        <v>0.21021181345260873</v>
      </c>
      <c r="AU105" s="63">
        <f t="shared" si="11"/>
        <v>0</v>
      </c>
      <c r="AV105" s="63">
        <f t="shared" si="11"/>
        <v>2.3239868757060245E-2</v>
      </c>
      <c r="AW105" s="63">
        <f t="shared" si="11"/>
        <v>8.3906491381666407E-2</v>
      </c>
      <c r="AX105" s="63">
        <f t="shared" si="11"/>
        <v>6.6441364426379296E-2</v>
      </c>
      <c r="AY105" s="63">
        <f t="shared" si="11"/>
        <v>0</v>
      </c>
      <c r="AZ105" s="63">
        <f t="shared" si="11"/>
        <v>1.731106558346459E-3</v>
      </c>
      <c r="BA105" s="63">
        <f t="shared" si="11"/>
        <v>3.2043648671756627E-4</v>
      </c>
      <c r="BB105" s="63">
        <f t="shared" si="11"/>
        <v>0</v>
      </c>
      <c r="BC105" s="63">
        <f t="shared" si="11"/>
        <v>0</v>
      </c>
      <c r="BD105" s="63">
        <f t="shared" si="11"/>
        <v>1.7889843040319302E-2</v>
      </c>
      <c r="BE105" s="63">
        <f t="shared" si="11"/>
        <v>0</v>
      </c>
      <c r="BF105" s="63">
        <f t="shared" si="11"/>
        <v>0</v>
      </c>
      <c r="BG105" s="63">
        <f t="shared" si="11"/>
        <v>2.1848360821186634E-4</v>
      </c>
      <c r="BH105" s="63">
        <f t="shared" si="11"/>
        <v>1.4513036264718514E-2</v>
      </c>
      <c r="BI105" s="63">
        <f t="shared" si="11"/>
        <v>0</v>
      </c>
      <c r="BJ105" s="63">
        <f t="shared" si="11"/>
        <v>1.170923670329145E-3</v>
      </c>
      <c r="BK105" s="63">
        <v>0</v>
      </c>
    </row>
    <row r="106" spans="1:63">
      <c r="A106" s="30" t="s">
        <v>151</v>
      </c>
      <c r="B106" s="31" t="s">
        <v>152</v>
      </c>
      <c r="C106" s="63">
        <f t="shared" si="12"/>
        <v>0</v>
      </c>
      <c r="D106" s="63">
        <f t="shared" si="11"/>
        <v>9.4247296211127994E-4</v>
      </c>
      <c r="E106" s="63">
        <f t="shared" si="11"/>
        <v>0</v>
      </c>
      <c r="F106" s="63">
        <f t="shared" si="11"/>
        <v>0</v>
      </c>
      <c r="G106" s="63">
        <f t="shared" si="11"/>
        <v>0</v>
      </c>
      <c r="H106" s="63">
        <f t="shared" si="11"/>
        <v>0</v>
      </c>
      <c r="I106" s="63">
        <f t="shared" si="11"/>
        <v>0</v>
      </c>
      <c r="J106" s="63">
        <f t="shared" si="11"/>
        <v>0</v>
      </c>
      <c r="K106" s="63">
        <f t="shared" si="11"/>
        <v>0</v>
      </c>
      <c r="L106" s="63">
        <f t="shared" si="11"/>
        <v>0</v>
      </c>
      <c r="M106" s="63">
        <f t="shared" si="11"/>
        <v>0</v>
      </c>
      <c r="N106" s="63">
        <f t="shared" si="11"/>
        <v>0</v>
      </c>
      <c r="O106" s="63">
        <f t="shared" si="11"/>
        <v>0</v>
      </c>
      <c r="P106" s="63">
        <f t="shared" si="11"/>
        <v>0</v>
      </c>
      <c r="Q106" s="63">
        <f t="shared" si="11"/>
        <v>0</v>
      </c>
      <c r="R106" s="63">
        <f t="shared" si="11"/>
        <v>0</v>
      </c>
      <c r="S106" s="63">
        <f t="shared" ref="D106:BJ110" si="13">S39/S$67</f>
        <v>0</v>
      </c>
      <c r="T106" s="63">
        <f t="shared" si="13"/>
        <v>0</v>
      </c>
      <c r="U106" s="63">
        <f t="shared" si="13"/>
        <v>0</v>
      </c>
      <c r="V106" s="63">
        <f t="shared" si="13"/>
        <v>0</v>
      </c>
      <c r="W106" s="63">
        <f t="shared" si="13"/>
        <v>0</v>
      </c>
      <c r="X106" s="63">
        <f t="shared" si="13"/>
        <v>0</v>
      </c>
      <c r="Y106" s="63">
        <f t="shared" si="13"/>
        <v>0</v>
      </c>
      <c r="Z106" s="63">
        <f t="shared" si="13"/>
        <v>3.452733931647817E-3</v>
      </c>
      <c r="AA106" s="63">
        <f t="shared" si="13"/>
        <v>0</v>
      </c>
      <c r="AB106" s="63">
        <f t="shared" si="13"/>
        <v>0</v>
      </c>
      <c r="AC106" s="63">
        <f t="shared" si="13"/>
        <v>0</v>
      </c>
      <c r="AD106" s="63">
        <f t="shared" si="13"/>
        <v>0</v>
      </c>
      <c r="AE106" s="63">
        <f t="shared" si="13"/>
        <v>1.5488833889092229E-4</v>
      </c>
      <c r="AF106" s="63">
        <f t="shared" si="13"/>
        <v>0</v>
      </c>
      <c r="AG106" s="63">
        <f t="shared" si="13"/>
        <v>0</v>
      </c>
      <c r="AH106" s="63">
        <f t="shared" si="13"/>
        <v>0</v>
      </c>
      <c r="AI106" s="63">
        <f t="shared" si="13"/>
        <v>0</v>
      </c>
      <c r="AJ106" s="63">
        <f t="shared" si="13"/>
        <v>1.5324576803304412E-2</v>
      </c>
      <c r="AK106" s="63">
        <f t="shared" si="13"/>
        <v>0.11009619297123283</v>
      </c>
      <c r="AL106" s="63">
        <f t="shared" si="13"/>
        <v>1.5751855591513281E-3</v>
      </c>
      <c r="AM106" s="63">
        <v>0</v>
      </c>
      <c r="AN106" s="63">
        <f t="shared" si="13"/>
        <v>0</v>
      </c>
      <c r="AO106" s="63">
        <f t="shared" si="13"/>
        <v>0</v>
      </c>
      <c r="AP106" s="63">
        <f t="shared" si="13"/>
        <v>0</v>
      </c>
      <c r="AQ106" s="63">
        <f t="shared" si="13"/>
        <v>3.3989023811229882E-2</v>
      </c>
      <c r="AR106" s="63">
        <f t="shared" si="13"/>
        <v>0</v>
      </c>
      <c r="AS106" s="63">
        <f t="shared" si="13"/>
        <v>0</v>
      </c>
      <c r="AT106" s="63">
        <f t="shared" si="13"/>
        <v>2.0952192754447787E-3</v>
      </c>
      <c r="AU106" s="63">
        <f t="shared" si="13"/>
        <v>0</v>
      </c>
      <c r="AV106" s="63">
        <f t="shared" si="13"/>
        <v>0</v>
      </c>
      <c r="AW106" s="63">
        <f t="shared" si="13"/>
        <v>0</v>
      </c>
      <c r="AX106" s="63">
        <f t="shared" si="13"/>
        <v>0</v>
      </c>
      <c r="AY106" s="63">
        <f t="shared" si="13"/>
        <v>0</v>
      </c>
      <c r="AZ106" s="63">
        <f t="shared" si="13"/>
        <v>8.438527980999406E-4</v>
      </c>
      <c r="BA106" s="63">
        <f t="shared" si="13"/>
        <v>1.2016368251908734E-3</v>
      </c>
      <c r="BB106" s="63">
        <f t="shared" si="13"/>
        <v>0</v>
      </c>
      <c r="BC106" s="63">
        <f t="shared" si="13"/>
        <v>0</v>
      </c>
      <c r="BD106" s="63">
        <f t="shared" si="13"/>
        <v>0</v>
      </c>
      <c r="BE106" s="63">
        <f t="shared" si="13"/>
        <v>0</v>
      </c>
      <c r="BF106" s="63">
        <f t="shared" si="13"/>
        <v>0</v>
      </c>
      <c r="BG106" s="63">
        <f t="shared" si="13"/>
        <v>0</v>
      </c>
      <c r="BH106" s="63">
        <f t="shared" si="13"/>
        <v>0</v>
      </c>
      <c r="BI106" s="63">
        <f t="shared" si="13"/>
        <v>0</v>
      </c>
      <c r="BJ106" s="63">
        <f t="shared" si="13"/>
        <v>0</v>
      </c>
      <c r="BK106" s="63">
        <v>0</v>
      </c>
    </row>
    <row r="107" spans="1:63">
      <c r="A107" s="34" t="s">
        <v>153</v>
      </c>
      <c r="B107" s="39" t="s">
        <v>116</v>
      </c>
      <c r="C107" s="63">
        <f t="shared" si="12"/>
        <v>0</v>
      </c>
      <c r="D107" s="63">
        <f t="shared" si="13"/>
        <v>0</v>
      </c>
      <c r="E107" s="63">
        <f t="shared" si="13"/>
        <v>0</v>
      </c>
      <c r="F107" s="63">
        <f t="shared" si="13"/>
        <v>0</v>
      </c>
      <c r="G107" s="63">
        <f t="shared" si="13"/>
        <v>0</v>
      </c>
      <c r="H107" s="63">
        <f t="shared" si="13"/>
        <v>0</v>
      </c>
      <c r="I107" s="63">
        <f t="shared" si="13"/>
        <v>0</v>
      </c>
      <c r="J107" s="63">
        <f t="shared" si="13"/>
        <v>2.2483195380308289E-2</v>
      </c>
      <c r="K107" s="63">
        <f t="shared" si="13"/>
        <v>0</v>
      </c>
      <c r="L107" s="63">
        <f t="shared" si="13"/>
        <v>0</v>
      </c>
      <c r="M107" s="63">
        <f t="shared" si="13"/>
        <v>0</v>
      </c>
      <c r="N107" s="63">
        <f t="shared" si="13"/>
        <v>1.0923205513129839E-3</v>
      </c>
      <c r="O107" s="63">
        <f t="shared" si="13"/>
        <v>0</v>
      </c>
      <c r="P107" s="63">
        <f t="shared" si="13"/>
        <v>0</v>
      </c>
      <c r="Q107" s="63">
        <f t="shared" si="13"/>
        <v>0</v>
      </c>
      <c r="R107" s="63">
        <f t="shared" si="13"/>
        <v>0</v>
      </c>
      <c r="S107" s="63">
        <f t="shared" si="13"/>
        <v>0</v>
      </c>
      <c r="T107" s="63">
        <f t="shared" si="13"/>
        <v>0</v>
      </c>
      <c r="U107" s="63">
        <f t="shared" si="13"/>
        <v>3.4640601065457806E-3</v>
      </c>
      <c r="V107" s="63">
        <f t="shared" si="13"/>
        <v>0</v>
      </c>
      <c r="W107" s="63">
        <f t="shared" si="13"/>
        <v>9.0878687317861011E-4</v>
      </c>
      <c r="X107" s="63">
        <f t="shared" si="13"/>
        <v>8.0079904269249793E-3</v>
      </c>
      <c r="Y107" s="63">
        <f t="shared" si="13"/>
        <v>4.2310611510893104E-4</v>
      </c>
      <c r="Z107" s="63">
        <f t="shared" si="13"/>
        <v>0</v>
      </c>
      <c r="AA107" s="63">
        <f t="shared" si="13"/>
        <v>0</v>
      </c>
      <c r="AB107" s="63">
        <f t="shared" si="13"/>
        <v>1.7738892671708656E-3</v>
      </c>
      <c r="AC107" s="63">
        <f t="shared" si="13"/>
        <v>0</v>
      </c>
      <c r="AD107" s="63">
        <f t="shared" si="13"/>
        <v>5.7153172386954689E-4</v>
      </c>
      <c r="AE107" s="63">
        <f t="shared" si="13"/>
        <v>1.5846393538158368E-4</v>
      </c>
      <c r="AF107" s="63">
        <f t="shared" si="13"/>
        <v>0</v>
      </c>
      <c r="AG107" s="63">
        <f t="shared" si="13"/>
        <v>0</v>
      </c>
      <c r="AH107" s="63">
        <f t="shared" si="13"/>
        <v>0</v>
      </c>
      <c r="AI107" s="63">
        <f t="shared" si="13"/>
        <v>3.5499141908808688E-3</v>
      </c>
      <c r="AJ107" s="63">
        <f t="shared" si="13"/>
        <v>0</v>
      </c>
      <c r="AK107" s="63">
        <f t="shared" si="13"/>
        <v>0</v>
      </c>
      <c r="AL107" s="63">
        <f t="shared" si="13"/>
        <v>4.4879782954999184E-2</v>
      </c>
      <c r="AM107" s="63">
        <v>0</v>
      </c>
      <c r="AN107" s="63">
        <f t="shared" si="13"/>
        <v>0</v>
      </c>
      <c r="AO107" s="63">
        <f t="shared" si="13"/>
        <v>0</v>
      </c>
      <c r="AP107" s="63">
        <f t="shared" si="13"/>
        <v>0</v>
      </c>
      <c r="AQ107" s="63">
        <f t="shared" si="13"/>
        <v>1.3002558850727672E-3</v>
      </c>
      <c r="AR107" s="63">
        <f t="shared" si="13"/>
        <v>0</v>
      </c>
      <c r="AS107" s="63">
        <f t="shared" si="13"/>
        <v>0</v>
      </c>
      <c r="AT107" s="63">
        <f t="shared" si="13"/>
        <v>0</v>
      </c>
      <c r="AU107" s="63">
        <f t="shared" si="13"/>
        <v>0</v>
      </c>
      <c r="AV107" s="63">
        <f t="shared" si="13"/>
        <v>5.5597772146077142E-5</v>
      </c>
      <c r="AW107" s="63">
        <f t="shared" si="13"/>
        <v>0</v>
      </c>
      <c r="AX107" s="63">
        <f t="shared" si="13"/>
        <v>0</v>
      </c>
      <c r="AY107" s="63">
        <f t="shared" si="13"/>
        <v>0</v>
      </c>
      <c r="AZ107" s="63">
        <f t="shared" si="13"/>
        <v>0</v>
      </c>
      <c r="BA107" s="63">
        <f t="shared" si="13"/>
        <v>8.0109121679391567E-5</v>
      </c>
      <c r="BB107" s="63">
        <f t="shared" si="13"/>
        <v>0</v>
      </c>
      <c r="BC107" s="63">
        <f t="shared" si="13"/>
        <v>0</v>
      </c>
      <c r="BD107" s="63">
        <f t="shared" si="13"/>
        <v>1.411051895951409E-3</v>
      </c>
      <c r="BE107" s="63">
        <f t="shared" si="13"/>
        <v>4.6681071552980374E-2</v>
      </c>
      <c r="BF107" s="63">
        <f t="shared" si="13"/>
        <v>3.1089705560736248E-2</v>
      </c>
      <c r="BG107" s="63">
        <f t="shared" si="13"/>
        <v>5.152498047911423E-5</v>
      </c>
      <c r="BH107" s="63">
        <f t="shared" si="13"/>
        <v>0</v>
      </c>
      <c r="BI107" s="63">
        <f t="shared" si="13"/>
        <v>5.503901352982498E-2</v>
      </c>
      <c r="BJ107" s="63">
        <f t="shared" si="13"/>
        <v>0</v>
      </c>
      <c r="BK107" s="63">
        <v>0</v>
      </c>
    </row>
    <row r="108" spans="1:63">
      <c r="A108" s="30" t="s">
        <v>154</v>
      </c>
      <c r="B108" s="31" t="s">
        <v>155</v>
      </c>
      <c r="C108" s="63">
        <f t="shared" si="12"/>
        <v>0</v>
      </c>
      <c r="D108" s="63">
        <f t="shared" si="13"/>
        <v>0</v>
      </c>
      <c r="E108" s="63">
        <f t="shared" si="13"/>
        <v>0</v>
      </c>
      <c r="F108" s="63">
        <f t="shared" si="13"/>
        <v>0</v>
      </c>
      <c r="G108" s="63">
        <f t="shared" si="13"/>
        <v>0</v>
      </c>
      <c r="H108" s="63">
        <f t="shared" si="13"/>
        <v>0</v>
      </c>
      <c r="I108" s="63">
        <f t="shared" si="13"/>
        <v>0</v>
      </c>
      <c r="J108" s="63">
        <f t="shared" si="13"/>
        <v>0</v>
      </c>
      <c r="K108" s="63">
        <f t="shared" si="13"/>
        <v>0</v>
      </c>
      <c r="L108" s="63">
        <f t="shared" si="13"/>
        <v>0</v>
      </c>
      <c r="M108" s="63">
        <f t="shared" si="13"/>
        <v>5.1054366514834875E-4</v>
      </c>
      <c r="N108" s="63">
        <f t="shared" si="13"/>
        <v>0</v>
      </c>
      <c r="O108" s="63">
        <f t="shared" si="13"/>
        <v>1.5819394386118793E-4</v>
      </c>
      <c r="P108" s="63">
        <f t="shared" si="13"/>
        <v>0</v>
      </c>
      <c r="Q108" s="63">
        <f t="shared" si="13"/>
        <v>3.5011920175439665E-2</v>
      </c>
      <c r="R108" s="63">
        <f t="shared" si="13"/>
        <v>0</v>
      </c>
      <c r="S108" s="63">
        <f t="shared" si="13"/>
        <v>0</v>
      </c>
      <c r="T108" s="63">
        <f t="shared" si="13"/>
        <v>0</v>
      </c>
      <c r="U108" s="63">
        <f t="shared" si="13"/>
        <v>0</v>
      </c>
      <c r="V108" s="63">
        <f t="shared" si="13"/>
        <v>5.5737181348735493E-4</v>
      </c>
      <c r="W108" s="63">
        <f t="shared" si="13"/>
        <v>3.6351474927144405E-3</v>
      </c>
      <c r="X108" s="63">
        <f t="shared" si="13"/>
        <v>0</v>
      </c>
      <c r="Y108" s="63">
        <f t="shared" si="13"/>
        <v>4.2310611510893104E-4</v>
      </c>
      <c r="Z108" s="63">
        <f t="shared" si="13"/>
        <v>7.0976503971254933E-4</v>
      </c>
      <c r="AA108" s="63">
        <f t="shared" si="13"/>
        <v>9.100207000316915E-2</v>
      </c>
      <c r="AB108" s="63">
        <f t="shared" si="13"/>
        <v>0</v>
      </c>
      <c r="AC108" s="63">
        <f t="shared" si="13"/>
        <v>0</v>
      </c>
      <c r="AD108" s="63">
        <f t="shared" si="13"/>
        <v>1.5431356544477767E-3</v>
      </c>
      <c r="AE108" s="63">
        <f t="shared" si="13"/>
        <v>4.4369901906843433E-3</v>
      </c>
      <c r="AF108" s="63">
        <f t="shared" si="13"/>
        <v>1.0433389466821675E-2</v>
      </c>
      <c r="AG108" s="63">
        <f t="shared" si="13"/>
        <v>7.8499522438731206E-2</v>
      </c>
      <c r="AH108" s="63">
        <f t="shared" si="13"/>
        <v>1.4324592219857629E-2</v>
      </c>
      <c r="AI108" s="63">
        <f t="shared" si="13"/>
        <v>1.4199656763523475E-2</v>
      </c>
      <c r="AJ108" s="63">
        <f t="shared" si="13"/>
        <v>1.0164536710673625E-3</v>
      </c>
      <c r="AK108" s="63">
        <f t="shared" si="13"/>
        <v>8.4202433380883737E-4</v>
      </c>
      <c r="AL108" s="63">
        <f t="shared" si="13"/>
        <v>1.611548709519984E-3</v>
      </c>
      <c r="AM108" s="63">
        <v>0</v>
      </c>
      <c r="AN108" s="63">
        <f t="shared" si="13"/>
        <v>0</v>
      </c>
      <c r="AO108" s="63">
        <f t="shared" si="13"/>
        <v>0</v>
      </c>
      <c r="AP108" s="63">
        <f t="shared" si="13"/>
        <v>0</v>
      </c>
      <c r="AQ108" s="63">
        <f t="shared" si="13"/>
        <v>0</v>
      </c>
      <c r="AR108" s="63">
        <f t="shared" si="13"/>
        <v>0</v>
      </c>
      <c r="AS108" s="63">
        <f t="shared" si="13"/>
        <v>0</v>
      </c>
      <c r="AT108" s="63">
        <f t="shared" si="13"/>
        <v>0</v>
      </c>
      <c r="AU108" s="63">
        <f t="shared" si="13"/>
        <v>0</v>
      </c>
      <c r="AV108" s="63">
        <f t="shared" si="13"/>
        <v>0</v>
      </c>
      <c r="AW108" s="63">
        <f t="shared" si="13"/>
        <v>0</v>
      </c>
      <c r="AX108" s="63">
        <f t="shared" si="13"/>
        <v>0</v>
      </c>
      <c r="AY108" s="63">
        <f t="shared" si="13"/>
        <v>0</v>
      </c>
      <c r="AZ108" s="63">
        <f t="shared" si="13"/>
        <v>0</v>
      </c>
      <c r="BA108" s="63">
        <f t="shared" si="13"/>
        <v>8.0109121679391567E-5</v>
      </c>
      <c r="BB108" s="63">
        <f t="shared" si="13"/>
        <v>0</v>
      </c>
      <c r="BC108" s="63">
        <f t="shared" si="13"/>
        <v>0</v>
      </c>
      <c r="BD108" s="63">
        <f t="shared" si="13"/>
        <v>0</v>
      </c>
      <c r="BE108" s="63">
        <f t="shared" si="13"/>
        <v>0</v>
      </c>
      <c r="BF108" s="63">
        <f t="shared" si="13"/>
        <v>0</v>
      </c>
      <c r="BG108" s="63">
        <f t="shared" si="13"/>
        <v>3.8234631437076611E-4</v>
      </c>
      <c r="BH108" s="63">
        <f t="shared" si="13"/>
        <v>0</v>
      </c>
      <c r="BI108" s="63">
        <f t="shared" si="13"/>
        <v>0</v>
      </c>
      <c r="BJ108" s="63">
        <f t="shared" si="13"/>
        <v>0</v>
      </c>
      <c r="BK108" s="63">
        <v>0</v>
      </c>
    </row>
    <row r="109" spans="1:63">
      <c r="A109" s="34" t="s">
        <v>156</v>
      </c>
      <c r="B109" s="35" t="s">
        <v>157</v>
      </c>
      <c r="C109" s="63">
        <f t="shared" si="12"/>
        <v>3.9952403338163441E-3</v>
      </c>
      <c r="D109" s="63">
        <f t="shared" si="13"/>
        <v>1.1175711752198828E-3</v>
      </c>
      <c r="E109" s="63">
        <f t="shared" si="13"/>
        <v>9.3403487659804128E-3</v>
      </c>
      <c r="F109" s="63">
        <f t="shared" si="13"/>
        <v>0</v>
      </c>
      <c r="G109" s="63">
        <f t="shared" si="13"/>
        <v>3.2605741295572262E-2</v>
      </c>
      <c r="H109" s="63">
        <f t="shared" si="13"/>
        <v>1.8134404921679007E-2</v>
      </c>
      <c r="I109" s="63">
        <f t="shared" si="13"/>
        <v>3.4879498187019098E-3</v>
      </c>
      <c r="J109" s="63">
        <f t="shared" si="13"/>
        <v>0.13608654985259172</v>
      </c>
      <c r="K109" s="63">
        <f t="shared" si="13"/>
        <v>6.9141584349639892E-2</v>
      </c>
      <c r="L109" s="63">
        <f t="shared" si="13"/>
        <v>8.8585477879765083E-3</v>
      </c>
      <c r="M109" s="63">
        <f t="shared" si="13"/>
        <v>1.2207719600571274E-2</v>
      </c>
      <c r="N109" s="63">
        <f t="shared" si="13"/>
        <v>1.4790456423306807E-2</v>
      </c>
      <c r="O109" s="63">
        <f t="shared" si="13"/>
        <v>1.8591123202623593E-2</v>
      </c>
      <c r="P109" s="63">
        <f t="shared" si="13"/>
        <v>8.0725921729850954E-4</v>
      </c>
      <c r="Q109" s="63">
        <f t="shared" si="13"/>
        <v>3.0793513921938787E-2</v>
      </c>
      <c r="R109" s="63">
        <f t="shared" si="13"/>
        <v>1.1813718655326233E-2</v>
      </c>
      <c r="S109" s="63">
        <f t="shared" si="13"/>
        <v>1.7257622906023631E-2</v>
      </c>
      <c r="T109" s="63">
        <f t="shared" si="13"/>
        <v>2.6816093234987827E-2</v>
      </c>
      <c r="U109" s="63">
        <f t="shared" si="13"/>
        <v>1.4098704292712927E-2</v>
      </c>
      <c r="V109" s="63">
        <f t="shared" si="13"/>
        <v>4.50871576932797E-2</v>
      </c>
      <c r="W109" s="63">
        <f t="shared" si="13"/>
        <v>3.5042779138663362E-2</v>
      </c>
      <c r="X109" s="63">
        <f t="shared" si="13"/>
        <v>1.7238158544354901E-2</v>
      </c>
      <c r="Y109" s="63">
        <f t="shared" si="13"/>
        <v>1.7242605247869032E-2</v>
      </c>
      <c r="Z109" s="63">
        <f t="shared" si="13"/>
        <v>2.893707482401054E-2</v>
      </c>
      <c r="AA109" s="63">
        <f t="shared" si="13"/>
        <v>6.0127545701881939E-2</v>
      </c>
      <c r="AB109" s="63">
        <f t="shared" si="13"/>
        <v>2.2888310235318832E-2</v>
      </c>
      <c r="AC109" s="63">
        <f t="shared" si="13"/>
        <v>4.8656411226067151E-3</v>
      </c>
      <c r="AD109" s="63">
        <f t="shared" si="13"/>
        <v>2.3052992174518925E-2</v>
      </c>
      <c r="AE109" s="63">
        <f t="shared" si="13"/>
        <v>4.6099866553835404E-2</v>
      </c>
      <c r="AF109" s="63">
        <f t="shared" si="13"/>
        <v>7.2904429337713447E-2</v>
      </c>
      <c r="AG109" s="63">
        <f t="shared" si="13"/>
        <v>2.0243078637256495E-2</v>
      </c>
      <c r="AH109" s="63">
        <f t="shared" si="13"/>
        <v>1.7512582696096422E-2</v>
      </c>
      <c r="AI109" s="63">
        <f t="shared" si="13"/>
        <v>1.3802690968025838E-2</v>
      </c>
      <c r="AJ109" s="63">
        <f t="shared" si="13"/>
        <v>1.1053859065277484E-3</v>
      </c>
      <c r="AK109" s="63">
        <f t="shared" si="13"/>
        <v>1.6728892494062449E-2</v>
      </c>
      <c r="AL109" s="63">
        <f t="shared" si="13"/>
        <v>1.9139798451069032E-2</v>
      </c>
      <c r="AM109" s="63">
        <v>0</v>
      </c>
      <c r="AN109" s="63">
        <f t="shared" si="13"/>
        <v>0.67632258388639721</v>
      </c>
      <c r="AO109" s="63">
        <f t="shared" si="13"/>
        <v>4.9738137549272489E-3</v>
      </c>
      <c r="AP109" s="63">
        <f t="shared" si="13"/>
        <v>0.14187028210448241</v>
      </c>
      <c r="AQ109" s="63">
        <f t="shared" si="13"/>
        <v>5.3282747139959556E-5</v>
      </c>
      <c r="AR109" s="63">
        <f t="shared" si="13"/>
        <v>3.1660983814443054E-3</v>
      </c>
      <c r="AS109" s="63">
        <f t="shared" si="13"/>
        <v>3.6497739937641813E-2</v>
      </c>
      <c r="AT109" s="63">
        <f t="shared" si="13"/>
        <v>4.426516804108075E-2</v>
      </c>
      <c r="AU109" s="63">
        <f t="shared" si="13"/>
        <v>1.5331360122680505E-2</v>
      </c>
      <c r="AV109" s="63">
        <f t="shared" si="13"/>
        <v>3.6770923501802475E-3</v>
      </c>
      <c r="AW109" s="63">
        <f t="shared" si="13"/>
        <v>0</v>
      </c>
      <c r="AX109" s="63">
        <f t="shared" si="13"/>
        <v>2.9499023981679451E-3</v>
      </c>
      <c r="AY109" s="63">
        <f t="shared" si="13"/>
        <v>0.11549063914673205</v>
      </c>
      <c r="AZ109" s="63">
        <f t="shared" si="13"/>
        <v>6.2529642555929188E-2</v>
      </c>
      <c r="BA109" s="63">
        <f t="shared" si="13"/>
        <v>3.2192605538879329E-2</v>
      </c>
      <c r="BB109" s="63">
        <f t="shared" si="13"/>
        <v>2.4374418167206298E-3</v>
      </c>
      <c r="BC109" s="63">
        <f t="shared" si="13"/>
        <v>1.9861807064544341E-2</v>
      </c>
      <c r="BD109" s="63">
        <f t="shared" si="13"/>
        <v>5.7417824468203961E-2</v>
      </c>
      <c r="BE109" s="63">
        <f t="shared" si="13"/>
        <v>1.5861315595853583E-2</v>
      </c>
      <c r="BF109" s="63">
        <f t="shared" si="13"/>
        <v>3.8767470131064366E-2</v>
      </c>
      <c r="BG109" s="63">
        <f t="shared" si="13"/>
        <v>1.9282243259663826E-2</v>
      </c>
      <c r="BH109" s="63">
        <f t="shared" si="13"/>
        <v>1.4082902131482184E-2</v>
      </c>
      <c r="BI109" s="63">
        <f t="shared" si="13"/>
        <v>1.505148341132889E-2</v>
      </c>
      <c r="BJ109" s="63">
        <f t="shared" si="13"/>
        <v>1.2683997999489703E-2</v>
      </c>
      <c r="BK109" s="63">
        <v>0</v>
      </c>
    </row>
    <row r="110" spans="1:63">
      <c r="A110" s="30" t="s">
        <v>158</v>
      </c>
      <c r="B110" s="31" t="s">
        <v>159</v>
      </c>
      <c r="C110" s="63">
        <f t="shared" si="12"/>
        <v>0</v>
      </c>
      <c r="D110" s="63">
        <f t="shared" si="13"/>
        <v>0</v>
      </c>
      <c r="E110" s="63">
        <f t="shared" si="13"/>
        <v>0</v>
      </c>
      <c r="F110" s="63">
        <f t="shared" si="13"/>
        <v>3.0873571337268861E-3</v>
      </c>
      <c r="G110" s="63">
        <f t="shared" si="13"/>
        <v>0</v>
      </c>
      <c r="H110" s="63">
        <f t="shared" si="13"/>
        <v>0</v>
      </c>
      <c r="I110" s="63">
        <f t="shared" si="13"/>
        <v>0</v>
      </c>
      <c r="J110" s="63">
        <f t="shared" si="13"/>
        <v>0</v>
      </c>
      <c r="K110" s="63">
        <f t="shared" si="13"/>
        <v>0</v>
      </c>
      <c r="L110" s="63">
        <f t="shared" si="13"/>
        <v>1.9788610539943764E-3</v>
      </c>
      <c r="M110" s="63">
        <f t="shared" si="13"/>
        <v>5.6560944617506355E-3</v>
      </c>
      <c r="N110" s="63">
        <f t="shared" si="13"/>
        <v>4.0363845134232168E-3</v>
      </c>
      <c r="O110" s="63">
        <f t="shared" si="13"/>
        <v>5.6548685146665363E-3</v>
      </c>
      <c r="P110" s="63">
        <f t="shared" si="13"/>
        <v>7.9904327032783427E-4</v>
      </c>
      <c r="Q110" s="63">
        <f t="shared" si="13"/>
        <v>0</v>
      </c>
      <c r="R110" s="63">
        <f t="shared" si="13"/>
        <v>5.8365580432783188E-3</v>
      </c>
      <c r="S110" s="63">
        <f t="shared" si="13"/>
        <v>6.9030597458825515E-3</v>
      </c>
      <c r="T110" s="63">
        <f t="shared" si="13"/>
        <v>8.9058537630353953E-3</v>
      </c>
      <c r="U110" s="63">
        <f t="shared" si="13"/>
        <v>0</v>
      </c>
      <c r="V110" s="63">
        <f t="shared" si="13"/>
        <v>8.9816486516248063E-3</v>
      </c>
      <c r="W110" s="63">
        <f t="shared" si="13"/>
        <v>6.4004561211007827E-3</v>
      </c>
      <c r="X110" s="63">
        <f t="shared" si="13"/>
        <v>2.5121084723339604E-3</v>
      </c>
      <c r="Y110" s="63">
        <f t="shared" si="13"/>
        <v>1.27838490493627E-3</v>
      </c>
      <c r="Z110" s="63">
        <f t="shared" si="13"/>
        <v>4.2890087399772622E-3</v>
      </c>
      <c r="AA110" s="63">
        <f t="shared" si="13"/>
        <v>1.2697477581624058E-2</v>
      </c>
      <c r="AB110" s="63">
        <f t="shared" si="13"/>
        <v>0</v>
      </c>
      <c r="AC110" s="63">
        <f t="shared" si="13"/>
        <v>0</v>
      </c>
      <c r="AD110" s="63">
        <f t="shared" si="13"/>
        <v>1.0763167071300433E-2</v>
      </c>
      <c r="AE110" s="63">
        <f t="shared" si="13"/>
        <v>3.8302996952234228E-3</v>
      </c>
      <c r="AF110" s="63">
        <f t="shared" si="13"/>
        <v>3.4270818082721609E-2</v>
      </c>
      <c r="AG110" s="63">
        <f t="shared" si="13"/>
        <v>4.5208885760678634E-3</v>
      </c>
      <c r="AH110" s="63">
        <f t="shared" ref="D110:BJ114" si="14">AH43/AH$67</f>
        <v>1.9235880980951674E-3</v>
      </c>
      <c r="AI110" s="63">
        <f t="shared" si="14"/>
        <v>2.6001968878659873E-3</v>
      </c>
      <c r="AJ110" s="63">
        <f t="shared" si="14"/>
        <v>6.1422843265927763E-4</v>
      </c>
      <c r="AK110" s="63">
        <f t="shared" si="14"/>
        <v>1.272058190004065E-3</v>
      </c>
      <c r="AL110" s="63">
        <f t="shared" si="14"/>
        <v>3.2461195434616819E-3</v>
      </c>
      <c r="AM110" s="63">
        <v>0</v>
      </c>
      <c r="AN110" s="63">
        <f t="shared" si="14"/>
        <v>8.5079841742108296E-5</v>
      </c>
      <c r="AO110" s="63">
        <f t="shared" si="14"/>
        <v>8.937286115937355E-4</v>
      </c>
      <c r="AP110" s="63">
        <f t="shared" si="14"/>
        <v>8.3126371964655713E-4</v>
      </c>
      <c r="AQ110" s="63">
        <f t="shared" si="14"/>
        <v>0</v>
      </c>
      <c r="AR110" s="63">
        <f t="shared" si="14"/>
        <v>0</v>
      </c>
      <c r="AS110" s="63">
        <f t="shared" si="14"/>
        <v>5.3614010817097863E-4</v>
      </c>
      <c r="AT110" s="63">
        <f t="shared" si="14"/>
        <v>3.3332207358881093E-4</v>
      </c>
      <c r="AU110" s="63">
        <f t="shared" si="14"/>
        <v>1.0155587094607097E-2</v>
      </c>
      <c r="AV110" s="63">
        <f t="shared" si="14"/>
        <v>0</v>
      </c>
      <c r="AW110" s="63">
        <f t="shared" si="14"/>
        <v>0</v>
      </c>
      <c r="AX110" s="63">
        <f t="shared" si="14"/>
        <v>0</v>
      </c>
      <c r="AY110" s="63">
        <f t="shared" si="14"/>
        <v>1.7556038765711757E-2</v>
      </c>
      <c r="AZ110" s="63">
        <f t="shared" si="14"/>
        <v>6.0052910845495014E-3</v>
      </c>
      <c r="BA110" s="63">
        <f t="shared" si="14"/>
        <v>1.2909012750621954E-3</v>
      </c>
      <c r="BB110" s="63">
        <f t="shared" si="14"/>
        <v>0</v>
      </c>
      <c r="BC110" s="63">
        <f t="shared" si="14"/>
        <v>0</v>
      </c>
      <c r="BD110" s="63">
        <f t="shared" si="14"/>
        <v>1.1434095508451935E-2</v>
      </c>
      <c r="BE110" s="63">
        <f t="shared" si="14"/>
        <v>3.8509153736112985E-3</v>
      </c>
      <c r="BF110" s="63">
        <f t="shared" si="14"/>
        <v>8.2409701465915725E-3</v>
      </c>
      <c r="BG110" s="63">
        <f t="shared" si="14"/>
        <v>1.2652541811269331E-3</v>
      </c>
      <c r="BH110" s="63">
        <f t="shared" si="14"/>
        <v>0</v>
      </c>
      <c r="BI110" s="63">
        <f t="shared" si="14"/>
        <v>4.1700884866222457E-3</v>
      </c>
      <c r="BJ110" s="63">
        <f t="shared" si="14"/>
        <v>3.5378622324944878E-3</v>
      </c>
      <c r="BK110" s="63">
        <v>0</v>
      </c>
    </row>
    <row r="111" spans="1:63">
      <c r="A111" s="34" t="s">
        <v>160</v>
      </c>
      <c r="B111" s="35" t="s">
        <v>161</v>
      </c>
      <c r="C111" s="63">
        <f t="shared" si="12"/>
        <v>4.1071070631632017E-3</v>
      </c>
      <c r="D111" s="63">
        <f t="shared" si="14"/>
        <v>7.1312408614357158E-3</v>
      </c>
      <c r="E111" s="63">
        <f t="shared" si="14"/>
        <v>0</v>
      </c>
      <c r="F111" s="63">
        <f t="shared" si="14"/>
        <v>0</v>
      </c>
      <c r="G111" s="63">
        <f t="shared" si="14"/>
        <v>5.4903768077002191E-3</v>
      </c>
      <c r="H111" s="63">
        <f t="shared" si="14"/>
        <v>0</v>
      </c>
      <c r="I111" s="63">
        <f t="shared" si="14"/>
        <v>8.0089738368855647E-4</v>
      </c>
      <c r="J111" s="63">
        <f t="shared" si="14"/>
        <v>5.9263397053735704E-4</v>
      </c>
      <c r="K111" s="63">
        <f t="shared" si="14"/>
        <v>7.7691100592135543E-3</v>
      </c>
      <c r="L111" s="63">
        <f t="shared" si="14"/>
        <v>9.3778365693549101E-4</v>
      </c>
      <c r="M111" s="63">
        <f t="shared" si="14"/>
        <v>7.8725833165875384E-4</v>
      </c>
      <c r="N111" s="63">
        <f t="shared" si="14"/>
        <v>1.3100564478747052E-3</v>
      </c>
      <c r="O111" s="63">
        <f t="shared" si="14"/>
        <v>1.1383636200251084E-3</v>
      </c>
      <c r="P111" s="63">
        <f t="shared" si="14"/>
        <v>2.0389770827230837E-4</v>
      </c>
      <c r="Q111" s="63">
        <f t="shared" si="14"/>
        <v>7.3453579470106074E-4</v>
      </c>
      <c r="R111" s="63">
        <f t="shared" si="14"/>
        <v>1.3249170876792045E-3</v>
      </c>
      <c r="S111" s="63">
        <f t="shared" si="14"/>
        <v>2.9645307232448099E-3</v>
      </c>
      <c r="T111" s="63">
        <f t="shared" si="14"/>
        <v>4.9396118143057418E-3</v>
      </c>
      <c r="U111" s="63">
        <f t="shared" si="14"/>
        <v>0</v>
      </c>
      <c r="V111" s="63">
        <f t="shared" si="14"/>
        <v>5.1568040183850089E-3</v>
      </c>
      <c r="W111" s="63">
        <f t="shared" si="14"/>
        <v>1.8684658112552224E-3</v>
      </c>
      <c r="X111" s="63">
        <f t="shared" si="14"/>
        <v>2.9689952704153337E-3</v>
      </c>
      <c r="Y111" s="63">
        <f t="shared" si="14"/>
        <v>2.1747654316599052E-3</v>
      </c>
      <c r="Z111" s="63">
        <f t="shared" si="14"/>
        <v>1.4592769216490015E-3</v>
      </c>
      <c r="AA111" s="63">
        <f t="shared" si="14"/>
        <v>1.3149616380377614E-3</v>
      </c>
      <c r="AB111" s="63">
        <f t="shared" si="14"/>
        <v>2.127484527760258E-3</v>
      </c>
      <c r="AC111" s="63">
        <f t="shared" si="14"/>
        <v>2.8044010953597818E-4</v>
      </c>
      <c r="AD111" s="63">
        <f t="shared" si="14"/>
        <v>1.0575623018482098E-3</v>
      </c>
      <c r="AE111" s="63">
        <f t="shared" si="14"/>
        <v>9.7740555343360817E-4</v>
      </c>
      <c r="AF111" s="63">
        <f t="shared" si="14"/>
        <v>9.900484035593243E-4</v>
      </c>
      <c r="AG111" s="63">
        <f t="shared" si="14"/>
        <v>8.1421253542953039E-4</v>
      </c>
      <c r="AH111" s="63">
        <f t="shared" si="14"/>
        <v>9.8171205346757611E-4</v>
      </c>
      <c r="AI111" s="63">
        <f t="shared" si="14"/>
        <v>9.9526685133423647E-4</v>
      </c>
      <c r="AJ111" s="63">
        <f t="shared" si="14"/>
        <v>6.2694862431434924E-4</v>
      </c>
      <c r="AK111" s="63">
        <f t="shared" si="14"/>
        <v>1.7312020303109697E-3</v>
      </c>
      <c r="AL111" s="63">
        <f t="shared" si="14"/>
        <v>2.2088960978487249E-3</v>
      </c>
      <c r="AM111" s="63">
        <v>0</v>
      </c>
      <c r="AN111" s="63">
        <f t="shared" si="14"/>
        <v>1.042101346682913E-3</v>
      </c>
      <c r="AO111" s="63">
        <f t="shared" si="14"/>
        <v>2.7367111017142644E-3</v>
      </c>
      <c r="AP111" s="63">
        <f t="shared" si="14"/>
        <v>2.2060442112197483E-2</v>
      </c>
      <c r="AQ111" s="63">
        <f t="shared" si="14"/>
        <v>2.1533068535081474E-4</v>
      </c>
      <c r="AR111" s="63">
        <f t="shared" si="14"/>
        <v>8.1238736883443145E-4</v>
      </c>
      <c r="AS111" s="63">
        <f t="shared" si="14"/>
        <v>3.9148933149050482E-3</v>
      </c>
      <c r="AT111" s="63">
        <f t="shared" si="14"/>
        <v>4.2528114211792256E-3</v>
      </c>
      <c r="AU111" s="63">
        <f t="shared" si="14"/>
        <v>6.354840261528708E-3</v>
      </c>
      <c r="AV111" s="63">
        <f t="shared" si="14"/>
        <v>1.143090195323346E-4</v>
      </c>
      <c r="AW111" s="63">
        <f t="shared" si="14"/>
        <v>0</v>
      </c>
      <c r="AX111" s="63">
        <f t="shared" si="14"/>
        <v>2.0862435659187301E-3</v>
      </c>
      <c r="AY111" s="63">
        <f t="shared" si="14"/>
        <v>2.8897050562248918E-2</v>
      </c>
      <c r="AZ111" s="63">
        <f t="shared" si="14"/>
        <v>3.95461675995591E-3</v>
      </c>
      <c r="BA111" s="63">
        <f t="shared" si="14"/>
        <v>1.4823391875554614E-3</v>
      </c>
      <c r="BB111" s="63">
        <f t="shared" si="14"/>
        <v>1.7589988084783256E-4</v>
      </c>
      <c r="BC111" s="63">
        <f t="shared" si="14"/>
        <v>5.0426979489170722E-3</v>
      </c>
      <c r="BD111" s="63">
        <f t="shared" si="14"/>
        <v>1.8972128843653582E-3</v>
      </c>
      <c r="BE111" s="63">
        <f t="shared" si="14"/>
        <v>9.9778414832594406E-3</v>
      </c>
      <c r="BF111" s="63">
        <f t="shared" si="14"/>
        <v>8.4195345767671698E-3</v>
      </c>
      <c r="BG111" s="63">
        <f t="shared" si="14"/>
        <v>3.2567166640060799E-3</v>
      </c>
      <c r="BH111" s="63">
        <f t="shared" si="14"/>
        <v>9.4637993194858477E-3</v>
      </c>
      <c r="BI111" s="63">
        <f t="shared" si="14"/>
        <v>8.3650200535903257E-3</v>
      </c>
      <c r="BJ111" s="63">
        <f t="shared" si="14"/>
        <v>7.0021235485682846E-4</v>
      </c>
      <c r="BK111" s="63">
        <v>0</v>
      </c>
    </row>
    <row r="112" spans="1:63" ht="36">
      <c r="A112" s="30" t="s">
        <v>162</v>
      </c>
      <c r="B112" s="31" t="s">
        <v>163</v>
      </c>
      <c r="C112" s="63">
        <f t="shared" si="12"/>
        <v>0</v>
      </c>
      <c r="D112" s="63">
        <f t="shared" si="14"/>
        <v>7.726246912695766E-4</v>
      </c>
      <c r="E112" s="63">
        <f t="shared" si="14"/>
        <v>0</v>
      </c>
      <c r="F112" s="63">
        <f t="shared" si="14"/>
        <v>0</v>
      </c>
      <c r="G112" s="63">
        <f t="shared" si="14"/>
        <v>0</v>
      </c>
      <c r="H112" s="63">
        <f t="shared" si="14"/>
        <v>3.5552304036304462E-4</v>
      </c>
      <c r="I112" s="63">
        <f t="shared" si="14"/>
        <v>0</v>
      </c>
      <c r="J112" s="63">
        <f t="shared" si="14"/>
        <v>0</v>
      </c>
      <c r="K112" s="63">
        <f t="shared" si="14"/>
        <v>1.8097276072682111E-3</v>
      </c>
      <c r="L112" s="63">
        <f t="shared" si="14"/>
        <v>1.3442846275262853E-4</v>
      </c>
      <c r="M112" s="63">
        <f t="shared" si="14"/>
        <v>4.8902147985067283E-4</v>
      </c>
      <c r="N112" s="63">
        <f t="shared" si="14"/>
        <v>1.7437888566598406E-4</v>
      </c>
      <c r="O112" s="63">
        <f t="shared" si="14"/>
        <v>2.2728781633575004E-4</v>
      </c>
      <c r="P112" s="63">
        <f t="shared" si="14"/>
        <v>0</v>
      </c>
      <c r="Q112" s="63">
        <f t="shared" si="14"/>
        <v>0</v>
      </c>
      <c r="R112" s="63">
        <f t="shared" si="14"/>
        <v>0</v>
      </c>
      <c r="S112" s="63">
        <f t="shared" si="14"/>
        <v>1.0358315916934016E-3</v>
      </c>
      <c r="T112" s="63">
        <f t="shared" si="14"/>
        <v>7.3640161522992031E-4</v>
      </c>
      <c r="U112" s="63">
        <f t="shared" si="14"/>
        <v>0</v>
      </c>
      <c r="V112" s="63">
        <f t="shared" si="14"/>
        <v>5.3387556768418575E-4</v>
      </c>
      <c r="W112" s="63">
        <f t="shared" si="14"/>
        <v>0</v>
      </c>
      <c r="X112" s="63">
        <f t="shared" si="14"/>
        <v>6.2872214633776533E-4</v>
      </c>
      <c r="Y112" s="63">
        <f t="shared" si="14"/>
        <v>4.0526989691335661E-4</v>
      </c>
      <c r="Z112" s="63">
        <f t="shared" si="14"/>
        <v>6.7984459265721831E-4</v>
      </c>
      <c r="AA112" s="63">
        <f t="shared" si="14"/>
        <v>1.7503180531383672E-4</v>
      </c>
      <c r="AB112" s="63">
        <f t="shared" si="14"/>
        <v>8.4955510541009384E-4</v>
      </c>
      <c r="AC112" s="63">
        <f t="shared" si="14"/>
        <v>8.7100530956472802E-5</v>
      </c>
      <c r="AD112" s="63">
        <f t="shared" si="14"/>
        <v>7.6641398543239613E-4</v>
      </c>
      <c r="AE112" s="63">
        <f t="shared" si="14"/>
        <v>3.0356764160709544E-4</v>
      </c>
      <c r="AF112" s="63">
        <f t="shared" si="14"/>
        <v>2.1524602609703952E-3</v>
      </c>
      <c r="AG112" s="63">
        <f t="shared" si="14"/>
        <v>3.371764201379559E-4</v>
      </c>
      <c r="AH112" s="63">
        <f t="shared" si="14"/>
        <v>9.1471552958181782E-4</v>
      </c>
      <c r="AI112" s="63">
        <f t="shared" si="14"/>
        <v>3.091150953336347E-4</v>
      </c>
      <c r="AJ112" s="63">
        <f t="shared" si="14"/>
        <v>1.9472092686942949E-4</v>
      </c>
      <c r="AK112" s="63">
        <f t="shared" si="14"/>
        <v>4.0326421998579403E-4</v>
      </c>
      <c r="AL112" s="63">
        <f t="shared" si="14"/>
        <v>2.0581509178766951E-3</v>
      </c>
      <c r="AM112" s="63">
        <v>0</v>
      </c>
      <c r="AN112" s="63">
        <f t="shared" si="14"/>
        <v>1.6183059683709813E-3</v>
      </c>
      <c r="AO112" s="63">
        <f t="shared" si="14"/>
        <v>5.5248817217454192E-3</v>
      </c>
      <c r="AP112" s="63">
        <f t="shared" si="14"/>
        <v>4.7434469008720212E-3</v>
      </c>
      <c r="AQ112" s="63">
        <f t="shared" si="14"/>
        <v>1.1727868716434494E-2</v>
      </c>
      <c r="AR112" s="63">
        <f t="shared" si="14"/>
        <v>1.419274380820598E-4</v>
      </c>
      <c r="AS112" s="63">
        <f t="shared" si="14"/>
        <v>2.7455980144838754E-4</v>
      </c>
      <c r="AT112" s="63">
        <f t="shared" si="14"/>
        <v>1.4265288375896006E-3</v>
      </c>
      <c r="AU112" s="63">
        <f t="shared" si="14"/>
        <v>4.6006927096137384E-3</v>
      </c>
      <c r="AV112" s="63">
        <f t="shared" si="14"/>
        <v>0</v>
      </c>
      <c r="AW112" s="63">
        <f t="shared" si="14"/>
        <v>1.2757044056945861E-3</v>
      </c>
      <c r="AX112" s="63">
        <f t="shared" si="14"/>
        <v>1.943868756113871E-3</v>
      </c>
      <c r="AY112" s="63">
        <f t="shared" si="14"/>
        <v>4.3327559765053494E-3</v>
      </c>
      <c r="AZ112" s="63">
        <f t="shared" si="14"/>
        <v>2.2108413670377798E-3</v>
      </c>
      <c r="BA112" s="63">
        <f t="shared" si="14"/>
        <v>1.0205367649603104E-2</v>
      </c>
      <c r="BB112" s="63">
        <f t="shared" si="14"/>
        <v>0.16121763900475378</v>
      </c>
      <c r="BC112" s="63">
        <f t="shared" si="14"/>
        <v>6.3080386666807004E-3</v>
      </c>
      <c r="BD112" s="63">
        <f t="shared" si="14"/>
        <v>2.6531094575041481E-2</v>
      </c>
      <c r="BE112" s="63">
        <f t="shared" si="14"/>
        <v>5.1837304717221033E-2</v>
      </c>
      <c r="BF112" s="63">
        <f t="shared" si="14"/>
        <v>8.5931287707646103E-2</v>
      </c>
      <c r="BG112" s="63">
        <f t="shared" si="14"/>
        <v>1.9357783839379992E-3</v>
      </c>
      <c r="BH112" s="63">
        <f t="shared" si="14"/>
        <v>6.1725624362682025E-3</v>
      </c>
      <c r="BI112" s="63">
        <f t="shared" si="14"/>
        <v>7.7778273447800701E-3</v>
      </c>
      <c r="BJ112" s="63">
        <f t="shared" si="14"/>
        <v>2.1697713511293477E-2</v>
      </c>
      <c r="BK112" s="63">
        <v>0</v>
      </c>
    </row>
    <row r="113" spans="1:63" ht="36">
      <c r="A113" s="34" t="s">
        <v>164</v>
      </c>
      <c r="B113" s="35" t="s">
        <v>165</v>
      </c>
      <c r="C113" s="63">
        <f t="shared" si="12"/>
        <v>1.997620166908172E-3</v>
      </c>
      <c r="D113" s="63">
        <f t="shared" si="14"/>
        <v>1.774582605098925E-2</v>
      </c>
      <c r="E113" s="63">
        <f t="shared" si="14"/>
        <v>7.1579519093132281E-3</v>
      </c>
      <c r="F113" s="63">
        <f t="shared" si="14"/>
        <v>1.5327304919211493E-2</v>
      </c>
      <c r="G113" s="63">
        <f t="shared" si="14"/>
        <v>2.6704167352627523E-3</v>
      </c>
      <c r="H113" s="63">
        <f t="shared" si="14"/>
        <v>0.19894704699700219</v>
      </c>
      <c r="I113" s="63">
        <f t="shared" si="14"/>
        <v>1.1686245870941973E-2</v>
      </c>
      <c r="J113" s="63">
        <f t="shared" si="14"/>
        <v>0</v>
      </c>
      <c r="K113" s="63">
        <f t="shared" si="14"/>
        <v>0</v>
      </c>
      <c r="L113" s="63">
        <f t="shared" si="14"/>
        <v>0</v>
      </c>
      <c r="M113" s="63">
        <f t="shared" si="14"/>
        <v>0</v>
      </c>
      <c r="N113" s="63">
        <f t="shared" si="14"/>
        <v>0</v>
      </c>
      <c r="O113" s="63">
        <f t="shared" si="14"/>
        <v>7.9096971930593966E-5</v>
      </c>
      <c r="P113" s="63">
        <f t="shared" si="14"/>
        <v>0</v>
      </c>
      <c r="Q113" s="63">
        <f t="shared" si="14"/>
        <v>0</v>
      </c>
      <c r="R113" s="63">
        <f t="shared" si="14"/>
        <v>0</v>
      </c>
      <c r="S113" s="63">
        <f t="shared" si="14"/>
        <v>0</v>
      </c>
      <c r="T113" s="63">
        <f t="shared" si="14"/>
        <v>0</v>
      </c>
      <c r="U113" s="63">
        <f t="shared" si="14"/>
        <v>0</v>
      </c>
      <c r="V113" s="63">
        <f t="shared" si="14"/>
        <v>0</v>
      </c>
      <c r="W113" s="63">
        <f t="shared" si="14"/>
        <v>0</v>
      </c>
      <c r="X113" s="63">
        <f t="shared" si="14"/>
        <v>0</v>
      </c>
      <c r="Y113" s="63">
        <f t="shared" si="14"/>
        <v>0</v>
      </c>
      <c r="Z113" s="63">
        <f t="shared" si="14"/>
        <v>0</v>
      </c>
      <c r="AA113" s="63">
        <f t="shared" si="14"/>
        <v>0</v>
      </c>
      <c r="AB113" s="63">
        <f t="shared" si="14"/>
        <v>0</v>
      </c>
      <c r="AC113" s="63">
        <f t="shared" si="14"/>
        <v>0</v>
      </c>
      <c r="AD113" s="63">
        <f t="shared" si="14"/>
        <v>0</v>
      </c>
      <c r="AE113" s="63">
        <f t="shared" si="14"/>
        <v>0</v>
      </c>
      <c r="AF113" s="63">
        <f t="shared" si="14"/>
        <v>0</v>
      </c>
      <c r="AG113" s="63">
        <f t="shared" si="14"/>
        <v>0</v>
      </c>
      <c r="AH113" s="63">
        <f t="shared" si="14"/>
        <v>0</v>
      </c>
      <c r="AI113" s="63">
        <f t="shared" si="14"/>
        <v>0</v>
      </c>
      <c r="AJ113" s="63">
        <f t="shared" si="14"/>
        <v>0</v>
      </c>
      <c r="AK113" s="63">
        <f t="shared" si="14"/>
        <v>0</v>
      </c>
      <c r="AL113" s="63">
        <f t="shared" si="14"/>
        <v>0</v>
      </c>
      <c r="AM113" s="63">
        <v>0</v>
      </c>
      <c r="AN113" s="63">
        <f t="shared" si="14"/>
        <v>3.8859161760225351E-2</v>
      </c>
      <c r="AO113" s="63">
        <f t="shared" si="14"/>
        <v>0.11092376385028632</v>
      </c>
      <c r="AP113" s="63">
        <f t="shared" si="14"/>
        <v>0.15599459589963052</v>
      </c>
      <c r="AQ113" s="63">
        <f t="shared" si="14"/>
        <v>0</v>
      </c>
      <c r="AR113" s="63">
        <f t="shared" si="14"/>
        <v>3.3882401205035259E-2</v>
      </c>
      <c r="AS113" s="63">
        <f t="shared" si="14"/>
        <v>0</v>
      </c>
      <c r="AT113" s="63">
        <f t="shared" si="14"/>
        <v>0</v>
      </c>
      <c r="AU113" s="63">
        <f t="shared" si="14"/>
        <v>0</v>
      </c>
      <c r="AV113" s="63">
        <f t="shared" si="14"/>
        <v>4.2810284552479401E-3</v>
      </c>
      <c r="AW113" s="63">
        <f t="shared" si="14"/>
        <v>0</v>
      </c>
      <c r="AX113" s="63">
        <f t="shared" si="14"/>
        <v>0</v>
      </c>
      <c r="AY113" s="63">
        <f t="shared" si="14"/>
        <v>2.714066200667415E-2</v>
      </c>
      <c r="AZ113" s="63">
        <f t="shared" si="14"/>
        <v>7.405289166259852E-3</v>
      </c>
      <c r="BA113" s="63">
        <f t="shared" si="14"/>
        <v>0</v>
      </c>
      <c r="BB113" s="63">
        <f t="shared" si="14"/>
        <v>0</v>
      </c>
      <c r="BC113" s="63">
        <f t="shared" si="14"/>
        <v>0</v>
      </c>
      <c r="BD113" s="63">
        <f t="shared" si="14"/>
        <v>5.1767335998490566E-2</v>
      </c>
      <c r="BE113" s="63">
        <f t="shared" si="14"/>
        <v>0</v>
      </c>
      <c r="BF113" s="63">
        <f t="shared" si="14"/>
        <v>0</v>
      </c>
      <c r="BG113" s="63">
        <f t="shared" si="14"/>
        <v>0</v>
      </c>
      <c r="BH113" s="63">
        <f t="shared" si="14"/>
        <v>0.1334874417631759</v>
      </c>
      <c r="BI113" s="63">
        <f t="shared" si="14"/>
        <v>0</v>
      </c>
      <c r="BJ113" s="63">
        <f t="shared" si="14"/>
        <v>8.7233813439521302E-2</v>
      </c>
      <c r="BK113" s="63">
        <v>0</v>
      </c>
    </row>
    <row r="114" spans="1:63">
      <c r="A114" s="30" t="s">
        <v>166</v>
      </c>
      <c r="B114" s="31" t="s">
        <v>49</v>
      </c>
      <c r="C114" s="63">
        <f t="shared" si="12"/>
        <v>0.16257872229457682</v>
      </c>
      <c r="D114" s="63">
        <f t="shared" si="14"/>
        <v>0.15782281847740184</v>
      </c>
      <c r="E114" s="63">
        <f t="shared" si="14"/>
        <v>9.5007973997391776E-2</v>
      </c>
      <c r="F114" s="63">
        <f t="shared" si="14"/>
        <v>7.0913568611126326E-2</v>
      </c>
      <c r="G114" s="63">
        <f t="shared" si="14"/>
        <v>8.8364597086813754E-2</v>
      </c>
      <c r="H114" s="63">
        <f t="shared" si="14"/>
        <v>2.1086410872995866E-2</v>
      </c>
      <c r="I114" s="63">
        <f t="shared" si="14"/>
        <v>3.6526536327845874E-3</v>
      </c>
      <c r="J114" s="63">
        <f t="shared" si="14"/>
        <v>5.2444811101640634E-2</v>
      </c>
      <c r="K114" s="63">
        <f t="shared" si="14"/>
        <v>4.954069965223528E-2</v>
      </c>
      <c r="L114" s="63">
        <f t="shared" si="14"/>
        <v>5.1431650501939652E-2</v>
      </c>
      <c r="M114" s="63">
        <f t="shared" si="14"/>
        <v>2.0824803941023005E-2</v>
      </c>
      <c r="N114" s="63">
        <f t="shared" si="14"/>
        <v>8.3394577434709766E-2</v>
      </c>
      <c r="O114" s="63">
        <f t="shared" si="14"/>
        <v>6.78415315976129E-2</v>
      </c>
      <c r="P114" s="63">
        <f t="shared" si="14"/>
        <v>2.51966356330653E-2</v>
      </c>
      <c r="Q114" s="63">
        <f t="shared" si="14"/>
        <v>1.6284512596064081E-2</v>
      </c>
      <c r="R114" s="63">
        <f t="shared" si="14"/>
        <v>8.5458219452480333E-2</v>
      </c>
      <c r="S114" s="63">
        <f t="shared" si="14"/>
        <v>9.274149443541628E-2</v>
      </c>
      <c r="T114" s="63">
        <f t="shared" si="14"/>
        <v>8.1405068743869324E-2</v>
      </c>
      <c r="U114" s="63">
        <f t="shared" si="14"/>
        <v>9.7693718293523163E-2</v>
      </c>
      <c r="V114" s="63">
        <f t="shared" si="14"/>
        <v>2.7461568787379324E-2</v>
      </c>
      <c r="W114" s="63">
        <f t="shared" si="14"/>
        <v>3.3045635693326934E-2</v>
      </c>
      <c r="X114" s="63">
        <f t="shared" si="14"/>
        <v>3.0926267217255981E-2</v>
      </c>
      <c r="Y114" s="63">
        <f t="shared" si="14"/>
        <v>5.4109568803145651E-2</v>
      </c>
      <c r="Z114" s="63">
        <f t="shared" si="14"/>
        <v>0.16127474901882216</v>
      </c>
      <c r="AA114" s="63">
        <f t="shared" si="14"/>
        <v>8.2201004664379726E-2</v>
      </c>
      <c r="AB114" s="63">
        <f t="shared" si="14"/>
        <v>6.8640955139702989E-2</v>
      </c>
      <c r="AC114" s="63">
        <f t="shared" si="14"/>
        <v>1.395700822405491E-2</v>
      </c>
      <c r="AD114" s="63">
        <f t="shared" si="14"/>
        <v>7.5520536434754093E-2</v>
      </c>
      <c r="AE114" s="63">
        <f t="shared" si="14"/>
        <v>6.2002886957598626E-2</v>
      </c>
      <c r="AF114" s="63">
        <f t="shared" si="14"/>
        <v>4.4974915889821117E-2</v>
      </c>
      <c r="AG114" s="63">
        <f t="shared" si="14"/>
        <v>6.9389298947216585E-2</v>
      </c>
      <c r="AH114" s="63">
        <f t="shared" si="14"/>
        <v>7.5648441460074489E-2</v>
      </c>
      <c r="AI114" s="63">
        <f t="shared" si="14"/>
        <v>8.207138377901585E-2</v>
      </c>
      <c r="AJ114" s="63">
        <f t="shared" si="14"/>
        <v>0.17148836498040954</v>
      </c>
      <c r="AK114" s="63">
        <f t="shared" si="14"/>
        <v>8.2294455890184554E-2</v>
      </c>
      <c r="AL114" s="63">
        <f t="shared" si="14"/>
        <v>7.4105514013704521E-2</v>
      </c>
      <c r="AM114" s="63">
        <v>0</v>
      </c>
      <c r="AN114" s="63">
        <f t="shared" si="14"/>
        <v>4.9764566610658719E-3</v>
      </c>
      <c r="AO114" s="63">
        <f t="shared" si="14"/>
        <v>6.7974746039860456E-3</v>
      </c>
      <c r="AP114" s="63">
        <f t="shared" si="14"/>
        <v>9.3213534289920946E-3</v>
      </c>
      <c r="AQ114" s="63">
        <f t="shared" si="14"/>
        <v>9.5138971855792162E-2</v>
      </c>
      <c r="AR114" s="63">
        <f t="shared" si="14"/>
        <v>7.3552011070636011E-2</v>
      </c>
      <c r="AS114" s="63">
        <f t="shared" si="14"/>
        <v>2.4972290416506317E-2</v>
      </c>
      <c r="AT114" s="63">
        <f t="shared" si="14"/>
        <v>0.10843979359752183</v>
      </c>
      <c r="AU114" s="63">
        <f t="shared" si="14"/>
        <v>0.13341229280925887</v>
      </c>
      <c r="AV114" s="63">
        <f t="shared" si="14"/>
        <v>6.2244875383581741E-2</v>
      </c>
      <c r="AW114" s="63">
        <f t="shared" ref="D114:BJ118" si="15">AW47/AW$67</f>
        <v>3.621050883428175E-2</v>
      </c>
      <c r="AX114" s="63">
        <f t="shared" si="15"/>
        <v>4.0428542107548905E-2</v>
      </c>
      <c r="AY114" s="63">
        <f t="shared" si="15"/>
        <v>5.918013472487123E-3</v>
      </c>
      <c r="AZ114" s="63">
        <f t="shared" si="15"/>
        <v>2.0073355762159236E-2</v>
      </c>
      <c r="BA114" s="63">
        <f t="shared" si="15"/>
        <v>1.216484185685119E-2</v>
      </c>
      <c r="BB114" s="63">
        <f t="shared" si="15"/>
        <v>1.5956577008554142E-3</v>
      </c>
      <c r="BC114" s="63">
        <f t="shared" si="15"/>
        <v>1.4690779100194428E-2</v>
      </c>
      <c r="BD114" s="63">
        <f t="shared" si="15"/>
        <v>2.093349119486319E-2</v>
      </c>
      <c r="BE114" s="63">
        <f t="shared" si="15"/>
        <v>3.2762989293820786E-2</v>
      </c>
      <c r="BF114" s="63">
        <f t="shared" si="15"/>
        <v>1.9449422008746681E-2</v>
      </c>
      <c r="BG114" s="63">
        <f t="shared" si="15"/>
        <v>4.0411215548711209E-2</v>
      </c>
      <c r="BH114" s="63">
        <f t="shared" si="15"/>
        <v>1.4062467778059196E-2</v>
      </c>
      <c r="BI114" s="63">
        <f t="shared" si="15"/>
        <v>5.5445422138965077E-2</v>
      </c>
      <c r="BJ114" s="63">
        <f t="shared" si="15"/>
        <v>1.4042177873480381E-2</v>
      </c>
      <c r="BK114" s="63">
        <v>0</v>
      </c>
    </row>
    <row r="115" spans="1:63" ht="24">
      <c r="A115" s="34" t="s">
        <v>167</v>
      </c>
      <c r="B115" s="35" t="s">
        <v>168</v>
      </c>
      <c r="C115" s="63">
        <f t="shared" si="12"/>
        <v>5.7704464704932193E-3</v>
      </c>
      <c r="D115" s="63">
        <f t="shared" si="15"/>
        <v>1.0574653129316014E-2</v>
      </c>
      <c r="E115" s="63">
        <f t="shared" si="15"/>
        <v>3.5194711391589449E-3</v>
      </c>
      <c r="F115" s="63">
        <f t="shared" si="15"/>
        <v>8.8550760588414733E-3</v>
      </c>
      <c r="G115" s="63">
        <f t="shared" si="15"/>
        <v>2.5713091140499634E-3</v>
      </c>
      <c r="H115" s="63">
        <f t="shared" si="15"/>
        <v>8.8606303973574899E-2</v>
      </c>
      <c r="I115" s="63">
        <f t="shared" si="15"/>
        <v>4.8010804398478119E-3</v>
      </c>
      <c r="J115" s="63">
        <f t="shared" si="15"/>
        <v>8.1044123831270173E-2</v>
      </c>
      <c r="K115" s="63">
        <f t="shared" si="15"/>
        <v>0.1458208287350129</v>
      </c>
      <c r="L115" s="63">
        <f t="shared" si="15"/>
        <v>4.9870147445408297E-3</v>
      </c>
      <c r="M115" s="63">
        <f t="shared" si="15"/>
        <v>5.152281670890442E-3</v>
      </c>
      <c r="N115" s="63">
        <f t="shared" si="15"/>
        <v>5.575716180228979E-3</v>
      </c>
      <c r="O115" s="63">
        <f t="shared" si="15"/>
        <v>2.5945288111425598E-3</v>
      </c>
      <c r="P115" s="63">
        <f t="shared" si="15"/>
        <v>9.5491448761619066E-4</v>
      </c>
      <c r="Q115" s="63">
        <f t="shared" si="15"/>
        <v>3.5697727655577001E-2</v>
      </c>
      <c r="R115" s="63">
        <f t="shared" si="15"/>
        <v>9.9040620799347775E-3</v>
      </c>
      <c r="S115" s="63">
        <f t="shared" si="15"/>
        <v>1.002561418400637E-2</v>
      </c>
      <c r="T115" s="63">
        <f t="shared" si="15"/>
        <v>1.7332337471241022E-2</v>
      </c>
      <c r="U115" s="63">
        <f t="shared" si="15"/>
        <v>1.0006493599997952E-2</v>
      </c>
      <c r="V115" s="63">
        <f t="shared" si="15"/>
        <v>1.3953835493257943E-2</v>
      </c>
      <c r="W115" s="63">
        <f t="shared" si="15"/>
        <v>9.664253600306599E-3</v>
      </c>
      <c r="X115" s="63">
        <f t="shared" si="15"/>
        <v>5.8426067409251626E-3</v>
      </c>
      <c r="Y115" s="63">
        <f t="shared" si="15"/>
        <v>4.1189672619660125E-3</v>
      </c>
      <c r="Z115" s="63">
        <f t="shared" si="15"/>
        <v>6.1546201085500105E-3</v>
      </c>
      <c r="AA115" s="63">
        <f t="shared" si="15"/>
        <v>1.4773287161585394E-2</v>
      </c>
      <c r="AB115" s="63">
        <f t="shared" si="15"/>
        <v>8.2290271377087661E-3</v>
      </c>
      <c r="AC115" s="63">
        <f t="shared" si="15"/>
        <v>4.4655111998589299E-3</v>
      </c>
      <c r="AD115" s="63">
        <f t="shared" si="15"/>
        <v>7.0884096416450491E-3</v>
      </c>
      <c r="AE115" s="63">
        <f t="shared" si="15"/>
        <v>1.2022973823320017E-2</v>
      </c>
      <c r="AF115" s="63">
        <f t="shared" si="15"/>
        <v>1.5723064128662777E-2</v>
      </c>
      <c r="AG115" s="63">
        <f t="shared" si="15"/>
        <v>7.3684740670489695E-3</v>
      </c>
      <c r="AH115" s="63">
        <f t="shared" si="15"/>
        <v>6.0897101651348614E-3</v>
      </c>
      <c r="AI115" s="63">
        <f t="shared" si="15"/>
        <v>5.8681728524352817E-3</v>
      </c>
      <c r="AJ115" s="63">
        <f t="shared" si="15"/>
        <v>2.9206821802975221E-3</v>
      </c>
      <c r="AK115" s="63">
        <f t="shared" si="15"/>
        <v>4.0717554458683377E-3</v>
      </c>
      <c r="AL115" s="63">
        <f t="shared" si="15"/>
        <v>5.1724634458804406E-3</v>
      </c>
      <c r="AM115" s="63">
        <v>0</v>
      </c>
      <c r="AN115" s="63">
        <f t="shared" si="15"/>
        <v>8.134125046849978E-4</v>
      </c>
      <c r="AO115" s="63">
        <f t="shared" si="15"/>
        <v>2.5633687613172028E-3</v>
      </c>
      <c r="AP115" s="63">
        <f t="shared" si="15"/>
        <v>5.5325213961634392E-3</v>
      </c>
      <c r="AQ115" s="63">
        <f t="shared" si="15"/>
        <v>2.0169171376384939E-3</v>
      </c>
      <c r="AR115" s="63">
        <f t="shared" si="15"/>
        <v>5.7088158071118304E-3</v>
      </c>
      <c r="AS115" s="63">
        <f t="shared" si="15"/>
        <v>5.6057126651416413E-2</v>
      </c>
      <c r="AT115" s="63">
        <f t="shared" si="15"/>
        <v>1.7241831671006458E-2</v>
      </c>
      <c r="AU115" s="63">
        <f t="shared" si="15"/>
        <v>5.2254827243580979E-3</v>
      </c>
      <c r="AV115" s="63">
        <f t="shared" si="15"/>
        <v>0.19589266468626751</v>
      </c>
      <c r="AW115" s="63">
        <f t="shared" si="15"/>
        <v>0</v>
      </c>
      <c r="AX115" s="63">
        <f t="shared" si="15"/>
        <v>2.1741995918927757E-2</v>
      </c>
      <c r="AY115" s="63">
        <f t="shared" si="15"/>
        <v>7.5146472612050647E-3</v>
      </c>
      <c r="AZ115" s="63">
        <f t="shared" si="15"/>
        <v>1.9314381086751448E-2</v>
      </c>
      <c r="BA115" s="63">
        <f t="shared" si="15"/>
        <v>5.3995212949690616E-4</v>
      </c>
      <c r="BB115" s="63">
        <f t="shared" si="15"/>
        <v>6.7741473293285908E-3</v>
      </c>
      <c r="BC115" s="63">
        <f t="shared" si="15"/>
        <v>3.167641117563285E-2</v>
      </c>
      <c r="BD115" s="63">
        <f t="shared" si="15"/>
        <v>2.467351510614715E-2</v>
      </c>
      <c r="BE115" s="63">
        <f t="shared" si="15"/>
        <v>2.0634583807922258E-2</v>
      </c>
      <c r="BF115" s="63">
        <f t="shared" si="15"/>
        <v>5.9561108089924786E-3</v>
      </c>
      <c r="BG115" s="63">
        <f t="shared" si="15"/>
        <v>9.0987183027448054E-3</v>
      </c>
      <c r="BH115" s="63">
        <f t="shared" si="15"/>
        <v>2.9286572723163186E-2</v>
      </c>
      <c r="BI115" s="63">
        <f t="shared" si="15"/>
        <v>1.3264043697046585E-2</v>
      </c>
      <c r="BJ115" s="63">
        <f t="shared" si="15"/>
        <v>9.9516477818981132E-3</v>
      </c>
      <c r="BK115" s="63">
        <v>0</v>
      </c>
    </row>
    <row r="116" spans="1:63" ht="24">
      <c r="A116" s="30" t="s">
        <v>169</v>
      </c>
      <c r="B116" s="31" t="s">
        <v>170</v>
      </c>
      <c r="C116" s="63">
        <f t="shared" si="12"/>
        <v>7.9904806676326882E-3</v>
      </c>
      <c r="D116" s="63">
        <f t="shared" si="15"/>
        <v>7.7019752017615229E-4</v>
      </c>
      <c r="E116" s="63">
        <f t="shared" si="15"/>
        <v>6.0918739653729602E-4</v>
      </c>
      <c r="F116" s="63">
        <f t="shared" si="15"/>
        <v>3.0654609838422983E-3</v>
      </c>
      <c r="G116" s="63">
        <f t="shared" si="15"/>
        <v>2.6704167352627523E-3</v>
      </c>
      <c r="H116" s="63">
        <f t="shared" si="15"/>
        <v>2.2511989770714388E-2</v>
      </c>
      <c r="I116" s="63">
        <f t="shared" si="15"/>
        <v>4.2432297885969111E-3</v>
      </c>
      <c r="J116" s="63">
        <f t="shared" si="15"/>
        <v>1.5464820416670647E-2</v>
      </c>
      <c r="K116" s="63">
        <f t="shared" si="15"/>
        <v>1.8040424167934989E-3</v>
      </c>
      <c r="L116" s="63">
        <f t="shared" si="15"/>
        <v>3.2600701881287985E-3</v>
      </c>
      <c r="M116" s="63">
        <f t="shared" si="15"/>
        <v>6.0227610571992251E-3</v>
      </c>
      <c r="N116" s="63">
        <f t="shared" si="15"/>
        <v>2.8717430825387661E-3</v>
      </c>
      <c r="O116" s="63">
        <f t="shared" si="15"/>
        <v>4.0558845911116354E-3</v>
      </c>
      <c r="P116" s="63">
        <f t="shared" si="15"/>
        <v>7.8441819426300038E-4</v>
      </c>
      <c r="Q116" s="63">
        <f t="shared" si="15"/>
        <v>3.5242379449835423E-3</v>
      </c>
      <c r="R116" s="63">
        <f t="shared" si="15"/>
        <v>5.0680054556418459E-3</v>
      </c>
      <c r="S116" s="63">
        <f t="shared" si="15"/>
        <v>1.0651387096025637E-2</v>
      </c>
      <c r="T116" s="63">
        <f t="shared" si="15"/>
        <v>3.2240438289124524E-3</v>
      </c>
      <c r="U116" s="63">
        <f t="shared" si="15"/>
        <v>1.0235727924054519E-2</v>
      </c>
      <c r="V116" s="63">
        <f t="shared" si="15"/>
        <v>9.8816522691616785E-3</v>
      </c>
      <c r="W116" s="63">
        <f t="shared" si="15"/>
        <v>9.8735210065369772E-3</v>
      </c>
      <c r="X116" s="63">
        <f t="shared" si="15"/>
        <v>9.1903350221780901E-3</v>
      </c>
      <c r="Y116" s="63">
        <f t="shared" si="15"/>
        <v>4.1546237184137648E-3</v>
      </c>
      <c r="Z116" s="63">
        <f t="shared" si="15"/>
        <v>9.7443736379976224E-3</v>
      </c>
      <c r="AA116" s="63">
        <f t="shared" si="15"/>
        <v>8.0992816531083849E-3</v>
      </c>
      <c r="AB116" s="63">
        <f t="shared" si="15"/>
        <v>1.3386173057696691E-2</v>
      </c>
      <c r="AC116" s="63">
        <f t="shared" si="15"/>
        <v>7.3462706699039832E-3</v>
      </c>
      <c r="AD116" s="63">
        <f t="shared" si="15"/>
        <v>1.4837322687935499E-2</v>
      </c>
      <c r="AE116" s="63">
        <f t="shared" si="15"/>
        <v>8.4282276323571631E-3</v>
      </c>
      <c r="AF116" s="63">
        <f t="shared" si="15"/>
        <v>1.1236982275119302E-2</v>
      </c>
      <c r="AG116" s="63">
        <f t="shared" si="15"/>
        <v>4.8407788261417995E-3</v>
      </c>
      <c r="AH116" s="63">
        <f t="shared" si="15"/>
        <v>9.4347126022111451E-3</v>
      </c>
      <c r="AI116" s="63">
        <f t="shared" si="15"/>
        <v>5.0760588510654278E-3</v>
      </c>
      <c r="AJ116" s="63">
        <f t="shared" si="15"/>
        <v>3.3457642928358695E-3</v>
      </c>
      <c r="AK116" s="63">
        <f t="shared" si="15"/>
        <v>4.5740894775462395E-3</v>
      </c>
      <c r="AL116" s="63">
        <f t="shared" si="15"/>
        <v>1.5359950022253556E-2</v>
      </c>
      <c r="AM116" s="63">
        <v>0</v>
      </c>
      <c r="AN116" s="63">
        <f t="shared" si="15"/>
        <v>6.3667946789575857E-3</v>
      </c>
      <c r="AO116" s="63">
        <f t="shared" si="15"/>
        <v>1.2263147579324733E-2</v>
      </c>
      <c r="AP116" s="63">
        <f t="shared" si="15"/>
        <v>2.8776056204128021E-2</v>
      </c>
      <c r="AQ116" s="63">
        <f t="shared" si="15"/>
        <v>2.461555553929256E-3</v>
      </c>
      <c r="AR116" s="63">
        <f t="shared" si="15"/>
        <v>4.369052979596201E-3</v>
      </c>
      <c r="AS116" s="63">
        <f t="shared" si="15"/>
        <v>3.9194516260434548E-2</v>
      </c>
      <c r="AT116" s="63">
        <f t="shared" si="15"/>
        <v>1.0667508657171681E-2</v>
      </c>
      <c r="AU116" s="63">
        <f t="shared" si="15"/>
        <v>7.3844027006024944E-3</v>
      </c>
      <c r="AV116" s="63">
        <f t="shared" si="15"/>
        <v>3.3107558965729788E-4</v>
      </c>
      <c r="AW116" s="63">
        <f t="shared" si="15"/>
        <v>1.3318490695502605E-3</v>
      </c>
      <c r="AX116" s="63">
        <f t="shared" si="15"/>
        <v>5.5061764583806509E-2</v>
      </c>
      <c r="AY116" s="63">
        <f t="shared" si="15"/>
        <v>2.4161832071864904E-2</v>
      </c>
      <c r="AZ116" s="63">
        <f t="shared" si="15"/>
        <v>8.7405159315627531E-3</v>
      </c>
      <c r="BA116" s="63">
        <f t="shared" si="15"/>
        <v>8.7840812068281302E-3</v>
      </c>
      <c r="BB116" s="63">
        <f t="shared" si="15"/>
        <v>1.9837536633097105E-3</v>
      </c>
      <c r="BC116" s="63">
        <f t="shared" si="15"/>
        <v>5.7958798171388874E-2</v>
      </c>
      <c r="BD116" s="63">
        <f t="shared" si="15"/>
        <v>2.6081585396362433E-2</v>
      </c>
      <c r="BE116" s="63">
        <f t="shared" si="15"/>
        <v>8.5967484133814095E-2</v>
      </c>
      <c r="BF116" s="63">
        <f t="shared" si="15"/>
        <v>0.20684762416588021</v>
      </c>
      <c r="BG116" s="63">
        <f t="shared" si="15"/>
        <v>2.1739816191088251E-2</v>
      </c>
      <c r="BH116" s="63">
        <f t="shared" si="15"/>
        <v>2.0170109951722581E-2</v>
      </c>
      <c r="BI116" s="63">
        <f t="shared" si="15"/>
        <v>2.3031333507022342E-2</v>
      </c>
      <c r="BJ116" s="63">
        <f t="shared" si="15"/>
        <v>0.10248973597783033</v>
      </c>
      <c r="BK116" s="63">
        <v>0</v>
      </c>
    </row>
    <row r="117" spans="1:63">
      <c r="A117" s="34" t="s">
        <v>171</v>
      </c>
      <c r="B117" s="35" t="s">
        <v>172</v>
      </c>
      <c r="C117" s="63">
        <f t="shared" si="12"/>
        <v>1.5768997587555147E-2</v>
      </c>
      <c r="D117" s="63">
        <f t="shared" si="15"/>
        <v>7.7247702966167994E-2</v>
      </c>
      <c r="E117" s="63">
        <f t="shared" si="15"/>
        <v>2.228759285496908E-2</v>
      </c>
      <c r="F117" s="63">
        <f t="shared" si="15"/>
        <v>0.14243965359545135</v>
      </c>
      <c r="G117" s="63">
        <f t="shared" si="15"/>
        <v>1.3962066181548265E-2</v>
      </c>
      <c r="H117" s="63">
        <f t="shared" si="15"/>
        <v>0.13921520539764912</v>
      </c>
      <c r="I117" s="63">
        <f t="shared" si="15"/>
        <v>0.30824174595868681</v>
      </c>
      <c r="J117" s="63">
        <f t="shared" si="15"/>
        <v>9.4074050413390967E-2</v>
      </c>
      <c r="K117" s="63">
        <f t="shared" si="15"/>
        <v>8.9870916024563999E-3</v>
      </c>
      <c r="L117" s="63">
        <f t="shared" si="15"/>
        <v>2.1092655618807642E-2</v>
      </c>
      <c r="M117" s="63">
        <f t="shared" si="15"/>
        <v>2.4245916722354561E-2</v>
      </c>
      <c r="N117" s="63">
        <f t="shared" si="15"/>
        <v>4.7258422499268773E-2</v>
      </c>
      <c r="O117" s="63">
        <f t="shared" si="15"/>
        <v>4.7311453997614182E-2</v>
      </c>
      <c r="P117" s="63">
        <f t="shared" si="15"/>
        <v>1.1598599451437296E-3</v>
      </c>
      <c r="Q117" s="63">
        <f t="shared" si="15"/>
        <v>0.10335308609314188</v>
      </c>
      <c r="R117" s="63">
        <f t="shared" si="15"/>
        <v>5.2413746218132259E-2</v>
      </c>
      <c r="S117" s="63">
        <f t="shared" si="15"/>
        <v>5.9435942402446235E-2</v>
      </c>
      <c r="T117" s="63">
        <f t="shared" si="15"/>
        <v>0.13983788003437181</v>
      </c>
      <c r="U117" s="63">
        <f t="shared" si="15"/>
        <v>2.2093310766649624E-2</v>
      </c>
      <c r="V117" s="63">
        <f t="shared" si="15"/>
        <v>3.9986726186566957E-2</v>
      </c>
      <c r="W117" s="63">
        <f t="shared" si="15"/>
        <v>8.5259924147353811E-2</v>
      </c>
      <c r="X117" s="63">
        <f t="shared" si="15"/>
        <v>3.4654438800709765E-2</v>
      </c>
      <c r="Y117" s="63">
        <f t="shared" si="15"/>
        <v>4.5012195446855169E-2</v>
      </c>
      <c r="Z117" s="63">
        <f t="shared" si="15"/>
        <v>9.1589345921161039E-2</v>
      </c>
      <c r="AA117" s="63">
        <f t="shared" si="15"/>
        <v>5.1854516063990871E-2</v>
      </c>
      <c r="AB117" s="63">
        <f t="shared" si="15"/>
        <v>5.7582263666514089E-2</v>
      </c>
      <c r="AC117" s="63">
        <f t="shared" si="15"/>
        <v>1.6689227783224014E-2</v>
      </c>
      <c r="AD117" s="63">
        <f t="shared" si="15"/>
        <v>6.0626220487638119E-2</v>
      </c>
      <c r="AE117" s="63">
        <f t="shared" si="15"/>
        <v>5.720014230446354E-2</v>
      </c>
      <c r="AF117" s="63">
        <f t="shared" si="15"/>
        <v>0.10052511865529971</v>
      </c>
      <c r="AG117" s="63">
        <f t="shared" si="15"/>
        <v>3.5803654184912617E-2</v>
      </c>
      <c r="AH117" s="63">
        <f t="shared" si="15"/>
        <v>4.0641853571229063E-2</v>
      </c>
      <c r="AI117" s="63">
        <f t="shared" si="15"/>
        <v>5.7861271617763596E-2</v>
      </c>
      <c r="AJ117" s="63">
        <f t="shared" si="15"/>
        <v>2.3998060753240107E-2</v>
      </c>
      <c r="AK117" s="63">
        <f t="shared" si="15"/>
        <v>5.4257044342721626E-2</v>
      </c>
      <c r="AL117" s="63">
        <f t="shared" si="15"/>
        <v>5.6095389594834066E-2</v>
      </c>
      <c r="AM117" s="63">
        <v>0</v>
      </c>
      <c r="AN117" s="63">
        <f t="shared" si="15"/>
        <v>2.0323524202256738E-2</v>
      </c>
      <c r="AO117" s="63">
        <f t="shared" si="15"/>
        <v>0.15026819947868944</v>
      </c>
      <c r="AP117" s="63">
        <f t="shared" si="15"/>
        <v>1.3017531381339377E-2</v>
      </c>
      <c r="AQ117" s="63">
        <f t="shared" si="15"/>
        <v>3.9322963350432012E-2</v>
      </c>
      <c r="AR117" s="63">
        <f t="shared" si="15"/>
        <v>5.2686686157439315E-2</v>
      </c>
      <c r="AS117" s="63">
        <f t="shared" si="15"/>
        <v>9.5100242706396804E-2</v>
      </c>
      <c r="AT117" s="63">
        <f t="shared" si="15"/>
        <v>2.5616277491799386E-2</v>
      </c>
      <c r="AU117" s="63">
        <f t="shared" si="15"/>
        <v>1.0611358501767337E-2</v>
      </c>
      <c r="AV117" s="63">
        <f t="shared" si="15"/>
        <v>5.0619017154026821E-3</v>
      </c>
      <c r="AW117" s="63">
        <f t="shared" si="15"/>
        <v>0</v>
      </c>
      <c r="AX117" s="63">
        <f t="shared" si="15"/>
        <v>2.7677527781219624E-2</v>
      </c>
      <c r="AY117" s="63">
        <f t="shared" si="15"/>
        <v>2.4632537762279621E-2</v>
      </c>
      <c r="AZ117" s="63">
        <f t="shared" si="15"/>
        <v>3.691957017579342E-2</v>
      </c>
      <c r="BA117" s="63">
        <f t="shared" si="15"/>
        <v>3.1594269363329191E-3</v>
      </c>
      <c r="BB117" s="63">
        <f t="shared" si="15"/>
        <v>2.1975398056283919E-2</v>
      </c>
      <c r="BC117" s="63">
        <f t="shared" si="15"/>
        <v>5.1705339383940792E-2</v>
      </c>
      <c r="BD117" s="63">
        <f t="shared" si="15"/>
        <v>6.3621355957162702E-3</v>
      </c>
      <c r="BE117" s="63">
        <f t="shared" si="15"/>
        <v>3.9499650690858173E-4</v>
      </c>
      <c r="BF117" s="63">
        <f t="shared" si="15"/>
        <v>1.18464908030889E-2</v>
      </c>
      <c r="BG117" s="63">
        <f t="shared" si="15"/>
        <v>7.2550819353229589E-3</v>
      </c>
      <c r="BH117" s="63">
        <f t="shared" si="15"/>
        <v>3.5871862212448383E-2</v>
      </c>
      <c r="BI117" s="63">
        <f t="shared" si="15"/>
        <v>5.6378943987985047E-3</v>
      </c>
      <c r="BJ117" s="63">
        <f t="shared" si="15"/>
        <v>2.9824766798751151E-2</v>
      </c>
      <c r="BK117" s="63">
        <v>0</v>
      </c>
    </row>
    <row r="118" spans="1:63">
      <c r="A118" s="30" t="s">
        <v>173</v>
      </c>
      <c r="B118" s="31" t="s">
        <v>174</v>
      </c>
      <c r="C118" s="63">
        <f t="shared" si="12"/>
        <v>0</v>
      </c>
      <c r="D118" s="63">
        <f t="shared" si="15"/>
        <v>0</v>
      </c>
      <c r="E118" s="63">
        <f t="shared" si="15"/>
        <v>0</v>
      </c>
      <c r="F118" s="63">
        <f t="shared" si="15"/>
        <v>2.1458226886896088E-2</v>
      </c>
      <c r="G118" s="63">
        <f t="shared" si="15"/>
        <v>0</v>
      </c>
      <c r="H118" s="63">
        <f t="shared" si="15"/>
        <v>0</v>
      </c>
      <c r="I118" s="63">
        <f t="shared" si="15"/>
        <v>0</v>
      </c>
      <c r="J118" s="63">
        <f t="shared" si="15"/>
        <v>0</v>
      </c>
      <c r="K118" s="63">
        <f t="shared" si="15"/>
        <v>0</v>
      </c>
      <c r="L118" s="63">
        <f t="shared" si="15"/>
        <v>0</v>
      </c>
      <c r="M118" s="63">
        <f t="shared" si="15"/>
        <v>0</v>
      </c>
      <c r="N118" s="63">
        <f t="shared" si="15"/>
        <v>0</v>
      </c>
      <c r="O118" s="63">
        <f t="shared" si="15"/>
        <v>0</v>
      </c>
      <c r="P118" s="63">
        <f t="shared" si="15"/>
        <v>0</v>
      </c>
      <c r="Q118" s="63">
        <f t="shared" si="15"/>
        <v>0</v>
      </c>
      <c r="R118" s="63">
        <f t="shared" si="15"/>
        <v>0</v>
      </c>
      <c r="S118" s="63">
        <f t="shared" si="15"/>
        <v>0</v>
      </c>
      <c r="T118" s="63">
        <f t="shared" si="15"/>
        <v>0</v>
      </c>
      <c r="U118" s="63">
        <f t="shared" si="15"/>
        <v>0</v>
      </c>
      <c r="V118" s="63">
        <f t="shared" si="15"/>
        <v>0</v>
      </c>
      <c r="W118" s="63">
        <f t="shared" si="15"/>
        <v>0</v>
      </c>
      <c r="X118" s="63">
        <f t="shared" si="15"/>
        <v>0</v>
      </c>
      <c r="Y118" s="63">
        <f t="shared" si="15"/>
        <v>0</v>
      </c>
      <c r="Z118" s="63">
        <f t="shared" si="15"/>
        <v>0</v>
      </c>
      <c r="AA118" s="63">
        <f t="shared" si="15"/>
        <v>0</v>
      </c>
      <c r="AB118" s="63">
        <f t="shared" si="15"/>
        <v>0</v>
      </c>
      <c r="AC118" s="63">
        <f t="shared" si="15"/>
        <v>1.3549149260979491E-2</v>
      </c>
      <c r="AD118" s="63">
        <f t="shared" si="15"/>
        <v>0</v>
      </c>
      <c r="AE118" s="63">
        <f t="shared" si="15"/>
        <v>0</v>
      </c>
      <c r="AF118" s="63">
        <f t="shared" si="15"/>
        <v>0</v>
      </c>
      <c r="AG118" s="63">
        <f t="shared" si="15"/>
        <v>0</v>
      </c>
      <c r="AH118" s="63">
        <f t="shared" si="15"/>
        <v>0</v>
      </c>
      <c r="AI118" s="63">
        <f t="shared" si="15"/>
        <v>0</v>
      </c>
      <c r="AJ118" s="63">
        <f t="shared" si="15"/>
        <v>0</v>
      </c>
      <c r="AK118" s="63">
        <f t="shared" si="15"/>
        <v>0</v>
      </c>
      <c r="AL118" s="63">
        <f t="shared" si="15"/>
        <v>0</v>
      </c>
      <c r="AM118" s="63">
        <v>0</v>
      </c>
      <c r="AN118" s="63">
        <f t="shared" si="15"/>
        <v>0</v>
      </c>
      <c r="AO118" s="63">
        <f t="shared" si="15"/>
        <v>0</v>
      </c>
      <c r="AP118" s="63">
        <f t="shared" si="15"/>
        <v>0</v>
      </c>
      <c r="AQ118" s="63">
        <f t="shared" si="15"/>
        <v>0</v>
      </c>
      <c r="AR118" s="63">
        <f t="shared" si="15"/>
        <v>0</v>
      </c>
      <c r="AS118" s="63">
        <f t="shared" si="15"/>
        <v>1.1056244456553732E-3</v>
      </c>
      <c r="AT118" s="63">
        <f t="shared" si="15"/>
        <v>0</v>
      </c>
      <c r="AU118" s="63">
        <f t="shared" si="15"/>
        <v>0</v>
      </c>
      <c r="AV118" s="63">
        <f t="shared" si="15"/>
        <v>1.5567376200901601E-3</v>
      </c>
      <c r="AW118" s="63">
        <f t="shared" si="15"/>
        <v>0.28901124809240653</v>
      </c>
      <c r="AX118" s="63">
        <f t="shared" si="15"/>
        <v>0</v>
      </c>
      <c r="AY118" s="63">
        <f t="shared" si="15"/>
        <v>8.7237842164309774E-3</v>
      </c>
      <c r="AZ118" s="63">
        <f t="shared" si="15"/>
        <v>0</v>
      </c>
      <c r="BA118" s="63">
        <f t="shared" si="15"/>
        <v>0</v>
      </c>
      <c r="BB118" s="63">
        <f t="shared" si="15"/>
        <v>0</v>
      </c>
      <c r="BC118" s="63">
        <f t="shared" si="15"/>
        <v>0</v>
      </c>
      <c r="BD118" s="63">
        <f t="shared" si="15"/>
        <v>1.0012042702025358E-2</v>
      </c>
      <c r="BE118" s="63">
        <f t="shared" si="15"/>
        <v>0</v>
      </c>
      <c r="BF118" s="63">
        <f t="shared" si="15"/>
        <v>0</v>
      </c>
      <c r="BG118" s="63">
        <f t="shared" si="15"/>
        <v>0</v>
      </c>
      <c r="BH118" s="63">
        <f t="shared" si="15"/>
        <v>0</v>
      </c>
      <c r="BI118" s="63">
        <f t="shared" si="15"/>
        <v>0</v>
      </c>
      <c r="BJ118" s="63">
        <f t="shared" si="15"/>
        <v>0</v>
      </c>
      <c r="BK118" s="63">
        <v>0</v>
      </c>
    </row>
    <row r="119" spans="1:63">
      <c r="A119" s="34" t="s">
        <v>175</v>
      </c>
      <c r="B119" s="35" t="s">
        <v>176</v>
      </c>
      <c r="C119" s="63">
        <f t="shared" si="12"/>
        <v>0</v>
      </c>
      <c r="D119" s="63">
        <f t="shared" ref="D119:BJ123" si="16">D52/D$67</f>
        <v>8.1044394505190766E-3</v>
      </c>
      <c r="E119" s="63">
        <f t="shared" si="16"/>
        <v>0</v>
      </c>
      <c r="F119" s="63">
        <f t="shared" si="16"/>
        <v>0</v>
      </c>
      <c r="G119" s="63">
        <f t="shared" si="16"/>
        <v>0</v>
      </c>
      <c r="H119" s="63">
        <f t="shared" si="16"/>
        <v>0</v>
      </c>
      <c r="I119" s="63">
        <f t="shared" si="16"/>
        <v>3.0106471226348883E-4</v>
      </c>
      <c r="J119" s="63">
        <f t="shared" si="16"/>
        <v>0</v>
      </c>
      <c r="K119" s="63">
        <f t="shared" si="16"/>
        <v>0</v>
      </c>
      <c r="L119" s="63">
        <f t="shared" si="16"/>
        <v>6.1013340816606942E-4</v>
      </c>
      <c r="M119" s="63">
        <f t="shared" si="16"/>
        <v>1.2330736117856021E-3</v>
      </c>
      <c r="N119" s="63">
        <f t="shared" si="16"/>
        <v>1.0552763568567782E-3</v>
      </c>
      <c r="O119" s="63">
        <f t="shared" si="16"/>
        <v>1.0724858957230257E-3</v>
      </c>
      <c r="P119" s="63">
        <f t="shared" si="16"/>
        <v>1.916175721210076E-4</v>
      </c>
      <c r="Q119" s="63">
        <f t="shared" si="16"/>
        <v>1.0354454212056555E-3</v>
      </c>
      <c r="R119" s="63">
        <f t="shared" si="16"/>
        <v>2.4902427570560855E-3</v>
      </c>
      <c r="S119" s="63">
        <f t="shared" si="16"/>
        <v>3.4824826164037721E-3</v>
      </c>
      <c r="T119" s="63">
        <f t="shared" si="16"/>
        <v>9.2842281661491277E-4</v>
      </c>
      <c r="U119" s="63">
        <f t="shared" si="16"/>
        <v>3.3465823972409249E-3</v>
      </c>
      <c r="V119" s="63">
        <f t="shared" si="16"/>
        <v>2.1538779840572985E-3</v>
      </c>
      <c r="W119" s="63">
        <f t="shared" si="16"/>
        <v>2.6339007341785255E-3</v>
      </c>
      <c r="X119" s="63">
        <f t="shared" si="16"/>
        <v>2.2828759807538381E-3</v>
      </c>
      <c r="Y119" s="63">
        <f t="shared" si="16"/>
        <v>1.6350287621313571E-3</v>
      </c>
      <c r="Z119" s="63">
        <f t="shared" si="16"/>
        <v>1.3713891301081165E-3</v>
      </c>
      <c r="AA119" s="63">
        <f t="shared" si="16"/>
        <v>2.8246068919062354E-3</v>
      </c>
      <c r="AB119" s="63">
        <f t="shared" si="16"/>
        <v>3.377329624614068E-3</v>
      </c>
      <c r="AC119" s="63">
        <f t="shared" si="16"/>
        <v>7.0280015562662016E-4</v>
      </c>
      <c r="AD119" s="63">
        <f t="shared" si="16"/>
        <v>3.1472504235213281E-3</v>
      </c>
      <c r="AE119" s="63">
        <f t="shared" si="16"/>
        <v>3.0617980083165329E-3</v>
      </c>
      <c r="AF119" s="63">
        <f t="shared" si="16"/>
        <v>3.8767533848998257E-3</v>
      </c>
      <c r="AG119" s="63">
        <f t="shared" si="16"/>
        <v>1.3603111137462705E-3</v>
      </c>
      <c r="AH119" s="63">
        <f t="shared" si="16"/>
        <v>1.845173070372696E-3</v>
      </c>
      <c r="AI119" s="63">
        <f t="shared" si="16"/>
        <v>2.1824249276233905E-3</v>
      </c>
      <c r="AJ119" s="63">
        <f t="shared" si="16"/>
        <v>2.553154169473125E-3</v>
      </c>
      <c r="AK119" s="63">
        <f t="shared" si="16"/>
        <v>1.2202027650653575E-3</v>
      </c>
      <c r="AL119" s="63">
        <f t="shared" si="16"/>
        <v>3.1137915496239859E-3</v>
      </c>
      <c r="AM119" s="63">
        <v>0</v>
      </c>
      <c r="AN119" s="63">
        <f t="shared" si="16"/>
        <v>1.7954544038458334E-3</v>
      </c>
      <c r="AO119" s="63">
        <f t="shared" si="16"/>
        <v>0</v>
      </c>
      <c r="AP119" s="63">
        <f t="shared" si="16"/>
        <v>2.3921318156239421E-3</v>
      </c>
      <c r="AQ119" s="63">
        <f t="shared" si="16"/>
        <v>1.0118098795639939E-4</v>
      </c>
      <c r="AR119" s="63">
        <f t="shared" si="16"/>
        <v>2.1949468074013417E-3</v>
      </c>
      <c r="AS119" s="63">
        <f t="shared" si="16"/>
        <v>3.3764481115895369E-2</v>
      </c>
      <c r="AT119" s="63">
        <f t="shared" si="16"/>
        <v>6.439579651088434E-3</v>
      </c>
      <c r="AU119" s="63">
        <f t="shared" si="16"/>
        <v>3.7853065870968494E-3</v>
      </c>
      <c r="AV119" s="63">
        <f t="shared" si="16"/>
        <v>0</v>
      </c>
      <c r="AW119" s="63">
        <f t="shared" si="16"/>
        <v>0</v>
      </c>
      <c r="AX119" s="63">
        <f t="shared" si="16"/>
        <v>6.7387561532321574E-2</v>
      </c>
      <c r="AY119" s="63">
        <f t="shared" si="16"/>
        <v>4.2024748777196148E-2</v>
      </c>
      <c r="AZ119" s="63">
        <f t="shared" si="16"/>
        <v>1.1866608115998234E-2</v>
      </c>
      <c r="BA119" s="63">
        <f t="shared" si="16"/>
        <v>4.0481636245688124E-2</v>
      </c>
      <c r="BB119" s="63">
        <f t="shared" si="16"/>
        <v>2.4795895248186412E-3</v>
      </c>
      <c r="BC119" s="63">
        <f t="shared" si="16"/>
        <v>2.8320957240680941E-2</v>
      </c>
      <c r="BD119" s="63">
        <f t="shared" si="16"/>
        <v>2.5206830199794784E-2</v>
      </c>
      <c r="BE119" s="63">
        <f t="shared" si="16"/>
        <v>2.4436786815258932E-2</v>
      </c>
      <c r="BF119" s="63">
        <f t="shared" si="16"/>
        <v>9.7939995012519005E-3</v>
      </c>
      <c r="BG119" s="63">
        <f t="shared" si="16"/>
        <v>2.1635096078284457E-3</v>
      </c>
      <c r="BH119" s="63">
        <f t="shared" si="16"/>
        <v>2.6681470782670001E-3</v>
      </c>
      <c r="BI119" s="63">
        <f t="shared" si="16"/>
        <v>7.1229668585061166E-3</v>
      </c>
      <c r="BJ119" s="63">
        <f t="shared" si="16"/>
        <v>1.9776386289863151E-2</v>
      </c>
      <c r="BK119" s="63">
        <v>0</v>
      </c>
    </row>
    <row r="120" spans="1:63" ht="24">
      <c r="A120" s="30" t="s">
        <v>177</v>
      </c>
      <c r="B120" s="31" t="s">
        <v>178</v>
      </c>
      <c r="C120" s="63">
        <f t="shared" si="12"/>
        <v>0</v>
      </c>
      <c r="D120" s="63">
        <f t="shared" si="16"/>
        <v>0</v>
      </c>
      <c r="E120" s="63">
        <f t="shared" si="16"/>
        <v>0</v>
      </c>
      <c r="F120" s="63">
        <f t="shared" si="16"/>
        <v>0</v>
      </c>
      <c r="G120" s="63">
        <f t="shared" si="16"/>
        <v>0</v>
      </c>
      <c r="H120" s="63">
        <f t="shared" si="16"/>
        <v>0.11565279401767108</v>
      </c>
      <c r="I120" s="63">
        <f t="shared" si="16"/>
        <v>0</v>
      </c>
      <c r="J120" s="63">
        <f t="shared" si="16"/>
        <v>0.1159675144356735</v>
      </c>
      <c r="K120" s="63">
        <f t="shared" si="16"/>
        <v>4.2877080091248701E-2</v>
      </c>
      <c r="L120" s="63">
        <f t="shared" si="16"/>
        <v>0</v>
      </c>
      <c r="M120" s="63">
        <f t="shared" si="16"/>
        <v>0</v>
      </c>
      <c r="N120" s="63">
        <f t="shared" si="16"/>
        <v>0</v>
      </c>
      <c r="O120" s="63">
        <f t="shared" si="16"/>
        <v>7.9096971930593966E-5</v>
      </c>
      <c r="P120" s="63">
        <f t="shared" si="16"/>
        <v>0</v>
      </c>
      <c r="Q120" s="63">
        <f t="shared" si="16"/>
        <v>0</v>
      </c>
      <c r="R120" s="63">
        <f t="shared" si="16"/>
        <v>0</v>
      </c>
      <c r="S120" s="63">
        <f t="shared" si="16"/>
        <v>0</v>
      </c>
      <c r="T120" s="63">
        <f t="shared" si="16"/>
        <v>0</v>
      </c>
      <c r="U120" s="63">
        <f t="shared" si="16"/>
        <v>0</v>
      </c>
      <c r="V120" s="63">
        <f t="shared" si="16"/>
        <v>0</v>
      </c>
      <c r="W120" s="63">
        <f t="shared" si="16"/>
        <v>0</v>
      </c>
      <c r="X120" s="63">
        <f t="shared" si="16"/>
        <v>3.9383559476680231E-4</v>
      </c>
      <c r="Y120" s="63">
        <f t="shared" si="16"/>
        <v>0</v>
      </c>
      <c r="Z120" s="63">
        <f t="shared" si="16"/>
        <v>1.4195300794250987E-3</v>
      </c>
      <c r="AA120" s="63">
        <f t="shared" si="16"/>
        <v>0</v>
      </c>
      <c r="AB120" s="63">
        <f t="shared" si="16"/>
        <v>0</v>
      </c>
      <c r="AC120" s="63">
        <f t="shared" si="16"/>
        <v>0</v>
      </c>
      <c r="AD120" s="63">
        <f t="shared" si="16"/>
        <v>5.8405157298129307E-3</v>
      </c>
      <c r="AE120" s="63">
        <f t="shared" si="16"/>
        <v>0</v>
      </c>
      <c r="AF120" s="63">
        <f t="shared" si="16"/>
        <v>0</v>
      </c>
      <c r="AG120" s="63">
        <f t="shared" si="16"/>
        <v>2.640118467670332E-4</v>
      </c>
      <c r="AH120" s="63">
        <f t="shared" si="16"/>
        <v>0</v>
      </c>
      <c r="AI120" s="63">
        <f t="shared" si="16"/>
        <v>0</v>
      </c>
      <c r="AJ120" s="63">
        <f t="shared" si="16"/>
        <v>0</v>
      </c>
      <c r="AK120" s="63">
        <f t="shared" si="16"/>
        <v>0</v>
      </c>
      <c r="AL120" s="63">
        <f t="shared" si="16"/>
        <v>0</v>
      </c>
      <c r="AM120" s="63">
        <v>0</v>
      </c>
      <c r="AN120" s="63">
        <f t="shared" si="16"/>
        <v>3.3790575443674222E-3</v>
      </c>
      <c r="AO120" s="63">
        <f t="shared" si="16"/>
        <v>0</v>
      </c>
      <c r="AP120" s="63">
        <f t="shared" si="16"/>
        <v>4.1268411613658868E-3</v>
      </c>
      <c r="AQ120" s="63">
        <f t="shared" si="16"/>
        <v>0</v>
      </c>
      <c r="AR120" s="63">
        <f t="shared" si="16"/>
        <v>0</v>
      </c>
      <c r="AS120" s="63">
        <f t="shared" si="16"/>
        <v>3.5182120292408116E-2</v>
      </c>
      <c r="AT120" s="63">
        <f t="shared" si="16"/>
        <v>5.9296066724446265E-3</v>
      </c>
      <c r="AU120" s="63">
        <f t="shared" si="16"/>
        <v>1.9967448820237253E-3</v>
      </c>
      <c r="AV120" s="63">
        <f t="shared" si="16"/>
        <v>0.11133168144943274</v>
      </c>
      <c r="AW120" s="63">
        <f t="shared" si="16"/>
        <v>3.0632528599655991E-2</v>
      </c>
      <c r="AX120" s="63">
        <f t="shared" si="16"/>
        <v>0.1823578658925627</v>
      </c>
      <c r="AY120" s="63">
        <f t="shared" si="16"/>
        <v>6.3439256425180224E-2</v>
      </c>
      <c r="AZ120" s="63">
        <f t="shared" si="16"/>
        <v>6.7320810602362294E-4</v>
      </c>
      <c r="BA120" s="63">
        <f t="shared" si="16"/>
        <v>1.1994068068143593E-3</v>
      </c>
      <c r="BB120" s="63">
        <f t="shared" si="16"/>
        <v>5.1332650052869416E-4</v>
      </c>
      <c r="BC120" s="63">
        <f t="shared" si="16"/>
        <v>4.4351727224411566E-2</v>
      </c>
      <c r="BD120" s="63">
        <f t="shared" si="16"/>
        <v>1.2907551257365438E-2</v>
      </c>
      <c r="BE120" s="63">
        <f t="shared" si="16"/>
        <v>0</v>
      </c>
      <c r="BF120" s="63">
        <f t="shared" si="16"/>
        <v>0</v>
      </c>
      <c r="BG120" s="63">
        <f t="shared" si="16"/>
        <v>4.3620696832235304E-4</v>
      </c>
      <c r="BH120" s="63">
        <f t="shared" si="16"/>
        <v>3.6824121865703693E-3</v>
      </c>
      <c r="BI120" s="63">
        <f t="shared" si="16"/>
        <v>6.7322923834096902E-3</v>
      </c>
      <c r="BJ120" s="63">
        <f t="shared" si="16"/>
        <v>0</v>
      </c>
      <c r="BK120" s="63">
        <v>0</v>
      </c>
    </row>
    <row r="121" spans="1:63">
      <c r="A121" s="34" t="s">
        <v>179</v>
      </c>
      <c r="B121" s="35" t="s">
        <v>180</v>
      </c>
      <c r="C121" s="63">
        <f t="shared" si="12"/>
        <v>1.8077518888052482E-3</v>
      </c>
      <c r="D121" s="63">
        <f t="shared" si="16"/>
        <v>7.2222921025154067E-3</v>
      </c>
      <c r="E121" s="63">
        <f t="shared" si="16"/>
        <v>2.2051432699162813E-3</v>
      </c>
      <c r="F121" s="63">
        <f t="shared" si="16"/>
        <v>5.5481947723592939E-3</v>
      </c>
      <c r="G121" s="63">
        <f t="shared" si="16"/>
        <v>2.4166010020514059E-3</v>
      </c>
      <c r="H121" s="63">
        <f t="shared" si="16"/>
        <v>0</v>
      </c>
      <c r="I121" s="63">
        <f t="shared" si="16"/>
        <v>7.346532426702676E-4</v>
      </c>
      <c r="J121" s="63">
        <f t="shared" si="16"/>
        <v>1.0433963986163463E-3</v>
      </c>
      <c r="K121" s="63">
        <f t="shared" si="16"/>
        <v>0</v>
      </c>
      <c r="L121" s="63">
        <f t="shared" si="16"/>
        <v>1.1430483687757688E-3</v>
      </c>
      <c r="M121" s="63">
        <f t="shared" si="16"/>
        <v>1.1550447505968584E-3</v>
      </c>
      <c r="N121" s="63">
        <f t="shared" si="16"/>
        <v>1.4827477509448937E-3</v>
      </c>
      <c r="O121" s="63">
        <f t="shared" si="16"/>
        <v>4.4604532885612769E-3</v>
      </c>
      <c r="P121" s="63">
        <f t="shared" si="16"/>
        <v>1.7949201790149692E-4</v>
      </c>
      <c r="Q121" s="63">
        <f t="shared" si="16"/>
        <v>6.4661497732821207E-4</v>
      </c>
      <c r="R121" s="63">
        <f t="shared" si="16"/>
        <v>3.4989904050630157E-3</v>
      </c>
      <c r="S121" s="63">
        <f t="shared" si="16"/>
        <v>3.9145334650026193E-3</v>
      </c>
      <c r="T121" s="63">
        <f t="shared" si="16"/>
        <v>1.9132789469458646E-3</v>
      </c>
      <c r="U121" s="63">
        <f t="shared" si="16"/>
        <v>0</v>
      </c>
      <c r="V121" s="63">
        <f t="shared" si="16"/>
        <v>3.026370974692578E-3</v>
      </c>
      <c r="W121" s="63">
        <f t="shared" si="16"/>
        <v>4.1120459577978627E-3</v>
      </c>
      <c r="X121" s="63">
        <f t="shared" si="16"/>
        <v>4.9397258863040257E-3</v>
      </c>
      <c r="Y121" s="63">
        <f t="shared" si="16"/>
        <v>3.4460194299267047E-3</v>
      </c>
      <c r="Z121" s="63">
        <f t="shared" si="16"/>
        <v>3.8538230011990297E-3</v>
      </c>
      <c r="AA121" s="63">
        <f t="shared" si="16"/>
        <v>2.6458658524624022E-3</v>
      </c>
      <c r="AB121" s="63">
        <f t="shared" si="16"/>
        <v>9.2664088639119371E-3</v>
      </c>
      <c r="AC121" s="63">
        <f t="shared" si="16"/>
        <v>2.468726185676598E-4</v>
      </c>
      <c r="AD121" s="63">
        <f t="shared" si="16"/>
        <v>3.7239063297714843E-3</v>
      </c>
      <c r="AE121" s="63">
        <f t="shared" si="16"/>
        <v>3.8718641548846329E-3</v>
      </c>
      <c r="AF121" s="63">
        <f t="shared" si="16"/>
        <v>3.7766898487974019E-3</v>
      </c>
      <c r="AG121" s="63">
        <f t="shared" si="16"/>
        <v>1.9909854175746539E-3</v>
      </c>
      <c r="AH121" s="63">
        <f t="shared" si="16"/>
        <v>5.3522767800010078E-3</v>
      </c>
      <c r="AI121" s="63">
        <f t="shared" si="16"/>
        <v>3.9352743160705759E-3</v>
      </c>
      <c r="AJ121" s="63">
        <f t="shared" si="16"/>
        <v>1.6557166039619466E-3</v>
      </c>
      <c r="AK121" s="63">
        <f t="shared" si="16"/>
        <v>4.5719534826849156E-3</v>
      </c>
      <c r="AL121" s="63">
        <f t="shared" si="16"/>
        <v>6.2685692288142062E-3</v>
      </c>
      <c r="AM121" s="63">
        <v>0</v>
      </c>
      <c r="AN121" s="63">
        <f t="shared" si="16"/>
        <v>6.5985457953070155E-3</v>
      </c>
      <c r="AO121" s="63">
        <f t="shared" si="16"/>
        <v>2.1618098420745926E-2</v>
      </c>
      <c r="AP121" s="63">
        <f t="shared" si="16"/>
        <v>1.2697627454240976E-2</v>
      </c>
      <c r="AQ121" s="63">
        <f t="shared" si="16"/>
        <v>3.3670118602226331E-4</v>
      </c>
      <c r="AR121" s="63">
        <f t="shared" si="16"/>
        <v>3.3330825456200637E-3</v>
      </c>
      <c r="AS121" s="63">
        <f t="shared" si="16"/>
        <v>4.9314536042743773E-2</v>
      </c>
      <c r="AT121" s="63">
        <f t="shared" si="16"/>
        <v>3.705134057383435E-2</v>
      </c>
      <c r="AU121" s="63">
        <f t="shared" si="16"/>
        <v>2.06833444552222E-2</v>
      </c>
      <c r="AV121" s="63">
        <f t="shared" si="16"/>
        <v>6.9485277498912042E-3</v>
      </c>
      <c r="AW121" s="63">
        <f t="shared" si="16"/>
        <v>1.2052604949465712E-3</v>
      </c>
      <c r="AX121" s="63">
        <f t="shared" si="16"/>
        <v>1.1268338769311452E-2</v>
      </c>
      <c r="AY121" s="63">
        <f t="shared" si="16"/>
        <v>6.3446704075960966E-2</v>
      </c>
      <c r="AZ121" s="63">
        <f t="shared" si="16"/>
        <v>0.16996187779541291</v>
      </c>
      <c r="BA121" s="63">
        <f t="shared" si="16"/>
        <v>4.2672085682384668E-2</v>
      </c>
      <c r="BB121" s="63">
        <f t="shared" si="16"/>
        <v>9.4208320713499716E-3</v>
      </c>
      <c r="BC121" s="63">
        <f t="shared" si="16"/>
        <v>7.5896098913276963E-2</v>
      </c>
      <c r="BD121" s="63">
        <f t="shared" si="16"/>
        <v>1.6808778626480152E-2</v>
      </c>
      <c r="BE121" s="63">
        <f t="shared" si="16"/>
        <v>5.2416945662274471E-2</v>
      </c>
      <c r="BF121" s="63">
        <f t="shared" si="16"/>
        <v>3.6217180283926696E-2</v>
      </c>
      <c r="BG121" s="63">
        <f t="shared" si="16"/>
        <v>2.5356592712536506E-2</v>
      </c>
      <c r="BH121" s="63">
        <f t="shared" si="16"/>
        <v>1.3679639431130005E-2</v>
      </c>
      <c r="BI121" s="63">
        <f t="shared" si="16"/>
        <v>8.5729168041124529E-2</v>
      </c>
      <c r="BJ121" s="63">
        <f t="shared" si="16"/>
        <v>9.03585672308105E-3</v>
      </c>
      <c r="BK121" s="63">
        <v>0</v>
      </c>
    </row>
    <row r="122" spans="1:63" ht="24">
      <c r="A122" s="30" t="s">
        <v>181</v>
      </c>
      <c r="B122" s="31" t="s">
        <v>182</v>
      </c>
      <c r="C122" s="63">
        <f t="shared" si="12"/>
        <v>9.3888147844684078E-2</v>
      </c>
      <c r="D122" s="63">
        <f t="shared" si="16"/>
        <v>6.7907679503107235E-2</v>
      </c>
      <c r="E122" s="63">
        <f t="shared" si="16"/>
        <v>3.0611666675999124E-2</v>
      </c>
      <c r="F122" s="63">
        <f t="shared" si="16"/>
        <v>4.2916453773792176E-2</v>
      </c>
      <c r="G122" s="63">
        <f t="shared" si="16"/>
        <v>2.403375061736477E-2</v>
      </c>
      <c r="H122" s="63">
        <f t="shared" si="16"/>
        <v>6.9218881589497308E-2</v>
      </c>
      <c r="I122" s="63">
        <f t="shared" si="16"/>
        <v>6.4819710430824809E-2</v>
      </c>
      <c r="J122" s="63">
        <f t="shared" si="16"/>
        <v>3.8016639424059695E-2</v>
      </c>
      <c r="K122" s="63">
        <f t="shared" si="16"/>
        <v>7.3359232162433424E-2</v>
      </c>
      <c r="L122" s="63">
        <f t="shared" si="16"/>
        <v>9.4872416039616363E-3</v>
      </c>
      <c r="M122" s="63">
        <f t="shared" si="16"/>
        <v>1.7542212915635687E-2</v>
      </c>
      <c r="N122" s="63">
        <f t="shared" si="16"/>
        <v>1.46833596084852E-2</v>
      </c>
      <c r="O122" s="63">
        <f t="shared" si="16"/>
        <v>1.5066044977686157E-2</v>
      </c>
      <c r="P122" s="63">
        <f t="shared" si="16"/>
        <v>8.4496415319355901E-3</v>
      </c>
      <c r="Q122" s="63">
        <f t="shared" si="16"/>
        <v>1.6068161521747108E-2</v>
      </c>
      <c r="R122" s="63">
        <f t="shared" si="16"/>
        <v>2.258104005181899E-2</v>
      </c>
      <c r="S122" s="63">
        <f t="shared" si="16"/>
        <v>3.0449384751981001E-2</v>
      </c>
      <c r="T122" s="63">
        <f t="shared" si="16"/>
        <v>2.4712044246438386E-2</v>
      </c>
      <c r="U122" s="63">
        <f t="shared" si="16"/>
        <v>3.3258190062694946E-2</v>
      </c>
      <c r="V122" s="63">
        <f t="shared" si="16"/>
        <v>3.2900956756911591E-2</v>
      </c>
      <c r="W122" s="63">
        <f t="shared" si="16"/>
        <v>2.5373597848238994E-2</v>
      </c>
      <c r="X122" s="63">
        <f t="shared" si="16"/>
        <v>3.5880504185163274E-2</v>
      </c>
      <c r="Y122" s="63">
        <f t="shared" si="16"/>
        <v>1.3303962765952498E-2</v>
      </c>
      <c r="Z122" s="63">
        <f t="shared" si="16"/>
        <v>1.0705152863903731E-2</v>
      </c>
      <c r="AA122" s="63">
        <f t="shared" si="16"/>
        <v>3.0747309764282478E-2</v>
      </c>
      <c r="AB122" s="63">
        <f t="shared" si="16"/>
        <v>2.9276951385359663E-2</v>
      </c>
      <c r="AC122" s="63">
        <f t="shared" si="16"/>
        <v>1.8053673082921943E-2</v>
      </c>
      <c r="AD122" s="63">
        <f t="shared" si="16"/>
        <v>2.62429542345935E-2</v>
      </c>
      <c r="AE122" s="63">
        <f t="shared" si="16"/>
        <v>2.4345965384743987E-2</v>
      </c>
      <c r="AF122" s="63">
        <f t="shared" si="16"/>
        <v>2.9870454532302478E-2</v>
      </c>
      <c r="AG122" s="63">
        <f t="shared" si="16"/>
        <v>1.5945907751100843E-2</v>
      </c>
      <c r="AH122" s="63">
        <f t="shared" si="16"/>
        <v>2.3603610579718753E-2</v>
      </c>
      <c r="AI122" s="63">
        <f t="shared" si="16"/>
        <v>1.9540229916103172E-2</v>
      </c>
      <c r="AJ122" s="63">
        <f t="shared" si="16"/>
        <v>1.527401060987058E-2</v>
      </c>
      <c r="AK122" s="63">
        <f t="shared" si="16"/>
        <v>1.3929612582641854E-2</v>
      </c>
      <c r="AL122" s="63">
        <f t="shared" si="16"/>
        <v>2.9653289099584413E-2</v>
      </c>
      <c r="AM122" s="63">
        <v>0</v>
      </c>
      <c r="AN122" s="63">
        <f t="shared" si="16"/>
        <v>6.7454660613021827E-2</v>
      </c>
      <c r="AO122" s="63">
        <f t="shared" si="16"/>
        <v>0.11354792171256946</v>
      </c>
      <c r="AP122" s="63">
        <f t="shared" si="16"/>
        <v>9.8018924886154338E-2</v>
      </c>
      <c r="AQ122" s="63">
        <f t="shared" si="16"/>
        <v>4.0050463353110549E-2</v>
      </c>
      <c r="AR122" s="63">
        <f t="shared" si="16"/>
        <v>4.0503109065688971E-2</v>
      </c>
      <c r="AS122" s="63">
        <f t="shared" si="16"/>
        <v>3.7513112127144234E-2</v>
      </c>
      <c r="AT122" s="63">
        <f t="shared" si="16"/>
        <v>3.0685799276732286E-2</v>
      </c>
      <c r="AU122" s="63">
        <f t="shared" si="16"/>
        <v>1.0100562903985352E-2</v>
      </c>
      <c r="AV122" s="63">
        <f t="shared" si="16"/>
        <v>7.4078029368359832E-2</v>
      </c>
      <c r="AW122" s="63">
        <f t="shared" si="16"/>
        <v>2.9760344065505324E-2</v>
      </c>
      <c r="AX122" s="63">
        <f t="shared" si="16"/>
        <v>4.2370723987201014E-2</v>
      </c>
      <c r="AY122" s="63">
        <f t="shared" si="16"/>
        <v>5.5051203788814305E-2</v>
      </c>
      <c r="AZ122" s="63">
        <f t="shared" si="16"/>
        <v>0.14167852603610484</v>
      </c>
      <c r="BA122" s="63">
        <f t="shared" si="16"/>
        <v>0.34185004901143856</v>
      </c>
      <c r="BB122" s="63">
        <f t="shared" si="16"/>
        <v>0.47001249889006852</v>
      </c>
      <c r="BC122" s="63">
        <f t="shared" si="16"/>
        <v>0.11093504439996289</v>
      </c>
      <c r="BD122" s="63">
        <f t="shared" si="16"/>
        <v>0.2710654271918212</v>
      </c>
      <c r="BE122" s="63">
        <f t="shared" si="16"/>
        <v>5.5622692486153091E-2</v>
      </c>
      <c r="BF122" s="63">
        <f t="shared" si="16"/>
        <v>5.6907075397490695E-2</v>
      </c>
      <c r="BG122" s="63">
        <f t="shared" si="16"/>
        <v>1.7268806491537697E-2</v>
      </c>
      <c r="BH122" s="63">
        <f t="shared" si="16"/>
        <v>0.11323330631094086</v>
      </c>
      <c r="BI122" s="63">
        <f t="shared" si="16"/>
        <v>3.4416178990631381E-2</v>
      </c>
      <c r="BJ122" s="63">
        <f t="shared" si="16"/>
        <v>4.3220225760677577E-2</v>
      </c>
      <c r="BK122" s="63">
        <v>0</v>
      </c>
    </row>
    <row r="123" spans="1:63">
      <c r="A123" s="34" t="s">
        <v>183</v>
      </c>
      <c r="B123" s="35" t="s">
        <v>184</v>
      </c>
      <c r="C123" s="63">
        <f t="shared" si="12"/>
        <v>0</v>
      </c>
      <c r="D123" s="63">
        <f t="shared" si="16"/>
        <v>6.335423976303147E-4</v>
      </c>
      <c r="E123" s="63">
        <f t="shared" si="16"/>
        <v>0</v>
      </c>
      <c r="F123" s="63">
        <f t="shared" si="16"/>
        <v>0</v>
      </c>
      <c r="G123" s="63">
        <f t="shared" si="16"/>
        <v>7.8652485853417924E-3</v>
      </c>
      <c r="H123" s="63">
        <f t="shared" si="16"/>
        <v>1.4576218049303469E-3</v>
      </c>
      <c r="I123" s="63">
        <f t="shared" si="16"/>
        <v>1.5297692027805678E-4</v>
      </c>
      <c r="J123" s="63">
        <f t="shared" si="16"/>
        <v>2.2639434592089023E-3</v>
      </c>
      <c r="K123" s="63">
        <f t="shared" si="16"/>
        <v>5.5648258801557432E-3</v>
      </c>
      <c r="L123" s="63">
        <f t="shared" si="16"/>
        <v>4.064717451354562E-3</v>
      </c>
      <c r="M123" s="63">
        <f t="shared" si="16"/>
        <v>3.5086745711841254E-3</v>
      </c>
      <c r="N123" s="63">
        <f t="shared" si="16"/>
        <v>3.5747115827800958E-3</v>
      </c>
      <c r="O123" s="63">
        <f t="shared" si="16"/>
        <v>1.1392288971877683E-2</v>
      </c>
      <c r="P123" s="63">
        <f t="shared" si="16"/>
        <v>3.8945867596167392E-4</v>
      </c>
      <c r="Q123" s="63">
        <f t="shared" si="16"/>
        <v>1.4030139940007496E-3</v>
      </c>
      <c r="R123" s="63">
        <f t="shared" si="16"/>
        <v>1.8275470914810015E-3</v>
      </c>
      <c r="S123" s="63">
        <f t="shared" ref="D123:BJ127" si="17">S56/S$67</f>
        <v>6.6781826009887245E-3</v>
      </c>
      <c r="T123" s="63">
        <f t="shared" si="17"/>
        <v>2.2643997638991729E-3</v>
      </c>
      <c r="U123" s="63">
        <f t="shared" si="17"/>
        <v>3.4009290875552343E-3</v>
      </c>
      <c r="V123" s="63">
        <f t="shared" si="17"/>
        <v>1.089348967630048E-2</v>
      </c>
      <c r="W123" s="63">
        <f t="shared" si="17"/>
        <v>4.2942717522326368E-2</v>
      </c>
      <c r="X123" s="63">
        <f t="shared" si="17"/>
        <v>3.0918293741310547E-2</v>
      </c>
      <c r="Y123" s="63">
        <f t="shared" si="17"/>
        <v>2.530055173327744E-2</v>
      </c>
      <c r="Z123" s="63">
        <f t="shared" si="17"/>
        <v>5.5487686643724164E-3</v>
      </c>
      <c r="AA123" s="63">
        <f t="shared" si="17"/>
        <v>4.0830171652045562E-3</v>
      </c>
      <c r="AB123" s="63">
        <f t="shared" si="17"/>
        <v>4.1157672406113441E-2</v>
      </c>
      <c r="AC123" s="63">
        <f t="shared" si="17"/>
        <v>3.5710662525140365E-4</v>
      </c>
      <c r="AD123" s="63">
        <f t="shared" si="17"/>
        <v>2.4853062052429542E-3</v>
      </c>
      <c r="AE123" s="63">
        <f t="shared" si="17"/>
        <v>7.4070011982682758E-3</v>
      </c>
      <c r="AF123" s="63">
        <f t="shared" si="17"/>
        <v>3.7411672663285136E-3</v>
      </c>
      <c r="AG123" s="63">
        <f t="shared" si="17"/>
        <v>6.8927631434603761E-3</v>
      </c>
      <c r="AH123" s="63">
        <f t="shared" si="17"/>
        <v>7.436736171205465E-3</v>
      </c>
      <c r="AI123" s="63">
        <f t="shared" si="17"/>
        <v>1.2309632437215143E-2</v>
      </c>
      <c r="AJ123" s="63">
        <f t="shared" si="17"/>
        <v>2.9233948557294246E-3</v>
      </c>
      <c r="AK123" s="63">
        <f t="shared" si="17"/>
        <v>3.1842479304284112E-2</v>
      </c>
      <c r="AL123" s="63">
        <f t="shared" si="17"/>
        <v>2.9543796457829518E-2</v>
      </c>
      <c r="AM123" s="63">
        <v>0</v>
      </c>
      <c r="AN123" s="63">
        <f t="shared" si="17"/>
        <v>3.8980339014902847E-3</v>
      </c>
      <c r="AO123" s="63">
        <f t="shared" si="17"/>
        <v>1.4786444212536581E-2</v>
      </c>
      <c r="AP123" s="63">
        <f t="shared" si="17"/>
        <v>1.5366114744048785E-2</v>
      </c>
      <c r="AQ123" s="63">
        <f t="shared" si="17"/>
        <v>3.6502559952783131E-3</v>
      </c>
      <c r="AR123" s="63">
        <f t="shared" si="17"/>
        <v>7.3221592442395747E-3</v>
      </c>
      <c r="AS123" s="63">
        <f t="shared" si="17"/>
        <v>0.13987357854932495</v>
      </c>
      <c r="AT123" s="63">
        <f t="shared" si="17"/>
        <v>7.3600666227525285E-2</v>
      </c>
      <c r="AU123" s="63">
        <f t="shared" si="17"/>
        <v>7.4114157615872797E-2</v>
      </c>
      <c r="AV123" s="63">
        <f t="shared" si="17"/>
        <v>2.1833810578236057E-4</v>
      </c>
      <c r="AW123" s="63">
        <f t="shared" si="17"/>
        <v>0</v>
      </c>
      <c r="AX123" s="63">
        <f t="shared" si="17"/>
        <v>8.5390050005349806E-4</v>
      </c>
      <c r="AY123" s="63">
        <f t="shared" si="17"/>
        <v>9.2174804638872815E-2</v>
      </c>
      <c r="AZ123" s="63">
        <f t="shared" si="17"/>
        <v>0.10008156969685426</v>
      </c>
      <c r="BA123" s="63">
        <f t="shared" si="17"/>
        <v>8.0411770794335799E-2</v>
      </c>
      <c r="BB123" s="63">
        <f t="shared" si="17"/>
        <v>4.0192360048935276E-2</v>
      </c>
      <c r="BC123" s="63">
        <f t="shared" si="17"/>
        <v>8.7141239248793495E-2</v>
      </c>
      <c r="BD123" s="63">
        <f t="shared" si="17"/>
        <v>1.159147701122106E-2</v>
      </c>
      <c r="BE123" s="63">
        <f t="shared" si="17"/>
        <v>0.14785207004771625</v>
      </c>
      <c r="BF123" s="63">
        <f t="shared" si="17"/>
        <v>0.15177785806911492</v>
      </c>
      <c r="BG123" s="63">
        <f t="shared" si="17"/>
        <v>4.1311512586233142E-3</v>
      </c>
      <c r="BH123" s="63">
        <f t="shared" si="17"/>
        <v>2.2595636212421066E-2</v>
      </c>
      <c r="BI123" s="63">
        <f t="shared" si="17"/>
        <v>2.9848237171206087E-2</v>
      </c>
      <c r="BJ123" s="63">
        <f t="shared" si="17"/>
        <v>3.1871702490440654E-4</v>
      </c>
      <c r="BK123" s="63">
        <v>0</v>
      </c>
    </row>
    <row r="124" spans="1:63" ht="24">
      <c r="A124" s="30" t="s">
        <v>185</v>
      </c>
      <c r="B124" s="31" t="s">
        <v>186</v>
      </c>
      <c r="C124" s="63">
        <f t="shared" si="12"/>
        <v>1.5963426519485626E-3</v>
      </c>
      <c r="D124" s="63">
        <f t="shared" si="17"/>
        <v>8.5895504283500596E-2</v>
      </c>
      <c r="E124" s="63">
        <f t="shared" si="17"/>
        <v>1.0830969368718886E-3</v>
      </c>
      <c r="F124" s="63">
        <f t="shared" si="17"/>
        <v>1.5204148316552061E-2</v>
      </c>
      <c r="G124" s="63">
        <f t="shared" si="17"/>
        <v>1.765296318541018E-3</v>
      </c>
      <c r="H124" s="63">
        <f t="shared" si="17"/>
        <v>6.6282803223707179E-2</v>
      </c>
      <c r="I124" s="63">
        <f t="shared" si="17"/>
        <v>2.8223693123356737E-3</v>
      </c>
      <c r="J124" s="63">
        <f t="shared" si="17"/>
        <v>0.11128201624968728</v>
      </c>
      <c r="K124" s="63">
        <f t="shared" si="17"/>
        <v>0.11951465218362162</v>
      </c>
      <c r="L124" s="63">
        <f t="shared" si="17"/>
        <v>5.701886226225937E-2</v>
      </c>
      <c r="M124" s="63">
        <f t="shared" si="17"/>
        <v>4.153793402333953E-2</v>
      </c>
      <c r="N124" s="63">
        <f t="shared" si="17"/>
        <v>5.4558390058578016E-2</v>
      </c>
      <c r="O124" s="63">
        <f t="shared" si="17"/>
        <v>5.7062645612942983E-2</v>
      </c>
      <c r="P124" s="63">
        <f t="shared" si="17"/>
        <v>8.5079350035009767E-3</v>
      </c>
      <c r="Q124" s="63">
        <f t="shared" si="17"/>
        <v>5.1611667559788195E-2</v>
      </c>
      <c r="R124" s="63">
        <f t="shared" si="17"/>
        <v>0.11262311988255137</v>
      </c>
      <c r="S124" s="63">
        <f t="shared" si="17"/>
        <v>0.14335389664802281</v>
      </c>
      <c r="T124" s="63">
        <f t="shared" si="17"/>
        <v>0.13000622526574307</v>
      </c>
      <c r="U124" s="63">
        <f t="shared" si="17"/>
        <v>6.067122631844872E-2</v>
      </c>
      <c r="V124" s="63">
        <f t="shared" si="17"/>
        <v>0.15213683102349684</v>
      </c>
      <c r="W124" s="63">
        <f t="shared" si="17"/>
        <v>0.20168684049529453</v>
      </c>
      <c r="X124" s="63">
        <f t="shared" si="17"/>
        <v>0.31028208909086274</v>
      </c>
      <c r="Y124" s="63">
        <f t="shared" si="17"/>
        <v>0.10876699751063083</v>
      </c>
      <c r="Z124" s="63">
        <f t="shared" si="17"/>
        <v>9.5393398129212048E-2</v>
      </c>
      <c r="AA124" s="63">
        <f t="shared" si="17"/>
        <v>0.11235071220013307</v>
      </c>
      <c r="AB124" s="63">
        <f t="shared" si="17"/>
        <v>0.25560263497765157</v>
      </c>
      <c r="AC124" s="63">
        <f t="shared" si="17"/>
        <v>1.3076244779934141E-2</v>
      </c>
      <c r="AD124" s="63">
        <f t="shared" si="17"/>
        <v>0.12945565572606435</v>
      </c>
      <c r="AE124" s="63">
        <f t="shared" si="17"/>
        <v>0.11681815149740074</v>
      </c>
      <c r="AF124" s="63">
        <f t="shared" si="17"/>
        <v>0.13034218366466377</v>
      </c>
      <c r="AG124" s="63">
        <f t="shared" si="17"/>
        <v>7.8226789837864311E-2</v>
      </c>
      <c r="AH124" s="63">
        <f t="shared" si="17"/>
        <v>0.10305133816258366</v>
      </c>
      <c r="AI124" s="63">
        <f t="shared" si="17"/>
        <v>0.13512735487766664</v>
      </c>
      <c r="AJ124" s="63">
        <f t="shared" si="17"/>
        <v>3.3541964191728155E-2</v>
      </c>
      <c r="AK124" s="63">
        <f t="shared" si="17"/>
        <v>7.2546550156156284E-2</v>
      </c>
      <c r="AL124" s="63">
        <f t="shared" si="17"/>
        <v>0.11110007330155092</v>
      </c>
      <c r="AM124" s="63">
        <v>0</v>
      </c>
      <c r="AN124" s="63">
        <f t="shared" si="17"/>
        <v>9.6359715956269243E-2</v>
      </c>
      <c r="AO124" s="63">
        <f t="shared" si="17"/>
        <v>0.21158396918462116</v>
      </c>
      <c r="AP124" s="63">
        <f t="shared" si="17"/>
        <v>0.38469230905213636</v>
      </c>
      <c r="AQ124" s="63">
        <f t="shared" si="17"/>
        <v>6.4970764338798184E-2</v>
      </c>
      <c r="AR124" s="63">
        <f t="shared" si="17"/>
        <v>0.18293629543934495</v>
      </c>
      <c r="AS124" s="63">
        <f t="shared" si="17"/>
        <v>0.28218813348495803</v>
      </c>
      <c r="AT124" s="63">
        <f t="shared" si="17"/>
        <v>6.9617075044109578E-2</v>
      </c>
      <c r="AU124" s="63">
        <f t="shared" si="17"/>
        <v>5.6700055488565049E-2</v>
      </c>
      <c r="AV124" s="63">
        <f t="shared" si="17"/>
        <v>1.648368459043573E-2</v>
      </c>
      <c r="AW124" s="63">
        <f t="shared" si="17"/>
        <v>5.0957061234426622E-2</v>
      </c>
      <c r="AX124" s="63">
        <f t="shared" si="17"/>
        <v>0.12616631626571417</v>
      </c>
      <c r="AY124" s="63">
        <f t="shared" si="17"/>
        <v>0.31259739716097551</v>
      </c>
      <c r="AZ124" s="63">
        <f t="shared" si="17"/>
        <v>0.21155948483934717</v>
      </c>
      <c r="BA124" s="63">
        <f t="shared" si="17"/>
        <v>0.3639648435512447</v>
      </c>
      <c r="BB124" s="63">
        <f t="shared" si="17"/>
        <v>0.266865193041462</v>
      </c>
      <c r="BC124" s="63">
        <f t="shared" si="17"/>
        <v>0.30705663129147415</v>
      </c>
      <c r="BD124" s="63">
        <f t="shared" si="17"/>
        <v>0.22506774630320706</v>
      </c>
      <c r="BE124" s="63">
        <f t="shared" si="17"/>
        <v>0.30949301964799958</v>
      </c>
      <c r="BF124" s="63">
        <f t="shared" si="17"/>
        <v>0.20862983321271675</v>
      </c>
      <c r="BG124" s="63">
        <f t="shared" si="17"/>
        <v>0.12456533327110408</v>
      </c>
      <c r="BH124" s="63">
        <f t="shared" si="17"/>
        <v>0.4806639960953572</v>
      </c>
      <c r="BI124" s="63">
        <f t="shared" si="17"/>
        <v>0.24393482182049772</v>
      </c>
      <c r="BJ124" s="63">
        <f t="shared" si="17"/>
        <v>0.52157431308138458</v>
      </c>
      <c r="BK124" s="63">
        <v>0</v>
      </c>
    </row>
    <row r="125" spans="1:63" ht="36">
      <c r="A125" s="34" t="s">
        <v>187</v>
      </c>
      <c r="B125" s="35" t="s">
        <v>188</v>
      </c>
      <c r="C125" s="63">
        <f t="shared" si="12"/>
        <v>0</v>
      </c>
      <c r="D125" s="63">
        <f t="shared" si="17"/>
        <v>0</v>
      </c>
      <c r="E125" s="63">
        <f t="shared" si="17"/>
        <v>0</v>
      </c>
      <c r="F125" s="63">
        <f t="shared" si="17"/>
        <v>0</v>
      </c>
      <c r="G125" s="63">
        <f t="shared" si="17"/>
        <v>0</v>
      </c>
      <c r="H125" s="63">
        <f t="shared" si="17"/>
        <v>0</v>
      </c>
      <c r="I125" s="63">
        <f t="shared" si="17"/>
        <v>0</v>
      </c>
      <c r="J125" s="63">
        <f t="shared" si="17"/>
        <v>0</v>
      </c>
      <c r="K125" s="63">
        <f t="shared" si="17"/>
        <v>0</v>
      </c>
      <c r="L125" s="63">
        <f t="shared" si="17"/>
        <v>0</v>
      </c>
      <c r="M125" s="63">
        <f t="shared" si="17"/>
        <v>0</v>
      </c>
      <c r="N125" s="63">
        <f t="shared" si="17"/>
        <v>0</v>
      </c>
      <c r="O125" s="63">
        <f t="shared" si="17"/>
        <v>0</v>
      </c>
      <c r="P125" s="63">
        <f t="shared" si="17"/>
        <v>0</v>
      </c>
      <c r="Q125" s="63">
        <f t="shared" si="17"/>
        <v>0</v>
      </c>
      <c r="R125" s="63">
        <f t="shared" si="17"/>
        <v>0</v>
      </c>
      <c r="S125" s="63">
        <f t="shared" si="17"/>
        <v>0</v>
      </c>
      <c r="T125" s="63">
        <f t="shared" si="17"/>
        <v>0</v>
      </c>
      <c r="U125" s="63">
        <f t="shared" si="17"/>
        <v>0</v>
      </c>
      <c r="V125" s="63">
        <f t="shared" si="17"/>
        <v>0</v>
      </c>
      <c r="W125" s="63">
        <f t="shared" si="17"/>
        <v>0</v>
      </c>
      <c r="X125" s="63">
        <f t="shared" si="17"/>
        <v>0</v>
      </c>
      <c r="Y125" s="63">
        <f t="shared" si="17"/>
        <v>0</v>
      </c>
      <c r="Z125" s="63">
        <f t="shared" si="17"/>
        <v>0</v>
      </c>
      <c r="AA125" s="63">
        <f t="shared" si="17"/>
        <v>0</v>
      </c>
      <c r="AB125" s="63">
        <f t="shared" si="17"/>
        <v>0</v>
      </c>
      <c r="AC125" s="63">
        <f t="shared" si="17"/>
        <v>0</v>
      </c>
      <c r="AD125" s="63">
        <f t="shared" si="17"/>
        <v>0</v>
      </c>
      <c r="AE125" s="63">
        <f t="shared" si="17"/>
        <v>0</v>
      </c>
      <c r="AF125" s="63">
        <f t="shared" si="17"/>
        <v>0</v>
      </c>
      <c r="AG125" s="63">
        <f t="shared" si="17"/>
        <v>0</v>
      </c>
      <c r="AH125" s="63">
        <f t="shared" si="17"/>
        <v>0</v>
      </c>
      <c r="AI125" s="63">
        <f t="shared" si="17"/>
        <v>0</v>
      </c>
      <c r="AJ125" s="63">
        <f t="shared" si="17"/>
        <v>0</v>
      </c>
      <c r="AK125" s="63">
        <f t="shared" si="17"/>
        <v>0</v>
      </c>
      <c r="AL125" s="63">
        <f t="shared" si="17"/>
        <v>0</v>
      </c>
      <c r="AM125" s="63">
        <v>0</v>
      </c>
      <c r="AN125" s="63">
        <f t="shared" si="17"/>
        <v>0</v>
      </c>
      <c r="AO125" s="63">
        <f t="shared" si="17"/>
        <v>0</v>
      </c>
      <c r="AP125" s="63">
        <f t="shared" si="17"/>
        <v>0</v>
      </c>
      <c r="AQ125" s="63">
        <f t="shared" si="17"/>
        <v>0</v>
      </c>
      <c r="AR125" s="63">
        <f t="shared" si="17"/>
        <v>0</v>
      </c>
      <c r="AS125" s="63">
        <f t="shared" si="17"/>
        <v>0</v>
      </c>
      <c r="AT125" s="63">
        <f t="shared" si="17"/>
        <v>0</v>
      </c>
      <c r="AU125" s="63">
        <f t="shared" si="17"/>
        <v>0</v>
      </c>
      <c r="AV125" s="63">
        <f t="shared" si="17"/>
        <v>0</v>
      </c>
      <c r="AW125" s="63">
        <f t="shared" si="17"/>
        <v>0</v>
      </c>
      <c r="AX125" s="63">
        <f t="shared" si="17"/>
        <v>0</v>
      </c>
      <c r="AY125" s="63">
        <f t="shared" si="17"/>
        <v>0</v>
      </c>
      <c r="AZ125" s="63">
        <f t="shared" si="17"/>
        <v>0</v>
      </c>
      <c r="BA125" s="63">
        <f t="shared" si="17"/>
        <v>0</v>
      </c>
      <c r="BB125" s="63">
        <f t="shared" si="17"/>
        <v>0</v>
      </c>
      <c r="BC125" s="63">
        <f t="shared" si="17"/>
        <v>0</v>
      </c>
      <c r="BD125" s="63">
        <f t="shared" si="17"/>
        <v>0</v>
      </c>
      <c r="BE125" s="63">
        <f t="shared" si="17"/>
        <v>0</v>
      </c>
      <c r="BF125" s="63">
        <f t="shared" si="17"/>
        <v>0</v>
      </c>
      <c r="BG125" s="63">
        <f t="shared" si="17"/>
        <v>0</v>
      </c>
      <c r="BH125" s="63">
        <f t="shared" si="17"/>
        <v>0</v>
      </c>
      <c r="BI125" s="63">
        <f t="shared" si="17"/>
        <v>0</v>
      </c>
      <c r="BJ125" s="63">
        <f t="shared" si="17"/>
        <v>0</v>
      </c>
      <c r="BK125" s="63">
        <v>0</v>
      </c>
    </row>
    <row r="126" spans="1:63">
      <c r="A126" s="30" t="s">
        <v>189</v>
      </c>
      <c r="B126" s="31" t="s">
        <v>190</v>
      </c>
      <c r="C126" s="63">
        <f t="shared" si="12"/>
        <v>0</v>
      </c>
      <c r="D126" s="63">
        <f t="shared" si="17"/>
        <v>0</v>
      </c>
      <c r="E126" s="63">
        <f t="shared" si="17"/>
        <v>0</v>
      </c>
      <c r="F126" s="63">
        <f t="shared" si="17"/>
        <v>0</v>
      </c>
      <c r="G126" s="63">
        <f t="shared" si="17"/>
        <v>0</v>
      </c>
      <c r="H126" s="63">
        <f t="shared" si="17"/>
        <v>0</v>
      </c>
      <c r="I126" s="63">
        <f t="shared" si="17"/>
        <v>0</v>
      </c>
      <c r="J126" s="63">
        <f t="shared" si="17"/>
        <v>1.7294765677160224E-3</v>
      </c>
      <c r="K126" s="63">
        <f t="shared" si="17"/>
        <v>0</v>
      </c>
      <c r="L126" s="63">
        <f t="shared" si="17"/>
        <v>0</v>
      </c>
      <c r="M126" s="63">
        <f t="shared" si="17"/>
        <v>0</v>
      </c>
      <c r="N126" s="63">
        <f t="shared" si="17"/>
        <v>0</v>
      </c>
      <c r="O126" s="63">
        <f t="shared" si="17"/>
        <v>0</v>
      </c>
      <c r="P126" s="63">
        <f t="shared" si="17"/>
        <v>0</v>
      </c>
      <c r="Q126" s="63">
        <f t="shared" si="17"/>
        <v>0</v>
      </c>
      <c r="R126" s="63">
        <f t="shared" si="17"/>
        <v>0</v>
      </c>
      <c r="S126" s="63">
        <f t="shared" si="17"/>
        <v>0</v>
      </c>
      <c r="T126" s="63">
        <f t="shared" si="17"/>
        <v>0</v>
      </c>
      <c r="U126" s="63">
        <f t="shared" si="17"/>
        <v>0</v>
      </c>
      <c r="V126" s="63">
        <f t="shared" si="17"/>
        <v>0</v>
      </c>
      <c r="W126" s="63">
        <f t="shared" si="17"/>
        <v>0</v>
      </c>
      <c r="X126" s="63">
        <f t="shared" si="17"/>
        <v>0</v>
      </c>
      <c r="Y126" s="63">
        <f t="shared" si="17"/>
        <v>0</v>
      </c>
      <c r="Z126" s="63">
        <f t="shared" si="17"/>
        <v>0</v>
      </c>
      <c r="AA126" s="63">
        <f t="shared" si="17"/>
        <v>0</v>
      </c>
      <c r="AB126" s="63">
        <f t="shared" si="17"/>
        <v>0</v>
      </c>
      <c r="AC126" s="63">
        <f t="shared" si="17"/>
        <v>0</v>
      </c>
      <c r="AD126" s="63">
        <f t="shared" si="17"/>
        <v>0</v>
      </c>
      <c r="AE126" s="63">
        <f t="shared" si="17"/>
        <v>0</v>
      </c>
      <c r="AF126" s="63">
        <f t="shared" si="17"/>
        <v>0</v>
      </c>
      <c r="AG126" s="63">
        <f t="shared" si="17"/>
        <v>0</v>
      </c>
      <c r="AH126" s="63">
        <f t="shared" si="17"/>
        <v>0</v>
      </c>
      <c r="AI126" s="63">
        <f t="shared" si="17"/>
        <v>0</v>
      </c>
      <c r="AJ126" s="63">
        <f t="shared" si="17"/>
        <v>0</v>
      </c>
      <c r="AK126" s="63">
        <f t="shared" si="17"/>
        <v>0</v>
      </c>
      <c r="AL126" s="63">
        <f t="shared" si="17"/>
        <v>0</v>
      </c>
      <c r="AM126" s="63">
        <v>0</v>
      </c>
      <c r="AN126" s="63">
        <f t="shared" si="17"/>
        <v>8.4476438609185555E-4</v>
      </c>
      <c r="AO126" s="63">
        <f t="shared" si="17"/>
        <v>5.3243406648137434E-3</v>
      </c>
      <c r="AP126" s="63">
        <f t="shared" si="17"/>
        <v>9.07905055500495E-3</v>
      </c>
      <c r="AQ126" s="63">
        <f t="shared" si="17"/>
        <v>0</v>
      </c>
      <c r="AR126" s="63">
        <f t="shared" si="17"/>
        <v>0</v>
      </c>
      <c r="AS126" s="63">
        <f t="shared" si="17"/>
        <v>9.0087917794141512E-4</v>
      </c>
      <c r="AT126" s="63">
        <f t="shared" si="17"/>
        <v>0</v>
      </c>
      <c r="AU126" s="63">
        <f t="shared" si="17"/>
        <v>0</v>
      </c>
      <c r="AV126" s="63">
        <f t="shared" si="17"/>
        <v>2.2239108858430857E-4</v>
      </c>
      <c r="AW126" s="63">
        <f t="shared" si="17"/>
        <v>0</v>
      </c>
      <c r="AX126" s="63">
        <f t="shared" si="17"/>
        <v>5.7983423177285437E-4</v>
      </c>
      <c r="AY126" s="63">
        <f t="shared" si="17"/>
        <v>0</v>
      </c>
      <c r="AZ126" s="63">
        <f t="shared" si="17"/>
        <v>9.617258657480327E-4</v>
      </c>
      <c r="BA126" s="63">
        <f t="shared" si="17"/>
        <v>1.2817459468702651E-3</v>
      </c>
      <c r="BB126" s="63">
        <f t="shared" si="17"/>
        <v>0</v>
      </c>
      <c r="BC126" s="63">
        <f t="shared" si="17"/>
        <v>6.4975778175829866E-4</v>
      </c>
      <c r="BD126" s="63">
        <f t="shared" si="17"/>
        <v>1.0381150267076986E-2</v>
      </c>
      <c r="BE126" s="63">
        <f t="shared" si="17"/>
        <v>2.1471006611187927E-2</v>
      </c>
      <c r="BF126" s="63">
        <f t="shared" si="17"/>
        <v>1.241486331694891E-2</v>
      </c>
      <c r="BG126" s="63">
        <f t="shared" si="17"/>
        <v>5.0797438909258924E-3</v>
      </c>
      <c r="BH126" s="63">
        <f t="shared" si="17"/>
        <v>4.6030152332129613E-3</v>
      </c>
      <c r="BI126" s="63">
        <f t="shared" si="17"/>
        <v>1.7745057389881897E-3</v>
      </c>
      <c r="BJ126" s="63">
        <f t="shared" si="17"/>
        <v>9.3673893626331599E-3</v>
      </c>
      <c r="BK126" s="63">
        <v>0</v>
      </c>
    </row>
    <row r="127" spans="1:63">
      <c r="A127" s="34" t="s">
        <v>191</v>
      </c>
      <c r="B127" s="35" t="s">
        <v>192</v>
      </c>
      <c r="C127" s="63">
        <f t="shared" si="12"/>
        <v>0</v>
      </c>
      <c r="D127" s="63">
        <f t="shared" si="17"/>
        <v>0</v>
      </c>
      <c r="E127" s="63">
        <f t="shared" si="17"/>
        <v>0</v>
      </c>
      <c r="F127" s="63">
        <f t="shared" si="17"/>
        <v>0</v>
      </c>
      <c r="G127" s="63">
        <f t="shared" si="17"/>
        <v>0</v>
      </c>
      <c r="H127" s="63">
        <f t="shared" si="17"/>
        <v>0</v>
      </c>
      <c r="I127" s="63">
        <f t="shared" si="17"/>
        <v>0</v>
      </c>
      <c r="J127" s="63">
        <f t="shared" si="17"/>
        <v>0</v>
      </c>
      <c r="K127" s="63">
        <f t="shared" si="17"/>
        <v>0</v>
      </c>
      <c r="L127" s="63">
        <f t="shared" si="17"/>
        <v>0</v>
      </c>
      <c r="M127" s="63">
        <f t="shared" si="17"/>
        <v>0</v>
      </c>
      <c r="N127" s="63">
        <f t="shared" si="17"/>
        <v>0</v>
      </c>
      <c r="O127" s="63">
        <f t="shared" si="17"/>
        <v>0</v>
      </c>
      <c r="P127" s="63">
        <f t="shared" si="17"/>
        <v>0</v>
      </c>
      <c r="Q127" s="63">
        <f t="shared" si="17"/>
        <v>0</v>
      </c>
      <c r="R127" s="63">
        <f t="shared" si="17"/>
        <v>0</v>
      </c>
      <c r="S127" s="63">
        <f t="shared" si="17"/>
        <v>0</v>
      </c>
      <c r="T127" s="63">
        <f t="shared" si="17"/>
        <v>0</v>
      </c>
      <c r="U127" s="63">
        <f t="shared" si="17"/>
        <v>0</v>
      </c>
      <c r="V127" s="63">
        <f t="shared" si="17"/>
        <v>0</v>
      </c>
      <c r="W127" s="63">
        <f t="shared" si="17"/>
        <v>0</v>
      </c>
      <c r="X127" s="63">
        <f t="shared" si="17"/>
        <v>0</v>
      </c>
      <c r="Y127" s="63">
        <f t="shared" si="17"/>
        <v>0</v>
      </c>
      <c r="Z127" s="63">
        <f t="shared" si="17"/>
        <v>0</v>
      </c>
      <c r="AA127" s="63">
        <f t="shared" si="17"/>
        <v>0</v>
      </c>
      <c r="AB127" s="63">
        <f t="shared" si="17"/>
        <v>0</v>
      </c>
      <c r="AC127" s="63">
        <f t="shared" si="17"/>
        <v>0</v>
      </c>
      <c r="AD127" s="63">
        <f t="shared" si="17"/>
        <v>0</v>
      </c>
      <c r="AE127" s="63">
        <f t="shared" si="17"/>
        <v>0</v>
      </c>
      <c r="AF127" s="63">
        <f t="shared" si="17"/>
        <v>0</v>
      </c>
      <c r="AG127" s="63">
        <f t="shared" si="17"/>
        <v>0</v>
      </c>
      <c r="AH127" s="63">
        <f t="shared" ref="D127:BJ131" si="18">AH60/AH$67</f>
        <v>0</v>
      </c>
      <c r="AI127" s="63">
        <f t="shared" si="18"/>
        <v>0</v>
      </c>
      <c r="AJ127" s="63">
        <f t="shared" si="18"/>
        <v>0</v>
      </c>
      <c r="AK127" s="63">
        <f t="shared" si="18"/>
        <v>0</v>
      </c>
      <c r="AL127" s="63">
        <f t="shared" si="18"/>
        <v>0</v>
      </c>
      <c r="AM127" s="63">
        <v>0</v>
      </c>
      <c r="AN127" s="63">
        <f t="shared" si="18"/>
        <v>0</v>
      </c>
      <c r="AO127" s="63">
        <f t="shared" si="18"/>
        <v>0</v>
      </c>
      <c r="AP127" s="63">
        <f t="shared" si="18"/>
        <v>0</v>
      </c>
      <c r="AQ127" s="63">
        <f t="shared" si="18"/>
        <v>0</v>
      </c>
      <c r="AR127" s="63">
        <f t="shared" si="18"/>
        <v>0</v>
      </c>
      <c r="AS127" s="63">
        <f t="shared" si="18"/>
        <v>0</v>
      </c>
      <c r="AT127" s="63">
        <f t="shared" si="18"/>
        <v>0</v>
      </c>
      <c r="AU127" s="63">
        <f t="shared" si="18"/>
        <v>0</v>
      </c>
      <c r="AV127" s="63">
        <f t="shared" si="18"/>
        <v>0</v>
      </c>
      <c r="AW127" s="63">
        <f t="shared" si="18"/>
        <v>0</v>
      </c>
      <c r="AX127" s="63">
        <f t="shared" si="18"/>
        <v>0</v>
      </c>
      <c r="AY127" s="63">
        <f t="shared" si="18"/>
        <v>0</v>
      </c>
      <c r="AZ127" s="63">
        <f t="shared" si="18"/>
        <v>0</v>
      </c>
      <c r="BA127" s="63">
        <f t="shared" si="18"/>
        <v>0</v>
      </c>
      <c r="BB127" s="63">
        <f t="shared" si="18"/>
        <v>0</v>
      </c>
      <c r="BC127" s="63">
        <f t="shared" si="18"/>
        <v>0</v>
      </c>
      <c r="BD127" s="63">
        <f t="shared" si="18"/>
        <v>0</v>
      </c>
      <c r="BE127" s="63">
        <f t="shared" si="18"/>
        <v>0</v>
      </c>
      <c r="BF127" s="63">
        <f t="shared" si="18"/>
        <v>0</v>
      </c>
      <c r="BG127" s="63">
        <f t="shared" si="18"/>
        <v>0</v>
      </c>
      <c r="BH127" s="63">
        <f t="shared" si="18"/>
        <v>0</v>
      </c>
      <c r="BI127" s="63">
        <f t="shared" si="18"/>
        <v>0</v>
      </c>
      <c r="BJ127" s="63">
        <f t="shared" si="18"/>
        <v>0</v>
      </c>
      <c r="BK127" s="63">
        <v>0</v>
      </c>
    </row>
    <row r="128" spans="1:63">
      <c r="A128" s="30" t="s">
        <v>193</v>
      </c>
      <c r="B128" s="31" t="s">
        <v>194</v>
      </c>
      <c r="C128" s="63">
        <f t="shared" si="12"/>
        <v>0</v>
      </c>
      <c r="D128" s="63">
        <f t="shared" si="18"/>
        <v>0</v>
      </c>
      <c r="E128" s="63">
        <f t="shared" si="18"/>
        <v>0</v>
      </c>
      <c r="F128" s="63">
        <f t="shared" si="18"/>
        <v>0</v>
      </c>
      <c r="G128" s="63">
        <f t="shared" si="18"/>
        <v>0</v>
      </c>
      <c r="H128" s="63">
        <f t="shared" si="18"/>
        <v>0</v>
      </c>
      <c r="I128" s="63">
        <f t="shared" si="18"/>
        <v>0</v>
      </c>
      <c r="J128" s="63">
        <f t="shared" si="18"/>
        <v>0</v>
      </c>
      <c r="K128" s="63">
        <f t="shared" si="18"/>
        <v>0</v>
      </c>
      <c r="L128" s="63">
        <f t="shared" si="18"/>
        <v>0</v>
      </c>
      <c r="M128" s="63">
        <f t="shared" si="18"/>
        <v>0</v>
      </c>
      <c r="N128" s="63">
        <f t="shared" si="18"/>
        <v>0</v>
      </c>
      <c r="O128" s="63">
        <f t="shared" si="18"/>
        <v>0</v>
      </c>
      <c r="P128" s="63">
        <f t="shared" si="18"/>
        <v>0</v>
      </c>
      <c r="Q128" s="63">
        <f t="shared" si="18"/>
        <v>0</v>
      </c>
      <c r="R128" s="63">
        <f t="shared" si="18"/>
        <v>0</v>
      </c>
      <c r="S128" s="63">
        <f t="shared" si="18"/>
        <v>0</v>
      </c>
      <c r="T128" s="63">
        <f t="shared" si="18"/>
        <v>0</v>
      </c>
      <c r="U128" s="63">
        <f t="shared" si="18"/>
        <v>0</v>
      </c>
      <c r="V128" s="63">
        <f t="shared" si="18"/>
        <v>0</v>
      </c>
      <c r="W128" s="63">
        <f t="shared" si="18"/>
        <v>0</v>
      </c>
      <c r="X128" s="63">
        <f t="shared" si="18"/>
        <v>0</v>
      </c>
      <c r="Y128" s="63">
        <f t="shared" si="18"/>
        <v>0</v>
      </c>
      <c r="Z128" s="63">
        <f t="shared" si="18"/>
        <v>0</v>
      </c>
      <c r="AA128" s="63">
        <f t="shared" si="18"/>
        <v>0</v>
      </c>
      <c r="AB128" s="63">
        <f t="shared" si="18"/>
        <v>0</v>
      </c>
      <c r="AC128" s="63">
        <f t="shared" si="18"/>
        <v>0</v>
      </c>
      <c r="AD128" s="63">
        <f t="shared" si="18"/>
        <v>0</v>
      </c>
      <c r="AE128" s="63">
        <f t="shared" si="18"/>
        <v>0</v>
      </c>
      <c r="AF128" s="63">
        <f t="shared" si="18"/>
        <v>0</v>
      </c>
      <c r="AG128" s="63">
        <f t="shared" si="18"/>
        <v>0</v>
      </c>
      <c r="AH128" s="63">
        <f t="shared" si="18"/>
        <v>0</v>
      </c>
      <c r="AI128" s="63">
        <f t="shared" si="18"/>
        <v>0</v>
      </c>
      <c r="AJ128" s="63">
        <f t="shared" si="18"/>
        <v>0</v>
      </c>
      <c r="AK128" s="63">
        <f t="shared" si="18"/>
        <v>0</v>
      </c>
      <c r="AL128" s="63">
        <f t="shared" si="18"/>
        <v>0</v>
      </c>
      <c r="AM128" s="63">
        <v>0</v>
      </c>
      <c r="AN128" s="63">
        <f t="shared" si="18"/>
        <v>0</v>
      </c>
      <c r="AO128" s="63">
        <f t="shared" si="18"/>
        <v>0</v>
      </c>
      <c r="AP128" s="63">
        <f t="shared" si="18"/>
        <v>0</v>
      </c>
      <c r="AQ128" s="63">
        <f t="shared" si="18"/>
        <v>0</v>
      </c>
      <c r="AR128" s="63">
        <f t="shared" si="18"/>
        <v>0</v>
      </c>
      <c r="AS128" s="63">
        <f t="shared" si="18"/>
        <v>0</v>
      </c>
      <c r="AT128" s="63">
        <f t="shared" si="18"/>
        <v>0</v>
      </c>
      <c r="AU128" s="63">
        <f t="shared" si="18"/>
        <v>0</v>
      </c>
      <c r="AV128" s="63">
        <f t="shared" si="18"/>
        <v>0</v>
      </c>
      <c r="AW128" s="63">
        <f t="shared" si="18"/>
        <v>0</v>
      </c>
      <c r="AX128" s="63">
        <f t="shared" si="18"/>
        <v>0</v>
      </c>
      <c r="AY128" s="63">
        <f t="shared" si="18"/>
        <v>0</v>
      </c>
      <c r="AZ128" s="63">
        <f t="shared" si="18"/>
        <v>0</v>
      </c>
      <c r="BA128" s="63">
        <f t="shared" si="18"/>
        <v>8.0109121679391567E-5</v>
      </c>
      <c r="BB128" s="63">
        <f t="shared" si="18"/>
        <v>0</v>
      </c>
      <c r="BC128" s="63">
        <f t="shared" si="18"/>
        <v>0</v>
      </c>
      <c r="BD128" s="63">
        <f t="shared" si="18"/>
        <v>9.2276891262906531E-5</v>
      </c>
      <c r="BE128" s="63">
        <f t="shared" si="18"/>
        <v>0</v>
      </c>
      <c r="BF128" s="63">
        <f t="shared" si="18"/>
        <v>0</v>
      </c>
      <c r="BG128" s="63">
        <f t="shared" si="18"/>
        <v>0.506772729247424</v>
      </c>
      <c r="BH128" s="63">
        <f t="shared" si="18"/>
        <v>0</v>
      </c>
      <c r="BI128" s="63">
        <f t="shared" si="18"/>
        <v>6.6543965212057113E-3</v>
      </c>
      <c r="BJ128" s="63">
        <f t="shared" si="18"/>
        <v>0</v>
      </c>
      <c r="BK128" s="63">
        <v>0</v>
      </c>
    </row>
    <row r="129" spans="1:65" ht="36">
      <c r="A129" s="34" t="s">
        <v>195</v>
      </c>
      <c r="B129" s="35" t="s">
        <v>196</v>
      </c>
      <c r="C129" s="63">
        <f t="shared" si="12"/>
        <v>0</v>
      </c>
      <c r="D129" s="63">
        <f t="shared" si="18"/>
        <v>3.1385179957947925E-3</v>
      </c>
      <c r="E129" s="63">
        <f t="shared" si="18"/>
        <v>0</v>
      </c>
      <c r="F129" s="63">
        <f t="shared" si="18"/>
        <v>0</v>
      </c>
      <c r="G129" s="63">
        <f t="shared" si="18"/>
        <v>0</v>
      </c>
      <c r="H129" s="63">
        <f t="shared" si="18"/>
        <v>0</v>
      </c>
      <c r="I129" s="63">
        <f t="shared" si="18"/>
        <v>4.674498348376789E-4</v>
      </c>
      <c r="J129" s="63">
        <f t="shared" si="18"/>
        <v>0</v>
      </c>
      <c r="K129" s="63">
        <f t="shared" si="18"/>
        <v>0</v>
      </c>
      <c r="L129" s="63">
        <f t="shared" si="18"/>
        <v>7.8028998090924877E-4</v>
      </c>
      <c r="M129" s="63">
        <f t="shared" si="18"/>
        <v>7.7802946100358412E-4</v>
      </c>
      <c r="N129" s="63">
        <f t="shared" si="18"/>
        <v>9.1897781629601111E-4</v>
      </c>
      <c r="O129" s="63">
        <f t="shared" si="18"/>
        <v>9.624095675574186E-4</v>
      </c>
      <c r="P129" s="63">
        <f t="shared" si="18"/>
        <v>0</v>
      </c>
      <c r="Q129" s="63">
        <f t="shared" si="18"/>
        <v>3.5726449158611902E-4</v>
      </c>
      <c r="R129" s="63">
        <f t="shared" si="18"/>
        <v>1.3042464768498862E-3</v>
      </c>
      <c r="S129" s="63">
        <f t="shared" si="18"/>
        <v>2.5491829311315634E-3</v>
      </c>
      <c r="T129" s="63">
        <f t="shared" si="18"/>
        <v>2.1372215025127145E-3</v>
      </c>
      <c r="U129" s="63">
        <f t="shared" si="18"/>
        <v>0</v>
      </c>
      <c r="V129" s="63">
        <f t="shared" si="18"/>
        <v>2.813527575259136E-3</v>
      </c>
      <c r="W129" s="63">
        <f t="shared" si="18"/>
        <v>1.8393150591126891E-3</v>
      </c>
      <c r="X129" s="63">
        <f t="shared" si="18"/>
        <v>2.794536780091712E-3</v>
      </c>
      <c r="Y129" s="63">
        <f t="shared" si="18"/>
        <v>2.1458970431362055E-3</v>
      </c>
      <c r="Z129" s="63">
        <f t="shared" si="18"/>
        <v>1.4365101042986045E-3</v>
      </c>
      <c r="AA129" s="63">
        <f t="shared" si="18"/>
        <v>7.3968362658943039E-4</v>
      </c>
      <c r="AB129" s="63">
        <f t="shared" si="18"/>
        <v>2.4005503081251669E-3</v>
      </c>
      <c r="AC129" s="63">
        <f t="shared" si="18"/>
        <v>3.702619062038325E-4</v>
      </c>
      <c r="AD129" s="63">
        <f t="shared" si="18"/>
        <v>8.6686869122797321E-4</v>
      </c>
      <c r="AE129" s="63">
        <f t="shared" si="18"/>
        <v>9.6215662200588379E-4</v>
      </c>
      <c r="AF129" s="63">
        <f t="shared" si="18"/>
        <v>8.1024850110392817E-4</v>
      </c>
      <c r="AG129" s="63">
        <f t="shared" si="18"/>
        <v>9.8278094155383657E-4</v>
      </c>
      <c r="AH129" s="63">
        <f t="shared" si="18"/>
        <v>6.4426395629981674E-4</v>
      </c>
      <c r="AI129" s="63">
        <f t="shared" si="18"/>
        <v>6.5315950532518811E-4</v>
      </c>
      <c r="AJ129" s="63">
        <f t="shared" si="18"/>
        <v>6.147356173345197E-4</v>
      </c>
      <c r="AK129" s="63">
        <f t="shared" si="18"/>
        <v>2.1352770187496833E-3</v>
      </c>
      <c r="AL129" s="63">
        <f t="shared" si="18"/>
        <v>2.1872854095717808E-3</v>
      </c>
      <c r="AM129" s="63">
        <v>0</v>
      </c>
      <c r="AN129" s="63">
        <f t="shared" si="18"/>
        <v>8.6497406040027307E-5</v>
      </c>
      <c r="AO129" s="63">
        <f t="shared" si="18"/>
        <v>0</v>
      </c>
      <c r="AP129" s="63">
        <f t="shared" si="18"/>
        <v>2.4958503483093206E-3</v>
      </c>
      <c r="AQ129" s="63">
        <f t="shared" si="18"/>
        <v>0</v>
      </c>
      <c r="AR129" s="63">
        <f t="shared" si="18"/>
        <v>1.6547252168291103E-3</v>
      </c>
      <c r="AS129" s="63">
        <f t="shared" si="18"/>
        <v>2.8511513260990593E-3</v>
      </c>
      <c r="AT129" s="63">
        <f t="shared" si="18"/>
        <v>8.0182118411338075E-3</v>
      </c>
      <c r="AU129" s="63">
        <f t="shared" si="18"/>
        <v>5.6422373622065144E-3</v>
      </c>
      <c r="AV129" s="63">
        <f t="shared" si="18"/>
        <v>0</v>
      </c>
      <c r="AW129" s="63">
        <f t="shared" si="18"/>
        <v>0</v>
      </c>
      <c r="AX129" s="63">
        <f t="shared" si="18"/>
        <v>0</v>
      </c>
      <c r="AY129" s="63">
        <f t="shared" si="18"/>
        <v>8.1703348544812527E-3</v>
      </c>
      <c r="AZ129" s="63">
        <f t="shared" si="18"/>
        <v>3.3821459872000192E-3</v>
      </c>
      <c r="BA129" s="63">
        <f t="shared" si="18"/>
        <v>1.6232637813981975E-3</v>
      </c>
      <c r="BB129" s="63">
        <f t="shared" si="18"/>
        <v>0</v>
      </c>
      <c r="BC129" s="63">
        <f t="shared" si="18"/>
        <v>2.9396271785024571E-4</v>
      </c>
      <c r="BD129" s="63">
        <f t="shared" si="18"/>
        <v>5.0679440017285769E-3</v>
      </c>
      <c r="BE129" s="63">
        <f t="shared" si="18"/>
        <v>0</v>
      </c>
      <c r="BF129" s="63">
        <f t="shared" si="18"/>
        <v>2.8890612764539655E-4</v>
      </c>
      <c r="BG129" s="63">
        <f t="shared" si="18"/>
        <v>1.6686816249195772E-3</v>
      </c>
      <c r="BH129" s="63">
        <f t="shared" si="18"/>
        <v>7.4969683511277134E-3</v>
      </c>
      <c r="BI129" s="63">
        <f t="shared" si="18"/>
        <v>3.6126899135860034E-3</v>
      </c>
      <c r="BJ129" s="63">
        <f t="shared" si="18"/>
        <v>5.3531941004760671E-3</v>
      </c>
      <c r="BK129" s="63">
        <v>0</v>
      </c>
    </row>
    <row r="130" spans="1:65" ht="36">
      <c r="A130" s="30" t="s">
        <v>197</v>
      </c>
      <c r="B130" s="31" t="s">
        <v>198</v>
      </c>
      <c r="C130" s="63">
        <f t="shared" si="12"/>
        <v>0</v>
      </c>
      <c r="D130" s="63">
        <f t="shared" si="18"/>
        <v>7.0983304203956999E-3</v>
      </c>
      <c r="E130" s="63">
        <f t="shared" si="18"/>
        <v>0</v>
      </c>
      <c r="F130" s="63">
        <f t="shared" si="18"/>
        <v>0</v>
      </c>
      <c r="G130" s="63">
        <f t="shared" si="18"/>
        <v>0</v>
      </c>
      <c r="H130" s="63">
        <f t="shared" si="18"/>
        <v>0</v>
      </c>
      <c r="I130" s="63">
        <f t="shared" si="18"/>
        <v>0</v>
      </c>
      <c r="J130" s="63">
        <f t="shared" si="18"/>
        <v>2.8824609461933705E-3</v>
      </c>
      <c r="K130" s="63">
        <f t="shared" si="18"/>
        <v>0</v>
      </c>
      <c r="L130" s="63">
        <f t="shared" si="18"/>
        <v>3.0875846232536371E-3</v>
      </c>
      <c r="M130" s="63">
        <f t="shared" si="18"/>
        <v>6.38179581435436E-3</v>
      </c>
      <c r="N130" s="63">
        <f t="shared" si="18"/>
        <v>1.2925793190536976E-2</v>
      </c>
      <c r="O130" s="63">
        <f t="shared" si="18"/>
        <v>5.0622062035580138E-3</v>
      </c>
      <c r="P130" s="63">
        <f t="shared" si="18"/>
        <v>5.9503222258455745E-4</v>
      </c>
      <c r="Q130" s="63">
        <f t="shared" si="18"/>
        <v>2.1435869495167142E-3</v>
      </c>
      <c r="R130" s="63">
        <f t="shared" si="18"/>
        <v>2.4487767184732379E-2</v>
      </c>
      <c r="S130" s="63">
        <f t="shared" si="18"/>
        <v>2.9198320596161186E-2</v>
      </c>
      <c r="T130" s="63">
        <f t="shared" si="18"/>
        <v>3.4212097390911363E-2</v>
      </c>
      <c r="U130" s="63">
        <f t="shared" si="18"/>
        <v>1.0392180319637342E-2</v>
      </c>
      <c r="V130" s="63">
        <f t="shared" si="18"/>
        <v>5.0163463213861942E-3</v>
      </c>
      <c r="W130" s="63">
        <f t="shared" si="18"/>
        <v>9.0488410746557314E-3</v>
      </c>
      <c r="X130" s="63">
        <f t="shared" si="18"/>
        <v>9.0582186796364528E-3</v>
      </c>
      <c r="Y130" s="63">
        <f t="shared" si="18"/>
        <v>3.8079550359803793E-3</v>
      </c>
      <c r="Z130" s="63">
        <f t="shared" si="18"/>
        <v>3.5488251985627468E-3</v>
      </c>
      <c r="AA130" s="63">
        <f t="shared" si="18"/>
        <v>1.7177097550798996E-2</v>
      </c>
      <c r="AB130" s="63">
        <f t="shared" si="18"/>
        <v>1.3895465926171781E-2</v>
      </c>
      <c r="AC130" s="63">
        <f t="shared" si="18"/>
        <v>1.1821405395485462E-3</v>
      </c>
      <c r="AD130" s="63">
        <f t="shared" si="18"/>
        <v>2.177535867942974E-2</v>
      </c>
      <c r="AE130" s="63">
        <f t="shared" si="18"/>
        <v>6.497021350644931E-3</v>
      </c>
      <c r="AF130" s="63">
        <f t="shared" si="18"/>
        <v>6.0995199959880553E-3</v>
      </c>
      <c r="AG130" s="63">
        <f t="shared" si="18"/>
        <v>3.5201579568937759E-3</v>
      </c>
      <c r="AH130" s="63">
        <f t="shared" si="18"/>
        <v>7.0031339741526187E-3</v>
      </c>
      <c r="AI130" s="63">
        <f t="shared" si="18"/>
        <v>5.486231022270434E-3</v>
      </c>
      <c r="AJ130" s="63">
        <f t="shared" si="18"/>
        <v>1.2807316255448767E-2</v>
      </c>
      <c r="AK130" s="63">
        <f t="shared" si="18"/>
        <v>5.0521460028530247E-3</v>
      </c>
      <c r="AL130" s="63">
        <f t="shared" si="18"/>
        <v>1.5041121288853185E-2</v>
      </c>
      <c r="AM130" s="63">
        <v>0</v>
      </c>
      <c r="AN130" s="63">
        <f t="shared" si="18"/>
        <v>0</v>
      </c>
      <c r="AO130" s="63">
        <f t="shared" si="18"/>
        <v>0</v>
      </c>
      <c r="AP130" s="63">
        <f t="shared" si="18"/>
        <v>2.476104696819532E-3</v>
      </c>
      <c r="AQ130" s="63">
        <f t="shared" si="18"/>
        <v>0</v>
      </c>
      <c r="AR130" s="63">
        <f t="shared" si="18"/>
        <v>0</v>
      </c>
      <c r="AS130" s="63">
        <f t="shared" si="18"/>
        <v>2.0105985289510676E-2</v>
      </c>
      <c r="AT130" s="63">
        <f t="shared" si="18"/>
        <v>1.6713383406190732E-2</v>
      </c>
      <c r="AU130" s="63">
        <f t="shared" si="18"/>
        <v>6.7390139768300729E-3</v>
      </c>
      <c r="AV130" s="63">
        <f t="shared" si="18"/>
        <v>7.9504814168890308E-3</v>
      </c>
      <c r="AW130" s="63">
        <f t="shared" si="18"/>
        <v>0</v>
      </c>
      <c r="AX130" s="63">
        <f t="shared" si="18"/>
        <v>3.4790053906371262E-3</v>
      </c>
      <c r="AY130" s="63">
        <f t="shared" si="18"/>
        <v>1.1631712288574635E-2</v>
      </c>
      <c r="AZ130" s="63">
        <f t="shared" si="18"/>
        <v>6.7422293331754105E-2</v>
      </c>
      <c r="BA130" s="63">
        <f t="shared" si="18"/>
        <v>2.1629462853435719E-3</v>
      </c>
      <c r="BB130" s="63">
        <f t="shared" si="18"/>
        <v>6.3310268398538948E-3</v>
      </c>
      <c r="BC130" s="63">
        <f t="shared" si="18"/>
        <v>2.988885796088174E-2</v>
      </c>
      <c r="BD130" s="63">
        <f t="shared" si="18"/>
        <v>4.5880862898173376E-3</v>
      </c>
      <c r="BE130" s="63">
        <f t="shared" si="18"/>
        <v>2.2483296274930797E-2</v>
      </c>
      <c r="BF130" s="63">
        <f t="shared" si="18"/>
        <v>3.6398121997418396E-2</v>
      </c>
      <c r="BG130" s="63">
        <f t="shared" si="18"/>
        <v>4.096567653972494E-3</v>
      </c>
      <c r="BH130" s="63">
        <f t="shared" si="18"/>
        <v>9.2060304664259233E-4</v>
      </c>
      <c r="BI130" s="63">
        <f t="shared" si="18"/>
        <v>0.22153288901291668</v>
      </c>
      <c r="BJ130" s="63">
        <f t="shared" si="18"/>
        <v>4.0982328461520071E-2</v>
      </c>
      <c r="BK130" s="63">
        <v>0</v>
      </c>
    </row>
    <row r="131" spans="1:65" ht="36">
      <c r="A131" s="34" t="s">
        <v>87</v>
      </c>
      <c r="B131" s="35" t="s">
        <v>199</v>
      </c>
      <c r="C131" s="63">
        <f t="shared" si="12"/>
        <v>0</v>
      </c>
      <c r="D131" s="63">
        <f t="shared" si="18"/>
        <v>0</v>
      </c>
      <c r="E131" s="63">
        <f t="shared" si="18"/>
        <v>0</v>
      </c>
      <c r="F131" s="63">
        <f t="shared" si="18"/>
        <v>0</v>
      </c>
      <c r="G131" s="63">
        <f t="shared" si="18"/>
        <v>0</v>
      </c>
      <c r="H131" s="63">
        <f t="shared" si="18"/>
        <v>0</v>
      </c>
      <c r="I131" s="63">
        <f t="shared" si="18"/>
        <v>0</v>
      </c>
      <c r="J131" s="63">
        <f t="shared" si="18"/>
        <v>0</v>
      </c>
      <c r="K131" s="63">
        <f t="shared" si="18"/>
        <v>0</v>
      </c>
      <c r="L131" s="63">
        <f t="shared" si="18"/>
        <v>0</v>
      </c>
      <c r="M131" s="63">
        <f t="shared" si="18"/>
        <v>0</v>
      </c>
      <c r="N131" s="63">
        <f t="shared" si="18"/>
        <v>0</v>
      </c>
      <c r="O131" s="63">
        <f t="shared" si="18"/>
        <v>0</v>
      </c>
      <c r="P131" s="63">
        <f t="shared" si="18"/>
        <v>0</v>
      </c>
      <c r="Q131" s="63">
        <f t="shared" si="18"/>
        <v>0</v>
      </c>
      <c r="R131" s="63">
        <f t="shared" si="18"/>
        <v>0</v>
      </c>
      <c r="S131" s="63">
        <f t="shared" si="18"/>
        <v>0</v>
      </c>
      <c r="T131" s="63">
        <f t="shared" si="18"/>
        <v>0</v>
      </c>
      <c r="U131" s="63">
        <f t="shared" si="18"/>
        <v>0</v>
      </c>
      <c r="V131" s="63">
        <f t="shared" si="18"/>
        <v>0</v>
      </c>
      <c r="W131" s="63">
        <f t="shared" si="18"/>
        <v>0</v>
      </c>
      <c r="X131" s="63">
        <f t="shared" si="18"/>
        <v>0</v>
      </c>
      <c r="Y131" s="63">
        <f t="shared" si="18"/>
        <v>0</v>
      </c>
      <c r="Z131" s="63">
        <f t="shared" si="18"/>
        <v>0</v>
      </c>
      <c r="AA131" s="63">
        <f t="shared" si="18"/>
        <v>0</v>
      </c>
      <c r="AB131" s="63">
        <f t="shared" si="18"/>
        <v>0</v>
      </c>
      <c r="AC131" s="63">
        <f t="shared" si="18"/>
        <v>0</v>
      </c>
      <c r="AD131" s="63">
        <f t="shared" si="18"/>
        <v>0</v>
      </c>
      <c r="AE131" s="63">
        <f t="shared" si="18"/>
        <v>0</v>
      </c>
      <c r="AF131" s="63">
        <f t="shared" si="18"/>
        <v>0</v>
      </c>
      <c r="AG131" s="63">
        <f t="shared" si="18"/>
        <v>0</v>
      </c>
      <c r="AH131" s="63">
        <f t="shared" si="18"/>
        <v>0</v>
      </c>
      <c r="AI131" s="63">
        <f t="shared" si="18"/>
        <v>0</v>
      </c>
      <c r="AJ131" s="63">
        <f t="shared" si="18"/>
        <v>0</v>
      </c>
      <c r="AK131" s="63">
        <f t="shared" si="18"/>
        <v>0</v>
      </c>
      <c r="AL131" s="63">
        <f t="shared" si="18"/>
        <v>0</v>
      </c>
      <c r="AM131" s="63">
        <v>0</v>
      </c>
      <c r="AN131" s="63">
        <f t="shared" si="18"/>
        <v>0</v>
      </c>
      <c r="AO131" s="63">
        <f t="shared" si="18"/>
        <v>0</v>
      </c>
      <c r="AP131" s="63">
        <f t="shared" si="18"/>
        <v>0</v>
      </c>
      <c r="AQ131" s="63">
        <f t="shared" si="18"/>
        <v>0</v>
      </c>
      <c r="AR131" s="63">
        <f t="shared" si="18"/>
        <v>0</v>
      </c>
      <c r="AS131" s="63">
        <f t="shared" si="18"/>
        <v>0</v>
      </c>
      <c r="AT131" s="63">
        <f t="shared" si="18"/>
        <v>0</v>
      </c>
      <c r="AU131" s="63">
        <f t="shared" si="18"/>
        <v>0</v>
      </c>
      <c r="AV131" s="63">
        <f t="shared" si="18"/>
        <v>0</v>
      </c>
      <c r="AW131" s="63">
        <f t="shared" ref="D131:BJ132" si="19">AW64/AW$67</f>
        <v>0</v>
      </c>
      <c r="AX131" s="63">
        <f t="shared" si="19"/>
        <v>0</v>
      </c>
      <c r="AY131" s="63">
        <f t="shared" si="19"/>
        <v>0</v>
      </c>
      <c r="AZ131" s="63">
        <f t="shared" si="19"/>
        <v>0</v>
      </c>
      <c r="BA131" s="63">
        <f t="shared" si="19"/>
        <v>0</v>
      </c>
      <c r="BB131" s="63">
        <f t="shared" si="19"/>
        <v>0</v>
      </c>
      <c r="BC131" s="63">
        <f t="shared" si="19"/>
        <v>0</v>
      </c>
      <c r="BD131" s="63">
        <f t="shared" si="19"/>
        <v>0</v>
      </c>
      <c r="BE131" s="63">
        <f t="shared" si="19"/>
        <v>0</v>
      </c>
      <c r="BF131" s="63">
        <f t="shared" si="19"/>
        <v>0</v>
      </c>
      <c r="BG131" s="63">
        <f t="shared" si="19"/>
        <v>0</v>
      </c>
      <c r="BH131" s="63">
        <f t="shared" si="19"/>
        <v>0</v>
      </c>
      <c r="BI131" s="63">
        <f t="shared" si="19"/>
        <v>0</v>
      </c>
      <c r="BJ131" s="63">
        <f t="shared" si="19"/>
        <v>0</v>
      </c>
      <c r="BK131" s="63">
        <v>0</v>
      </c>
    </row>
    <row r="132" spans="1:65">
      <c r="A132" s="30" t="s">
        <v>200</v>
      </c>
      <c r="B132" s="31" t="s">
        <v>201</v>
      </c>
      <c r="C132" s="63">
        <f t="shared" si="12"/>
        <v>0</v>
      </c>
      <c r="D132" s="63">
        <f t="shared" si="19"/>
        <v>0</v>
      </c>
      <c r="E132" s="63">
        <f t="shared" si="19"/>
        <v>0</v>
      </c>
      <c r="F132" s="63">
        <f t="shared" si="19"/>
        <v>0</v>
      </c>
      <c r="G132" s="63">
        <f t="shared" si="19"/>
        <v>0</v>
      </c>
      <c r="H132" s="63">
        <f t="shared" si="19"/>
        <v>0</v>
      </c>
      <c r="I132" s="63">
        <f t="shared" si="19"/>
        <v>0</v>
      </c>
      <c r="J132" s="63">
        <f t="shared" si="19"/>
        <v>0</v>
      </c>
      <c r="K132" s="63">
        <f t="shared" si="19"/>
        <v>0</v>
      </c>
      <c r="L132" s="63">
        <f t="shared" si="19"/>
        <v>0</v>
      </c>
      <c r="M132" s="63">
        <f t="shared" si="19"/>
        <v>0</v>
      </c>
      <c r="N132" s="63">
        <f t="shared" si="19"/>
        <v>0</v>
      </c>
      <c r="O132" s="63">
        <f t="shared" si="19"/>
        <v>0</v>
      </c>
      <c r="P132" s="63">
        <f t="shared" si="19"/>
        <v>0</v>
      </c>
      <c r="Q132" s="63">
        <f t="shared" si="19"/>
        <v>0</v>
      </c>
      <c r="R132" s="63">
        <f t="shared" si="19"/>
        <v>0</v>
      </c>
      <c r="S132" s="63">
        <f t="shared" si="19"/>
        <v>0</v>
      </c>
      <c r="T132" s="63">
        <f t="shared" si="19"/>
        <v>0</v>
      </c>
      <c r="U132" s="63">
        <f t="shared" si="19"/>
        <v>0</v>
      </c>
      <c r="V132" s="63">
        <f t="shared" si="19"/>
        <v>0</v>
      </c>
      <c r="W132" s="63">
        <f t="shared" si="19"/>
        <v>0</v>
      </c>
      <c r="X132" s="63">
        <f t="shared" si="19"/>
        <v>0</v>
      </c>
      <c r="Y132" s="63">
        <f t="shared" si="19"/>
        <v>0</v>
      </c>
      <c r="Z132" s="63">
        <f t="shared" si="19"/>
        <v>0</v>
      </c>
      <c r="AA132" s="63">
        <f t="shared" si="19"/>
        <v>0</v>
      </c>
      <c r="AB132" s="63">
        <f t="shared" si="19"/>
        <v>0</v>
      </c>
      <c r="AC132" s="63">
        <f t="shared" si="19"/>
        <v>0</v>
      </c>
      <c r="AD132" s="63">
        <f t="shared" si="19"/>
        <v>0</v>
      </c>
      <c r="AE132" s="63">
        <f t="shared" si="19"/>
        <v>0</v>
      </c>
      <c r="AF132" s="63">
        <f t="shared" si="19"/>
        <v>0</v>
      </c>
      <c r="AG132" s="63">
        <f t="shared" si="19"/>
        <v>0</v>
      </c>
      <c r="AH132" s="63">
        <f t="shared" si="19"/>
        <v>0</v>
      </c>
      <c r="AI132" s="63">
        <f t="shared" si="19"/>
        <v>0</v>
      </c>
      <c r="AJ132" s="63">
        <f t="shared" si="19"/>
        <v>0</v>
      </c>
      <c r="AK132" s="63">
        <f t="shared" si="19"/>
        <v>0</v>
      </c>
      <c r="AL132" s="63">
        <f t="shared" si="19"/>
        <v>0</v>
      </c>
      <c r="AM132" s="63">
        <v>0</v>
      </c>
      <c r="AN132" s="63">
        <f t="shared" si="19"/>
        <v>0</v>
      </c>
      <c r="AO132" s="63">
        <f t="shared" si="19"/>
        <v>0</v>
      </c>
      <c r="AP132" s="63">
        <f t="shared" si="19"/>
        <v>0</v>
      </c>
      <c r="AQ132" s="63">
        <f t="shared" si="19"/>
        <v>0</v>
      </c>
      <c r="AR132" s="63">
        <f t="shared" si="19"/>
        <v>0</v>
      </c>
      <c r="AS132" s="63">
        <f t="shared" si="19"/>
        <v>0</v>
      </c>
      <c r="AT132" s="63">
        <f t="shared" si="19"/>
        <v>0</v>
      </c>
      <c r="AU132" s="63">
        <f t="shared" si="19"/>
        <v>0</v>
      </c>
      <c r="AV132" s="63">
        <f t="shared" si="19"/>
        <v>0</v>
      </c>
      <c r="AW132" s="63">
        <f t="shared" si="19"/>
        <v>0</v>
      </c>
      <c r="AX132" s="63">
        <f t="shared" si="19"/>
        <v>0</v>
      </c>
      <c r="AY132" s="63">
        <f t="shared" si="19"/>
        <v>0</v>
      </c>
      <c r="AZ132" s="63">
        <f t="shared" si="19"/>
        <v>0</v>
      </c>
      <c r="BA132" s="63">
        <f t="shared" si="19"/>
        <v>0</v>
      </c>
      <c r="BB132" s="63">
        <f t="shared" si="19"/>
        <v>0</v>
      </c>
      <c r="BC132" s="63">
        <f t="shared" si="19"/>
        <v>0</v>
      </c>
      <c r="BD132" s="63">
        <f t="shared" si="19"/>
        <v>0</v>
      </c>
      <c r="BE132" s="63">
        <f t="shared" si="19"/>
        <v>0</v>
      </c>
      <c r="BF132" s="63">
        <f t="shared" si="19"/>
        <v>0</v>
      </c>
      <c r="BG132" s="63">
        <f t="shared" si="19"/>
        <v>0</v>
      </c>
      <c r="BH132" s="63">
        <f t="shared" si="19"/>
        <v>0</v>
      </c>
      <c r="BI132" s="63">
        <f t="shared" si="19"/>
        <v>0</v>
      </c>
      <c r="BJ132" s="63">
        <f t="shared" si="19"/>
        <v>0</v>
      </c>
      <c r="BK132" s="63">
        <v>0</v>
      </c>
    </row>
    <row r="136" spans="1:65">
      <c r="B136" s="95" t="s">
        <v>295</v>
      </c>
    </row>
    <row r="138" spans="1:65">
      <c r="A138" s="30" t="s">
        <v>78</v>
      </c>
      <c r="B138" s="31" t="s">
        <v>92</v>
      </c>
      <c r="C138" s="63">
        <f t="shared" ref="C138:C173" si="20">C5/$BM138</f>
        <v>0</v>
      </c>
      <c r="D138" s="63">
        <f t="shared" ref="D138:BK142" si="21">D5/$BM138</f>
        <v>0</v>
      </c>
      <c r="E138" s="63">
        <f t="shared" si="21"/>
        <v>0</v>
      </c>
      <c r="F138" s="63">
        <f t="shared" si="21"/>
        <v>0</v>
      </c>
      <c r="G138" s="63">
        <f t="shared" si="21"/>
        <v>0</v>
      </c>
      <c r="H138" s="63">
        <f t="shared" si="21"/>
        <v>0</v>
      </c>
      <c r="I138" s="63">
        <f t="shared" si="21"/>
        <v>0</v>
      </c>
      <c r="J138" s="63">
        <f t="shared" si="21"/>
        <v>0</v>
      </c>
      <c r="K138" s="63">
        <f t="shared" si="21"/>
        <v>0</v>
      </c>
      <c r="L138" s="63">
        <f t="shared" si="21"/>
        <v>0</v>
      </c>
      <c r="M138" s="63">
        <f t="shared" si="21"/>
        <v>0</v>
      </c>
      <c r="N138" s="63">
        <f t="shared" si="21"/>
        <v>0</v>
      </c>
      <c r="O138" s="63">
        <f t="shared" si="21"/>
        <v>3.9952403338163441E-3</v>
      </c>
      <c r="P138" s="63">
        <f t="shared" si="21"/>
        <v>7.9445354037938003</v>
      </c>
      <c r="Q138" s="63">
        <f t="shared" si="21"/>
        <v>0</v>
      </c>
      <c r="R138" s="63">
        <f t="shared" si="21"/>
        <v>0</v>
      </c>
      <c r="S138" s="63">
        <f t="shared" si="21"/>
        <v>0</v>
      </c>
      <c r="T138" s="63">
        <f t="shared" si="21"/>
        <v>0</v>
      </c>
      <c r="U138" s="63">
        <f t="shared" si="21"/>
        <v>0</v>
      </c>
      <c r="V138" s="63">
        <f t="shared" si="21"/>
        <v>0</v>
      </c>
      <c r="W138" s="63">
        <f t="shared" si="21"/>
        <v>0</v>
      </c>
      <c r="X138" s="63">
        <f t="shared" si="21"/>
        <v>0</v>
      </c>
      <c r="Y138" s="63">
        <f t="shared" si="21"/>
        <v>0</v>
      </c>
      <c r="Z138" s="63">
        <f t="shared" si="21"/>
        <v>0</v>
      </c>
      <c r="AA138" s="63">
        <f t="shared" si="21"/>
        <v>0</v>
      </c>
      <c r="AB138" s="63">
        <f t="shared" si="21"/>
        <v>0</v>
      </c>
      <c r="AC138" s="63">
        <f t="shared" si="21"/>
        <v>0</v>
      </c>
      <c r="AD138" s="63">
        <f t="shared" si="21"/>
        <v>0</v>
      </c>
      <c r="AE138" s="63">
        <f t="shared" si="21"/>
        <v>0</v>
      </c>
      <c r="AF138" s="63">
        <f t="shared" si="21"/>
        <v>0</v>
      </c>
      <c r="AG138" s="63">
        <f t="shared" si="21"/>
        <v>0</v>
      </c>
      <c r="AH138" s="63">
        <f t="shared" si="21"/>
        <v>0</v>
      </c>
      <c r="AI138" s="63">
        <f t="shared" si="21"/>
        <v>0</v>
      </c>
      <c r="AJ138" s="63">
        <f t="shared" si="21"/>
        <v>0</v>
      </c>
      <c r="AK138" s="63">
        <f t="shared" si="21"/>
        <v>0</v>
      </c>
      <c r="AL138" s="63">
        <f t="shared" si="21"/>
        <v>0</v>
      </c>
      <c r="AM138" s="63">
        <f t="shared" si="21"/>
        <v>0</v>
      </c>
      <c r="AN138" s="63">
        <f t="shared" si="21"/>
        <v>0</v>
      </c>
      <c r="AO138" s="63">
        <f t="shared" si="21"/>
        <v>0</v>
      </c>
      <c r="AP138" s="63">
        <f t="shared" si="21"/>
        <v>0</v>
      </c>
      <c r="AQ138" s="63">
        <f t="shared" si="21"/>
        <v>0</v>
      </c>
      <c r="AR138" s="63">
        <f t="shared" si="21"/>
        <v>0</v>
      </c>
      <c r="AS138" s="63">
        <f t="shared" si="21"/>
        <v>0</v>
      </c>
      <c r="AT138" s="63">
        <f t="shared" si="21"/>
        <v>0</v>
      </c>
      <c r="AU138" s="63">
        <f t="shared" si="21"/>
        <v>0</v>
      </c>
      <c r="AV138" s="63">
        <f t="shared" si="21"/>
        <v>0</v>
      </c>
      <c r="AW138" s="63">
        <f t="shared" si="21"/>
        <v>0</v>
      </c>
      <c r="AX138" s="63">
        <f t="shared" si="21"/>
        <v>0</v>
      </c>
      <c r="AY138" s="63">
        <f t="shared" si="21"/>
        <v>0</v>
      </c>
      <c r="AZ138" s="63">
        <f t="shared" si="21"/>
        <v>0</v>
      </c>
      <c r="BA138" s="63">
        <f t="shared" si="21"/>
        <v>0</v>
      </c>
      <c r="BB138" s="63">
        <f t="shared" si="21"/>
        <v>0</v>
      </c>
      <c r="BC138" s="63">
        <f t="shared" si="21"/>
        <v>0</v>
      </c>
      <c r="BD138" s="63">
        <f t="shared" si="21"/>
        <v>0</v>
      </c>
      <c r="BE138" s="63">
        <f t="shared" si="21"/>
        <v>0</v>
      </c>
      <c r="BF138" s="63">
        <f t="shared" si="21"/>
        <v>0</v>
      </c>
      <c r="BG138" s="63">
        <f t="shared" si="21"/>
        <v>0</v>
      </c>
      <c r="BH138" s="63">
        <f t="shared" si="21"/>
        <v>0</v>
      </c>
      <c r="BI138" s="63">
        <f t="shared" si="21"/>
        <v>0</v>
      </c>
      <c r="BJ138" s="63">
        <f t="shared" si="21"/>
        <v>0</v>
      </c>
      <c r="BK138" s="63">
        <f t="shared" si="21"/>
        <v>0</v>
      </c>
      <c r="BM138" s="96">
        <v>500.59566706705596</v>
      </c>
    </row>
    <row r="139" spans="1:65">
      <c r="A139" s="34" t="s">
        <v>79</v>
      </c>
      <c r="B139" s="35" t="s">
        <v>93</v>
      </c>
      <c r="C139" s="63">
        <f t="shared" si="20"/>
        <v>3.3878395188252203E-3</v>
      </c>
      <c r="D139" s="63">
        <f t="shared" ref="D139:R139" si="22">D6/$BM139</f>
        <v>0.10018325434240294</v>
      </c>
      <c r="E139" s="63">
        <f t="shared" si="22"/>
        <v>3.8879491620803716E-2</v>
      </c>
      <c r="F139" s="63">
        <f t="shared" si="22"/>
        <v>0</v>
      </c>
      <c r="G139" s="63">
        <f t="shared" si="22"/>
        <v>0</v>
      </c>
      <c r="H139" s="63">
        <f t="shared" si="22"/>
        <v>0</v>
      </c>
      <c r="I139" s="63">
        <f t="shared" si="22"/>
        <v>0</v>
      </c>
      <c r="J139" s="63">
        <f t="shared" si="22"/>
        <v>0</v>
      </c>
      <c r="K139" s="63">
        <f t="shared" si="22"/>
        <v>0</v>
      </c>
      <c r="L139" s="63">
        <f t="shared" si="22"/>
        <v>1.6132569137262953E-4</v>
      </c>
      <c r="M139" s="63">
        <f t="shared" si="22"/>
        <v>0.20278639405539534</v>
      </c>
      <c r="N139" s="63">
        <f t="shared" si="22"/>
        <v>2.2585596792168137E-3</v>
      </c>
      <c r="O139" s="63">
        <f t="shared" si="22"/>
        <v>0.71370485863251309</v>
      </c>
      <c r="P139" s="63">
        <f t="shared" si="22"/>
        <v>0</v>
      </c>
      <c r="Q139" s="63">
        <f t="shared" si="22"/>
        <v>0.27570560655582388</v>
      </c>
      <c r="R139" s="63">
        <f t="shared" si="22"/>
        <v>3.5975629176096389E-2</v>
      </c>
      <c r="S139" s="63">
        <f t="shared" si="21"/>
        <v>5.646399198042034E-2</v>
      </c>
      <c r="T139" s="63">
        <f t="shared" si="21"/>
        <v>1.6293894828635583E-2</v>
      </c>
      <c r="U139" s="63">
        <f t="shared" si="21"/>
        <v>1.7584500359616621E-2</v>
      </c>
      <c r="V139" s="63">
        <f t="shared" si="21"/>
        <v>5.8238574585519266E-2</v>
      </c>
      <c r="W139" s="63">
        <f t="shared" si="21"/>
        <v>1.4519312223536659E-3</v>
      </c>
      <c r="X139" s="63">
        <f t="shared" si="21"/>
        <v>4.5171193584336274E-3</v>
      </c>
      <c r="Y139" s="63">
        <f t="shared" si="21"/>
        <v>0</v>
      </c>
      <c r="Z139" s="63">
        <f t="shared" si="21"/>
        <v>0</v>
      </c>
      <c r="AA139" s="63">
        <f t="shared" si="21"/>
        <v>0</v>
      </c>
      <c r="AB139" s="63">
        <f t="shared" si="21"/>
        <v>0</v>
      </c>
      <c r="AC139" s="63">
        <f t="shared" si="21"/>
        <v>0</v>
      </c>
      <c r="AD139" s="63">
        <f t="shared" si="21"/>
        <v>6.4530276549051814E-4</v>
      </c>
      <c r="AE139" s="63">
        <f t="shared" si="21"/>
        <v>0</v>
      </c>
      <c r="AF139" s="63">
        <f t="shared" si="21"/>
        <v>0</v>
      </c>
      <c r="AG139" s="63">
        <f t="shared" si="21"/>
        <v>0</v>
      </c>
      <c r="AH139" s="63">
        <f t="shared" si="21"/>
        <v>0</v>
      </c>
      <c r="AI139" s="63">
        <f t="shared" si="21"/>
        <v>0</v>
      </c>
      <c r="AJ139" s="63">
        <f t="shared" si="21"/>
        <v>0</v>
      </c>
      <c r="AK139" s="63">
        <f t="shared" si="21"/>
        <v>0</v>
      </c>
      <c r="AL139" s="63">
        <f t="shared" si="21"/>
        <v>0</v>
      </c>
      <c r="AM139" s="63">
        <f t="shared" si="21"/>
        <v>0</v>
      </c>
      <c r="AN139" s="63">
        <f t="shared" si="21"/>
        <v>0</v>
      </c>
      <c r="AO139" s="63">
        <f t="shared" si="21"/>
        <v>0</v>
      </c>
      <c r="AP139" s="63">
        <f t="shared" si="21"/>
        <v>0</v>
      </c>
      <c r="AQ139" s="63">
        <f t="shared" si="21"/>
        <v>0</v>
      </c>
      <c r="AR139" s="63">
        <f t="shared" si="21"/>
        <v>0</v>
      </c>
      <c r="AS139" s="63">
        <f t="shared" si="21"/>
        <v>0</v>
      </c>
      <c r="AT139" s="63">
        <f t="shared" si="21"/>
        <v>0</v>
      </c>
      <c r="AU139" s="63">
        <f t="shared" si="21"/>
        <v>0.3202314973746696</v>
      </c>
      <c r="AV139" s="63">
        <f t="shared" si="21"/>
        <v>0</v>
      </c>
      <c r="AW139" s="63">
        <f t="shared" si="21"/>
        <v>0</v>
      </c>
      <c r="AX139" s="63">
        <f t="shared" si="21"/>
        <v>0</v>
      </c>
      <c r="AY139" s="63">
        <f t="shared" si="21"/>
        <v>0</v>
      </c>
      <c r="AZ139" s="63">
        <f t="shared" si="21"/>
        <v>0</v>
      </c>
      <c r="BA139" s="63">
        <f t="shared" si="21"/>
        <v>0</v>
      </c>
      <c r="BB139" s="63">
        <f t="shared" si="21"/>
        <v>0</v>
      </c>
      <c r="BC139" s="63">
        <f t="shared" si="21"/>
        <v>0</v>
      </c>
      <c r="BD139" s="63">
        <f t="shared" si="21"/>
        <v>1.5971243445890324E-2</v>
      </c>
      <c r="BE139" s="63">
        <f t="shared" si="21"/>
        <v>0</v>
      </c>
      <c r="BF139" s="63">
        <f t="shared" si="21"/>
        <v>0</v>
      </c>
      <c r="BG139" s="63">
        <f t="shared" si="21"/>
        <v>0</v>
      </c>
      <c r="BH139" s="63">
        <f t="shared" si="21"/>
        <v>1.6132569137262953E-4</v>
      </c>
      <c r="BI139" s="63">
        <f t="shared" si="21"/>
        <v>3.2265138274525907E-4</v>
      </c>
      <c r="BJ139" s="63">
        <f t="shared" si="21"/>
        <v>0</v>
      </c>
      <c r="BK139" s="63">
        <f t="shared" si="21"/>
        <v>0</v>
      </c>
      <c r="BM139" s="96">
        <v>6198.6407217075139</v>
      </c>
    </row>
    <row r="140" spans="1:65" ht="24">
      <c r="A140" s="30" t="s">
        <v>80</v>
      </c>
      <c r="B140" s="31" t="s">
        <v>94</v>
      </c>
      <c r="C140" s="63">
        <f t="shared" si="20"/>
        <v>0</v>
      </c>
      <c r="D140" s="63">
        <f t="shared" si="21"/>
        <v>7.0056550601789039E-3</v>
      </c>
      <c r="E140" s="63">
        <f t="shared" si="21"/>
        <v>0.11544101164381759</v>
      </c>
      <c r="F140" s="63">
        <f t="shared" si="21"/>
        <v>0</v>
      </c>
      <c r="G140" s="63">
        <f t="shared" si="21"/>
        <v>0</v>
      </c>
      <c r="H140" s="63">
        <f t="shared" si="21"/>
        <v>0</v>
      </c>
      <c r="I140" s="63">
        <f t="shared" si="21"/>
        <v>0</v>
      </c>
      <c r="J140" s="63">
        <f t="shared" si="21"/>
        <v>0</v>
      </c>
      <c r="K140" s="63">
        <f t="shared" si="21"/>
        <v>0</v>
      </c>
      <c r="L140" s="63">
        <f t="shared" si="21"/>
        <v>1.412096385173452</v>
      </c>
      <c r="M140" s="63">
        <f t="shared" si="21"/>
        <v>0</v>
      </c>
      <c r="N140" s="63">
        <f t="shared" si="21"/>
        <v>0.4958785407813589</v>
      </c>
      <c r="O140" s="63">
        <f t="shared" si="21"/>
        <v>1.7818731348715908E-2</v>
      </c>
      <c r="P140" s="63">
        <f t="shared" si="21"/>
        <v>0</v>
      </c>
      <c r="Q140" s="63">
        <f t="shared" si="21"/>
        <v>0</v>
      </c>
      <c r="R140" s="63">
        <f t="shared" si="21"/>
        <v>4.5689054740297196E-4</v>
      </c>
      <c r="S140" s="63">
        <f t="shared" si="21"/>
        <v>9.1378109480594392E-4</v>
      </c>
      <c r="T140" s="63">
        <f t="shared" si="21"/>
        <v>0</v>
      </c>
      <c r="U140" s="63">
        <f t="shared" si="21"/>
        <v>0</v>
      </c>
      <c r="V140" s="63">
        <f t="shared" si="21"/>
        <v>4.5689054740297196E-4</v>
      </c>
      <c r="W140" s="63">
        <f t="shared" si="21"/>
        <v>0</v>
      </c>
      <c r="X140" s="63">
        <f t="shared" si="21"/>
        <v>1.6752653404775639E-3</v>
      </c>
      <c r="Y140" s="63">
        <f t="shared" si="21"/>
        <v>0</v>
      </c>
      <c r="Z140" s="63">
        <f t="shared" si="21"/>
        <v>0</v>
      </c>
      <c r="AA140" s="63">
        <f t="shared" si="21"/>
        <v>0</v>
      </c>
      <c r="AB140" s="63">
        <f t="shared" si="21"/>
        <v>0</v>
      </c>
      <c r="AC140" s="63">
        <f t="shared" si="21"/>
        <v>0</v>
      </c>
      <c r="AD140" s="63">
        <f t="shared" si="21"/>
        <v>6.0918739653729602E-4</v>
      </c>
      <c r="AE140" s="63">
        <f t="shared" si="21"/>
        <v>0</v>
      </c>
      <c r="AF140" s="63">
        <f t="shared" si="21"/>
        <v>0</v>
      </c>
      <c r="AG140" s="63">
        <f t="shared" si="21"/>
        <v>0</v>
      </c>
      <c r="AH140" s="63">
        <f t="shared" si="21"/>
        <v>0</v>
      </c>
      <c r="AI140" s="63">
        <f t="shared" si="21"/>
        <v>0</v>
      </c>
      <c r="AJ140" s="63">
        <f t="shared" si="21"/>
        <v>0</v>
      </c>
      <c r="AK140" s="63">
        <f t="shared" si="21"/>
        <v>0</v>
      </c>
      <c r="AL140" s="63">
        <f t="shared" si="21"/>
        <v>0</v>
      </c>
      <c r="AM140" s="63">
        <f t="shared" si="21"/>
        <v>0</v>
      </c>
      <c r="AN140" s="63">
        <f t="shared" si="21"/>
        <v>0</v>
      </c>
      <c r="AO140" s="63">
        <f t="shared" si="21"/>
        <v>0</v>
      </c>
      <c r="AP140" s="63">
        <f t="shared" si="21"/>
        <v>0</v>
      </c>
      <c r="AQ140" s="63">
        <f t="shared" si="21"/>
        <v>0</v>
      </c>
      <c r="AR140" s="63">
        <f t="shared" si="21"/>
        <v>0</v>
      </c>
      <c r="AS140" s="63">
        <f t="shared" si="21"/>
        <v>0</v>
      </c>
      <c r="AT140" s="63">
        <f t="shared" si="21"/>
        <v>0</v>
      </c>
      <c r="AU140" s="63">
        <f t="shared" si="21"/>
        <v>8.4981641816952794E-2</v>
      </c>
      <c r="AV140" s="63">
        <f t="shared" si="21"/>
        <v>0</v>
      </c>
      <c r="AW140" s="63">
        <f t="shared" si="21"/>
        <v>0</v>
      </c>
      <c r="AX140" s="63">
        <f t="shared" si="21"/>
        <v>0</v>
      </c>
      <c r="AY140" s="63">
        <f t="shared" si="21"/>
        <v>0</v>
      </c>
      <c r="AZ140" s="63">
        <f t="shared" si="21"/>
        <v>0</v>
      </c>
      <c r="BA140" s="63">
        <f t="shared" si="21"/>
        <v>0</v>
      </c>
      <c r="BB140" s="63">
        <f t="shared" si="21"/>
        <v>0</v>
      </c>
      <c r="BC140" s="63">
        <f t="shared" si="21"/>
        <v>0</v>
      </c>
      <c r="BD140" s="63">
        <f t="shared" si="21"/>
        <v>5.7872802671043114E-3</v>
      </c>
      <c r="BE140" s="63">
        <f t="shared" si="21"/>
        <v>0</v>
      </c>
      <c r="BF140" s="63">
        <f t="shared" si="21"/>
        <v>0</v>
      </c>
      <c r="BG140" s="63">
        <f t="shared" si="21"/>
        <v>0</v>
      </c>
      <c r="BH140" s="63">
        <f t="shared" si="21"/>
        <v>0</v>
      </c>
      <c r="BI140" s="63">
        <f t="shared" si="21"/>
        <v>0</v>
      </c>
      <c r="BJ140" s="63">
        <f t="shared" si="21"/>
        <v>0</v>
      </c>
      <c r="BK140" s="63">
        <f t="shared" si="21"/>
        <v>0</v>
      </c>
      <c r="BM140" s="96">
        <v>6566.1240247853848</v>
      </c>
    </row>
    <row r="141" spans="1:65" ht="24">
      <c r="A141" s="34" t="s">
        <v>81</v>
      </c>
      <c r="B141" s="35" t="s">
        <v>95</v>
      </c>
      <c r="C141" s="63">
        <f t="shared" si="20"/>
        <v>0</v>
      </c>
      <c r="D141" s="63">
        <f t="shared" si="21"/>
        <v>3.3720070822265281E-2</v>
      </c>
      <c r="E141" s="63">
        <f t="shared" si="21"/>
        <v>0</v>
      </c>
      <c r="F141" s="63">
        <f t="shared" si="21"/>
        <v>0.36478985707723355</v>
      </c>
      <c r="G141" s="63">
        <f t="shared" si="21"/>
        <v>0</v>
      </c>
      <c r="H141" s="63">
        <f t="shared" si="21"/>
        <v>0</v>
      </c>
      <c r="I141" s="63">
        <f t="shared" si="21"/>
        <v>0</v>
      </c>
      <c r="J141" s="63">
        <f t="shared" si="21"/>
        <v>0</v>
      </c>
      <c r="K141" s="63">
        <f t="shared" si="21"/>
        <v>0</v>
      </c>
      <c r="L141" s="63">
        <f t="shared" si="21"/>
        <v>0</v>
      </c>
      <c r="M141" s="63">
        <f t="shared" si="21"/>
        <v>0</v>
      </c>
      <c r="N141" s="63">
        <f t="shared" si="21"/>
        <v>0</v>
      </c>
      <c r="O141" s="63">
        <f t="shared" si="21"/>
        <v>0</v>
      </c>
      <c r="P141" s="63">
        <f t="shared" si="21"/>
        <v>0</v>
      </c>
      <c r="Q141" s="63">
        <f t="shared" si="21"/>
        <v>0</v>
      </c>
      <c r="R141" s="63">
        <f t="shared" si="21"/>
        <v>3.0654609838422983E-3</v>
      </c>
      <c r="S141" s="63">
        <f t="shared" si="21"/>
        <v>3.0654609838422983E-3</v>
      </c>
      <c r="T141" s="63">
        <f t="shared" si="21"/>
        <v>0</v>
      </c>
      <c r="U141" s="63">
        <f t="shared" si="21"/>
        <v>0</v>
      </c>
      <c r="V141" s="63">
        <f t="shared" si="21"/>
        <v>0</v>
      </c>
      <c r="W141" s="63">
        <f t="shared" si="21"/>
        <v>1.2261843935369193E-2</v>
      </c>
      <c r="X141" s="63">
        <f t="shared" si="21"/>
        <v>0</v>
      </c>
      <c r="Y141" s="63">
        <f t="shared" si="21"/>
        <v>1.5327304919211493E-2</v>
      </c>
      <c r="Z141" s="63">
        <f t="shared" si="21"/>
        <v>0.76636524596057465</v>
      </c>
      <c r="AA141" s="63">
        <f t="shared" si="21"/>
        <v>0.13488028328906113</v>
      </c>
      <c r="AB141" s="63">
        <f t="shared" si="21"/>
        <v>0</v>
      </c>
      <c r="AC141" s="63">
        <f t="shared" si="21"/>
        <v>0</v>
      </c>
      <c r="AD141" s="63">
        <f t="shared" si="21"/>
        <v>0.19005858099822251</v>
      </c>
      <c r="AE141" s="63">
        <f t="shared" si="21"/>
        <v>8.5832907547584353E-2</v>
      </c>
      <c r="AF141" s="63">
        <f t="shared" si="21"/>
        <v>3.0654609838422983E-3</v>
      </c>
      <c r="AG141" s="63">
        <f t="shared" si="21"/>
        <v>0</v>
      </c>
      <c r="AH141" s="63">
        <f t="shared" si="21"/>
        <v>0</v>
      </c>
      <c r="AI141" s="63">
        <f t="shared" si="21"/>
        <v>0</v>
      </c>
      <c r="AJ141" s="63">
        <f t="shared" si="21"/>
        <v>0</v>
      </c>
      <c r="AK141" s="63">
        <f t="shared" si="21"/>
        <v>3.0654609838422987E-2</v>
      </c>
      <c r="AL141" s="63">
        <f t="shared" si="21"/>
        <v>7.357106361221516E-2</v>
      </c>
      <c r="AM141" s="63">
        <f t="shared" si="21"/>
        <v>0</v>
      </c>
      <c r="AN141" s="63">
        <f t="shared" si="21"/>
        <v>0</v>
      </c>
      <c r="AO141" s="63">
        <f t="shared" si="21"/>
        <v>0</v>
      </c>
      <c r="AP141" s="63">
        <f t="shared" si="21"/>
        <v>0</v>
      </c>
      <c r="AQ141" s="63">
        <f t="shared" si="21"/>
        <v>0.27282602756196456</v>
      </c>
      <c r="AR141" s="63">
        <f t="shared" si="21"/>
        <v>0.91044191220116266</v>
      </c>
      <c r="AS141" s="63">
        <f t="shared" si="21"/>
        <v>0</v>
      </c>
      <c r="AT141" s="63">
        <f t="shared" si="21"/>
        <v>0</v>
      </c>
      <c r="AU141" s="63">
        <f t="shared" si="21"/>
        <v>0</v>
      </c>
      <c r="AV141" s="63">
        <f t="shared" si="21"/>
        <v>0</v>
      </c>
      <c r="AW141" s="63">
        <f t="shared" si="21"/>
        <v>0</v>
      </c>
      <c r="AX141" s="63">
        <f t="shared" si="21"/>
        <v>0</v>
      </c>
      <c r="AY141" s="63">
        <f t="shared" si="21"/>
        <v>0</v>
      </c>
      <c r="AZ141" s="63">
        <f t="shared" si="21"/>
        <v>0</v>
      </c>
      <c r="BA141" s="63">
        <f t="shared" si="21"/>
        <v>0</v>
      </c>
      <c r="BB141" s="63">
        <f t="shared" si="21"/>
        <v>0</v>
      </c>
      <c r="BC141" s="63">
        <f t="shared" si="21"/>
        <v>0</v>
      </c>
      <c r="BD141" s="63">
        <f t="shared" si="21"/>
        <v>0</v>
      </c>
      <c r="BE141" s="63">
        <f t="shared" si="21"/>
        <v>0</v>
      </c>
      <c r="BF141" s="63">
        <f t="shared" si="21"/>
        <v>0</v>
      </c>
      <c r="BG141" s="63">
        <f t="shared" si="21"/>
        <v>0</v>
      </c>
      <c r="BH141" s="63">
        <f t="shared" si="21"/>
        <v>0</v>
      </c>
      <c r="BI141" s="63">
        <f t="shared" si="21"/>
        <v>0</v>
      </c>
      <c r="BJ141" s="63">
        <f t="shared" si="21"/>
        <v>0</v>
      </c>
      <c r="BK141" s="63">
        <f t="shared" si="21"/>
        <v>0</v>
      </c>
      <c r="BM141" s="96">
        <v>326.21521045966267</v>
      </c>
    </row>
    <row r="142" spans="1:65" ht="24">
      <c r="A142" s="30" t="s">
        <v>82</v>
      </c>
      <c r="B142" s="31" t="s">
        <v>96</v>
      </c>
      <c r="C142" s="63">
        <f t="shared" si="20"/>
        <v>0</v>
      </c>
      <c r="D142" s="63">
        <f t="shared" si="21"/>
        <v>0</v>
      </c>
      <c r="E142" s="63">
        <f t="shared" si="21"/>
        <v>0</v>
      </c>
      <c r="F142" s="63">
        <f t="shared" si="21"/>
        <v>0</v>
      </c>
      <c r="G142" s="63">
        <f t="shared" si="21"/>
        <v>0.21363333882102017</v>
      </c>
      <c r="H142" s="63">
        <f t="shared" si="21"/>
        <v>0</v>
      </c>
      <c r="I142" s="63">
        <f t="shared" si="21"/>
        <v>0</v>
      </c>
      <c r="J142" s="63">
        <f t="shared" si="21"/>
        <v>0</v>
      </c>
      <c r="K142" s="63">
        <f t="shared" si="21"/>
        <v>0</v>
      </c>
      <c r="L142" s="63">
        <f t="shared" si="21"/>
        <v>1.0681666941051009</v>
      </c>
      <c r="M142" s="63">
        <f t="shared" si="21"/>
        <v>0</v>
      </c>
      <c r="N142" s="63">
        <f t="shared" si="21"/>
        <v>0</v>
      </c>
      <c r="O142" s="63">
        <f t="shared" si="21"/>
        <v>0</v>
      </c>
      <c r="P142" s="63">
        <f t="shared" si="21"/>
        <v>0</v>
      </c>
      <c r="Q142" s="63">
        <f t="shared" si="21"/>
        <v>0</v>
      </c>
      <c r="R142" s="63">
        <f t="shared" si="21"/>
        <v>0</v>
      </c>
      <c r="S142" s="63">
        <f t="shared" si="21"/>
        <v>0</v>
      </c>
      <c r="T142" s="63">
        <f t="shared" si="21"/>
        <v>0</v>
      </c>
      <c r="U142" s="63">
        <f t="shared" si="21"/>
        <v>0</v>
      </c>
      <c r="V142" s="63">
        <f t="shared" si="21"/>
        <v>0</v>
      </c>
      <c r="W142" s="63">
        <f t="shared" si="21"/>
        <v>0</v>
      </c>
      <c r="X142" s="63">
        <f t="shared" si="21"/>
        <v>0</v>
      </c>
      <c r="Y142" s="63">
        <f t="shared" si="21"/>
        <v>0</v>
      </c>
      <c r="Z142" s="63">
        <f t="shared" si="21"/>
        <v>0</v>
      </c>
      <c r="AA142" s="63">
        <f t="shared" si="21"/>
        <v>0</v>
      </c>
      <c r="AB142" s="63">
        <f t="shared" si="21"/>
        <v>0</v>
      </c>
      <c r="AC142" s="63">
        <f t="shared" si="21"/>
        <v>0</v>
      </c>
      <c r="AD142" s="63">
        <f t="shared" si="21"/>
        <v>0</v>
      </c>
      <c r="AE142" s="63">
        <f t="shared" si="21"/>
        <v>0</v>
      </c>
      <c r="AF142" s="63">
        <f t="shared" si="21"/>
        <v>0</v>
      </c>
      <c r="AG142" s="63">
        <f t="shared" si="21"/>
        <v>0</v>
      </c>
      <c r="AH142" s="63">
        <f t="shared" ref="D142:BK146" si="23">AH9/$BM142</f>
        <v>0</v>
      </c>
      <c r="AI142" s="63">
        <f t="shared" si="23"/>
        <v>0</v>
      </c>
      <c r="AJ142" s="63">
        <f t="shared" si="23"/>
        <v>0</v>
      </c>
      <c r="AK142" s="63">
        <f t="shared" si="23"/>
        <v>0</v>
      </c>
      <c r="AL142" s="63">
        <f t="shared" si="23"/>
        <v>0</v>
      </c>
      <c r="AM142" s="63">
        <f t="shared" si="23"/>
        <v>0</v>
      </c>
      <c r="AN142" s="63">
        <f t="shared" si="23"/>
        <v>0</v>
      </c>
      <c r="AO142" s="63">
        <f t="shared" si="23"/>
        <v>0</v>
      </c>
      <c r="AP142" s="63">
        <f t="shared" si="23"/>
        <v>0</v>
      </c>
      <c r="AQ142" s="63">
        <f t="shared" si="23"/>
        <v>0</v>
      </c>
      <c r="AR142" s="63">
        <f t="shared" si="23"/>
        <v>0</v>
      </c>
      <c r="AS142" s="63">
        <f t="shared" si="23"/>
        <v>0</v>
      </c>
      <c r="AT142" s="63">
        <f t="shared" si="23"/>
        <v>0</v>
      </c>
      <c r="AU142" s="63">
        <f t="shared" si="23"/>
        <v>0.44863001152414239</v>
      </c>
      <c r="AV142" s="63">
        <f t="shared" si="23"/>
        <v>0</v>
      </c>
      <c r="AW142" s="63">
        <f t="shared" si="23"/>
        <v>0</v>
      </c>
      <c r="AX142" s="63">
        <f t="shared" si="23"/>
        <v>0</v>
      </c>
      <c r="AY142" s="63">
        <f t="shared" si="23"/>
        <v>0</v>
      </c>
      <c r="AZ142" s="63">
        <f t="shared" si="23"/>
        <v>0</v>
      </c>
      <c r="BA142" s="63">
        <f t="shared" si="23"/>
        <v>0</v>
      </c>
      <c r="BB142" s="63">
        <f t="shared" si="23"/>
        <v>0</v>
      </c>
      <c r="BC142" s="63">
        <f t="shared" si="23"/>
        <v>0</v>
      </c>
      <c r="BD142" s="63">
        <f t="shared" si="23"/>
        <v>0</v>
      </c>
      <c r="BE142" s="63">
        <f t="shared" si="23"/>
        <v>0</v>
      </c>
      <c r="BF142" s="63">
        <f t="shared" si="23"/>
        <v>0</v>
      </c>
      <c r="BG142" s="63">
        <f t="shared" si="23"/>
        <v>0</v>
      </c>
      <c r="BH142" s="63">
        <f t="shared" si="23"/>
        <v>0</v>
      </c>
      <c r="BI142" s="63">
        <f t="shared" si="23"/>
        <v>0</v>
      </c>
      <c r="BJ142" s="63">
        <f t="shared" si="23"/>
        <v>0</v>
      </c>
      <c r="BK142" s="63">
        <f t="shared" si="23"/>
        <v>0</v>
      </c>
      <c r="BM142" s="96">
        <v>374.47338716651888</v>
      </c>
    </row>
    <row r="143" spans="1:65">
      <c r="A143" s="34" t="s">
        <v>83</v>
      </c>
      <c r="B143" s="35" t="s">
        <v>97</v>
      </c>
      <c r="C143" s="63">
        <f t="shared" si="20"/>
        <v>0</v>
      </c>
      <c r="D143" s="63">
        <f t="shared" si="23"/>
        <v>0</v>
      </c>
      <c r="E143" s="63">
        <f t="shared" si="23"/>
        <v>0</v>
      </c>
      <c r="F143" s="63">
        <f t="shared" si="23"/>
        <v>0</v>
      </c>
      <c r="G143" s="63">
        <f t="shared" si="23"/>
        <v>0</v>
      </c>
      <c r="H143" s="63">
        <f t="shared" si="23"/>
        <v>5.9387178208060359E-2</v>
      </c>
      <c r="I143" s="63">
        <f t="shared" si="23"/>
        <v>0</v>
      </c>
      <c r="J143" s="63">
        <f t="shared" si="23"/>
        <v>9.5079632061785338E-3</v>
      </c>
      <c r="K143" s="63">
        <f t="shared" si="23"/>
        <v>1.4213668984764979E-3</v>
      </c>
      <c r="L143" s="63">
        <f t="shared" si="23"/>
        <v>1.0660251738573733E-3</v>
      </c>
      <c r="M143" s="63">
        <f t="shared" si="23"/>
        <v>1.0660251738573733E-3</v>
      </c>
      <c r="N143" s="63">
        <f t="shared" si="23"/>
        <v>0</v>
      </c>
      <c r="O143" s="63">
        <f t="shared" si="23"/>
        <v>2.1320503477147467E-3</v>
      </c>
      <c r="P143" s="63">
        <f t="shared" si="23"/>
        <v>0</v>
      </c>
      <c r="Q143" s="63">
        <f t="shared" si="23"/>
        <v>2.1320503477147467E-3</v>
      </c>
      <c r="R143" s="63">
        <f t="shared" si="23"/>
        <v>3.5534172461912448E-4</v>
      </c>
      <c r="S143" s="63">
        <f t="shared" si="23"/>
        <v>3.5534172461912448E-4</v>
      </c>
      <c r="T143" s="63">
        <f t="shared" si="23"/>
        <v>1.7767086230956225E-3</v>
      </c>
      <c r="U143" s="63">
        <f t="shared" si="23"/>
        <v>0</v>
      </c>
      <c r="V143" s="63">
        <f t="shared" si="23"/>
        <v>2.4873920723338713E-3</v>
      </c>
      <c r="W143" s="63">
        <f t="shared" si="23"/>
        <v>0</v>
      </c>
      <c r="X143" s="63">
        <f t="shared" si="23"/>
        <v>1.4213668984764979E-3</v>
      </c>
      <c r="Y143" s="63">
        <f t="shared" si="23"/>
        <v>3.5534172461912448E-4</v>
      </c>
      <c r="Z143" s="63">
        <f t="shared" si="23"/>
        <v>3.5534172461912448E-4</v>
      </c>
      <c r="AA143" s="63">
        <f t="shared" si="23"/>
        <v>4.248272556248241E-3</v>
      </c>
      <c r="AB143" s="63">
        <f t="shared" si="23"/>
        <v>0</v>
      </c>
      <c r="AC143" s="63">
        <f t="shared" si="23"/>
        <v>5.2835119993980779E-2</v>
      </c>
      <c r="AD143" s="63">
        <f t="shared" si="23"/>
        <v>2.4873920723338713E-3</v>
      </c>
      <c r="AE143" s="63">
        <f t="shared" si="23"/>
        <v>0</v>
      </c>
      <c r="AF143" s="63">
        <f t="shared" si="23"/>
        <v>1.9835824021945961E-2</v>
      </c>
      <c r="AG143" s="63">
        <f t="shared" si="23"/>
        <v>6.024981179343864E-3</v>
      </c>
      <c r="AH143" s="63">
        <f t="shared" si="23"/>
        <v>0</v>
      </c>
      <c r="AI143" s="63">
        <f t="shared" si="23"/>
        <v>0</v>
      </c>
      <c r="AJ143" s="63">
        <f t="shared" si="23"/>
        <v>0</v>
      </c>
      <c r="AK143" s="63">
        <f t="shared" si="23"/>
        <v>0</v>
      </c>
      <c r="AL143" s="63">
        <f t="shared" si="23"/>
        <v>0</v>
      </c>
      <c r="AM143" s="63">
        <f t="shared" si="23"/>
        <v>0</v>
      </c>
      <c r="AN143" s="63">
        <f t="shared" si="23"/>
        <v>5.6049023654734152E-2</v>
      </c>
      <c r="AO143" s="63">
        <f t="shared" si="23"/>
        <v>0</v>
      </c>
      <c r="AP143" s="63">
        <f t="shared" si="23"/>
        <v>0</v>
      </c>
      <c r="AQ143" s="63">
        <f t="shared" si="23"/>
        <v>0</v>
      </c>
      <c r="AR143" s="63">
        <f t="shared" si="23"/>
        <v>0</v>
      </c>
      <c r="AS143" s="63">
        <f t="shared" si="23"/>
        <v>0</v>
      </c>
      <c r="AT143" s="63">
        <f t="shared" si="23"/>
        <v>0</v>
      </c>
      <c r="AU143" s="63">
        <f t="shared" si="23"/>
        <v>0</v>
      </c>
      <c r="AV143" s="63">
        <f t="shared" si="23"/>
        <v>0</v>
      </c>
      <c r="AW143" s="63">
        <f t="shared" si="23"/>
        <v>0</v>
      </c>
      <c r="AX143" s="63">
        <f t="shared" si="23"/>
        <v>0</v>
      </c>
      <c r="AY143" s="63">
        <f t="shared" si="23"/>
        <v>0</v>
      </c>
      <c r="AZ143" s="63">
        <f t="shared" si="23"/>
        <v>0</v>
      </c>
      <c r="BA143" s="63">
        <f t="shared" si="23"/>
        <v>0</v>
      </c>
      <c r="BB143" s="63">
        <f t="shared" si="23"/>
        <v>0</v>
      </c>
      <c r="BC143" s="63">
        <f t="shared" si="23"/>
        <v>0</v>
      </c>
      <c r="BD143" s="63">
        <f t="shared" si="23"/>
        <v>0</v>
      </c>
      <c r="BE143" s="63">
        <f t="shared" si="23"/>
        <v>0</v>
      </c>
      <c r="BF143" s="63">
        <f t="shared" si="23"/>
        <v>0</v>
      </c>
      <c r="BG143" s="63">
        <f t="shared" si="23"/>
        <v>0</v>
      </c>
      <c r="BH143" s="63">
        <f t="shared" si="23"/>
        <v>0</v>
      </c>
      <c r="BI143" s="63">
        <f t="shared" si="23"/>
        <v>0</v>
      </c>
      <c r="BJ143" s="63">
        <f t="shared" si="23"/>
        <v>0</v>
      </c>
      <c r="BK143" s="63">
        <f t="shared" si="23"/>
        <v>0</v>
      </c>
      <c r="BM143" s="96">
        <v>2694.1842469673684</v>
      </c>
    </row>
    <row r="144" spans="1:65" ht="24">
      <c r="A144" s="30" t="s">
        <v>84</v>
      </c>
      <c r="B144" s="31" t="s">
        <v>98</v>
      </c>
      <c r="C144" s="63">
        <f t="shared" si="20"/>
        <v>0</v>
      </c>
      <c r="D144" s="63">
        <f t="shared" si="23"/>
        <v>0</v>
      </c>
      <c r="E144" s="63">
        <f t="shared" si="23"/>
        <v>0</v>
      </c>
      <c r="F144" s="63">
        <f t="shared" si="23"/>
        <v>0</v>
      </c>
      <c r="G144" s="63">
        <f t="shared" si="23"/>
        <v>0</v>
      </c>
      <c r="H144" s="63">
        <f t="shared" si="23"/>
        <v>0</v>
      </c>
      <c r="I144" s="63">
        <f t="shared" si="23"/>
        <v>0.56514685031875378</v>
      </c>
      <c r="J144" s="63">
        <f t="shared" si="23"/>
        <v>0</v>
      </c>
      <c r="K144" s="63">
        <f t="shared" si="23"/>
        <v>0</v>
      </c>
      <c r="L144" s="63">
        <f t="shared" si="23"/>
        <v>1.5581661161255962E-4</v>
      </c>
      <c r="M144" s="63">
        <f t="shared" si="23"/>
        <v>0</v>
      </c>
      <c r="N144" s="63">
        <f t="shared" si="23"/>
        <v>3.1134784481557244E-4</v>
      </c>
      <c r="O144" s="63">
        <f t="shared" si="23"/>
        <v>3.1134784481557244E-4</v>
      </c>
      <c r="P144" s="63">
        <f t="shared" si="23"/>
        <v>1.5553123320301282E-4</v>
      </c>
      <c r="Q144" s="63">
        <f t="shared" si="23"/>
        <v>0</v>
      </c>
      <c r="R144" s="63">
        <f t="shared" si="23"/>
        <v>1.5553123320301282E-4</v>
      </c>
      <c r="S144" s="63">
        <f t="shared" si="23"/>
        <v>0</v>
      </c>
      <c r="T144" s="63">
        <f t="shared" si="23"/>
        <v>3.1134784481557244E-4</v>
      </c>
      <c r="U144" s="63">
        <f t="shared" si="23"/>
        <v>0</v>
      </c>
      <c r="V144" s="63">
        <f t="shared" si="23"/>
        <v>0</v>
      </c>
      <c r="W144" s="63">
        <f t="shared" si="23"/>
        <v>0</v>
      </c>
      <c r="X144" s="63">
        <f t="shared" si="23"/>
        <v>1.5553123320301282E-4</v>
      </c>
      <c r="Y144" s="63">
        <f t="shared" si="23"/>
        <v>0</v>
      </c>
      <c r="Z144" s="63">
        <f t="shared" si="23"/>
        <v>0</v>
      </c>
      <c r="AA144" s="63">
        <f t="shared" si="23"/>
        <v>7.7794154442461095E-4</v>
      </c>
      <c r="AB144" s="63">
        <f t="shared" si="23"/>
        <v>0</v>
      </c>
      <c r="AC144" s="63">
        <f t="shared" si="23"/>
        <v>1.2656175740389202</v>
      </c>
      <c r="AD144" s="63">
        <f t="shared" si="23"/>
        <v>4.6659369960903846E-4</v>
      </c>
      <c r="AE144" s="63">
        <f t="shared" si="23"/>
        <v>1.5553123320301282E-4</v>
      </c>
      <c r="AF144" s="63">
        <f t="shared" si="23"/>
        <v>3.1157614754320989E-3</v>
      </c>
      <c r="AG144" s="63">
        <f t="shared" si="23"/>
        <v>3.1163322322511923E-4</v>
      </c>
      <c r="AH144" s="63">
        <f t="shared" si="23"/>
        <v>0</v>
      </c>
      <c r="AI144" s="63">
        <f t="shared" si="23"/>
        <v>0</v>
      </c>
      <c r="AJ144" s="63">
        <f t="shared" si="23"/>
        <v>0</v>
      </c>
      <c r="AK144" s="63">
        <f t="shared" si="23"/>
        <v>0</v>
      </c>
      <c r="AL144" s="63">
        <f t="shared" si="23"/>
        <v>0</v>
      </c>
      <c r="AM144" s="63">
        <f t="shared" si="23"/>
        <v>0</v>
      </c>
      <c r="AN144" s="63">
        <f t="shared" si="23"/>
        <v>4.2575034163469867E-2</v>
      </c>
      <c r="AO144" s="63">
        <f t="shared" si="23"/>
        <v>9.4317278976811997E-2</v>
      </c>
      <c r="AP144" s="63">
        <f t="shared" si="23"/>
        <v>0</v>
      </c>
      <c r="AQ144" s="63">
        <f t="shared" si="23"/>
        <v>0</v>
      </c>
      <c r="AR144" s="63">
        <f t="shared" si="23"/>
        <v>0</v>
      </c>
      <c r="AS144" s="63">
        <f t="shared" si="23"/>
        <v>0</v>
      </c>
      <c r="AT144" s="63">
        <f t="shared" si="23"/>
        <v>0</v>
      </c>
      <c r="AU144" s="63">
        <f t="shared" si="23"/>
        <v>0</v>
      </c>
      <c r="AV144" s="63">
        <f t="shared" si="23"/>
        <v>0</v>
      </c>
      <c r="AW144" s="63">
        <f t="shared" si="23"/>
        <v>0</v>
      </c>
      <c r="AX144" s="63">
        <f t="shared" si="23"/>
        <v>0</v>
      </c>
      <c r="AY144" s="63">
        <f t="shared" si="23"/>
        <v>0</v>
      </c>
      <c r="AZ144" s="63">
        <f t="shared" si="23"/>
        <v>0</v>
      </c>
      <c r="BA144" s="63">
        <f t="shared" si="23"/>
        <v>0</v>
      </c>
      <c r="BB144" s="63">
        <f t="shared" si="23"/>
        <v>0</v>
      </c>
      <c r="BC144" s="63">
        <f t="shared" si="23"/>
        <v>0</v>
      </c>
      <c r="BD144" s="63">
        <f t="shared" si="23"/>
        <v>0</v>
      </c>
      <c r="BE144" s="63">
        <f t="shared" si="23"/>
        <v>0</v>
      </c>
      <c r="BF144" s="63">
        <f t="shared" si="23"/>
        <v>0</v>
      </c>
      <c r="BG144" s="63">
        <f t="shared" si="23"/>
        <v>0</v>
      </c>
      <c r="BH144" s="63">
        <f t="shared" si="23"/>
        <v>0</v>
      </c>
      <c r="BI144" s="63">
        <f t="shared" si="23"/>
        <v>0</v>
      </c>
      <c r="BJ144" s="63">
        <f t="shared" si="23"/>
        <v>0</v>
      </c>
      <c r="BK144" s="63">
        <f t="shared" si="23"/>
        <v>0</v>
      </c>
      <c r="BM144" s="96">
        <v>6417.800962624673</v>
      </c>
    </row>
    <row r="145" spans="1:65">
      <c r="A145" s="34" t="s">
        <v>85</v>
      </c>
      <c r="B145" s="35" t="s">
        <v>99</v>
      </c>
      <c r="C145" s="63">
        <f t="shared" si="20"/>
        <v>0</v>
      </c>
      <c r="D145" s="63">
        <f t="shared" si="23"/>
        <v>0</v>
      </c>
      <c r="E145" s="63">
        <f t="shared" si="23"/>
        <v>0</v>
      </c>
      <c r="F145" s="63">
        <f t="shared" si="23"/>
        <v>0</v>
      </c>
      <c r="G145" s="63">
        <f t="shared" si="23"/>
        <v>0</v>
      </c>
      <c r="H145" s="63">
        <f t="shared" si="23"/>
        <v>0</v>
      </c>
      <c r="I145" s="63">
        <f t="shared" si="23"/>
        <v>0</v>
      </c>
      <c r="J145" s="63">
        <f t="shared" si="23"/>
        <v>0</v>
      </c>
      <c r="K145" s="63">
        <f t="shared" si="23"/>
        <v>0</v>
      </c>
      <c r="L145" s="63">
        <f t="shared" si="23"/>
        <v>0</v>
      </c>
      <c r="M145" s="63">
        <f t="shared" si="23"/>
        <v>0</v>
      </c>
      <c r="N145" s="63">
        <f t="shared" si="23"/>
        <v>0</v>
      </c>
      <c r="O145" s="63">
        <f t="shared" si="23"/>
        <v>0</v>
      </c>
      <c r="P145" s="63">
        <f t="shared" si="23"/>
        <v>0</v>
      </c>
      <c r="Q145" s="63">
        <f t="shared" si="23"/>
        <v>0</v>
      </c>
      <c r="R145" s="63">
        <f t="shared" si="23"/>
        <v>0</v>
      </c>
      <c r="S145" s="63">
        <f t="shared" si="23"/>
        <v>0</v>
      </c>
      <c r="T145" s="63">
        <f t="shared" si="23"/>
        <v>0</v>
      </c>
      <c r="U145" s="63">
        <f t="shared" si="23"/>
        <v>0</v>
      </c>
      <c r="V145" s="63">
        <f t="shared" si="23"/>
        <v>0</v>
      </c>
      <c r="W145" s="63">
        <f t="shared" si="23"/>
        <v>0</v>
      </c>
      <c r="X145" s="63">
        <f t="shared" si="23"/>
        <v>0</v>
      </c>
      <c r="Y145" s="63">
        <f t="shared" si="23"/>
        <v>0</v>
      </c>
      <c r="Z145" s="63">
        <f t="shared" si="23"/>
        <v>0</v>
      </c>
      <c r="AA145" s="63">
        <f t="shared" si="23"/>
        <v>0</v>
      </c>
      <c r="AB145" s="63">
        <f t="shared" si="23"/>
        <v>0</v>
      </c>
      <c r="AC145" s="63">
        <f t="shared" si="23"/>
        <v>0</v>
      </c>
      <c r="AD145" s="63">
        <f t="shared" si="23"/>
        <v>6.3414140816254148E-3</v>
      </c>
      <c r="AE145" s="63">
        <f t="shared" si="23"/>
        <v>0</v>
      </c>
      <c r="AF145" s="63">
        <f t="shared" si="23"/>
        <v>8.6473828385801119E-3</v>
      </c>
      <c r="AG145" s="63">
        <f t="shared" si="23"/>
        <v>1.8159503961018235</v>
      </c>
      <c r="AH145" s="63">
        <f t="shared" si="23"/>
        <v>0</v>
      </c>
      <c r="AI145" s="63">
        <f t="shared" si="23"/>
        <v>5.7649218923867406E-4</v>
      </c>
      <c r="AJ145" s="63">
        <f t="shared" si="23"/>
        <v>8.6473828385801119E-3</v>
      </c>
      <c r="AK145" s="63">
        <f t="shared" si="23"/>
        <v>0</v>
      </c>
      <c r="AL145" s="63">
        <f t="shared" si="23"/>
        <v>0</v>
      </c>
      <c r="AM145" s="63">
        <f t="shared" si="23"/>
        <v>0</v>
      </c>
      <c r="AN145" s="63">
        <f t="shared" si="23"/>
        <v>0</v>
      </c>
      <c r="AO145" s="63">
        <f t="shared" si="23"/>
        <v>0</v>
      </c>
      <c r="AP145" s="63">
        <f t="shared" si="23"/>
        <v>0</v>
      </c>
      <c r="AQ145" s="63">
        <f t="shared" si="23"/>
        <v>0</v>
      </c>
      <c r="AR145" s="63">
        <f t="shared" si="23"/>
        <v>0</v>
      </c>
      <c r="AS145" s="63">
        <f t="shared" si="23"/>
        <v>0</v>
      </c>
      <c r="AT145" s="63">
        <f t="shared" si="23"/>
        <v>0</v>
      </c>
      <c r="AU145" s="63">
        <f t="shared" si="23"/>
        <v>0</v>
      </c>
      <c r="AV145" s="63">
        <f t="shared" si="23"/>
        <v>5.7649218923867406E-4</v>
      </c>
      <c r="AW145" s="63">
        <f t="shared" si="23"/>
        <v>0</v>
      </c>
      <c r="AX145" s="63">
        <f t="shared" si="23"/>
        <v>0</v>
      </c>
      <c r="AY145" s="63">
        <f t="shared" si="23"/>
        <v>0</v>
      </c>
      <c r="AZ145" s="63">
        <f t="shared" si="23"/>
        <v>0</v>
      </c>
      <c r="BA145" s="63">
        <f t="shared" si="23"/>
        <v>0</v>
      </c>
      <c r="BB145" s="63">
        <f t="shared" si="23"/>
        <v>0</v>
      </c>
      <c r="BC145" s="63">
        <f t="shared" si="23"/>
        <v>0</v>
      </c>
      <c r="BD145" s="63">
        <f t="shared" si="23"/>
        <v>0</v>
      </c>
      <c r="BE145" s="63">
        <f t="shared" si="23"/>
        <v>0</v>
      </c>
      <c r="BF145" s="63">
        <f t="shared" si="23"/>
        <v>0</v>
      </c>
      <c r="BG145" s="63">
        <f t="shared" si="23"/>
        <v>0</v>
      </c>
      <c r="BH145" s="63">
        <f t="shared" si="23"/>
        <v>0</v>
      </c>
      <c r="BI145" s="63">
        <f t="shared" si="23"/>
        <v>0</v>
      </c>
      <c r="BJ145" s="63">
        <f t="shared" si="23"/>
        <v>0</v>
      </c>
      <c r="BK145" s="63">
        <f t="shared" si="23"/>
        <v>0</v>
      </c>
      <c r="BM145" s="96">
        <v>1734.6288790497194</v>
      </c>
    </row>
    <row r="146" spans="1:65">
      <c r="A146" s="30" t="s">
        <v>86</v>
      </c>
      <c r="B146" s="31" t="s">
        <v>100</v>
      </c>
      <c r="C146" s="63">
        <f t="shared" si="20"/>
        <v>1.8893750144001835E-3</v>
      </c>
      <c r="D146" s="63">
        <f t="shared" si="23"/>
        <v>1.8893750144001835E-3</v>
      </c>
      <c r="E146" s="63">
        <f t="shared" si="23"/>
        <v>3.778750028800367E-3</v>
      </c>
      <c r="F146" s="63">
        <f t="shared" si="23"/>
        <v>0</v>
      </c>
      <c r="G146" s="63">
        <f t="shared" si="23"/>
        <v>1.8893750144001835E-3</v>
      </c>
      <c r="H146" s="63">
        <f t="shared" si="23"/>
        <v>0.20405250155521981</v>
      </c>
      <c r="I146" s="63">
        <f t="shared" si="23"/>
        <v>0</v>
      </c>
      <c r="J146" s="63">
        <f t="shared" si="23"/>
        <v>4.7234375360004584E-2</v>
      </c>
      <c r="K146" s="63">
        <f t="shared" si="23"/>
        <v>3.5898125273603483E-2</v>
      </c>
      <c r="L146" s="63">
        <f t="shared" si="23"/>
        <v>0</v>
      </c>
      <c r="M146" s="63">
        <f t="shared" si="23"/>
        <v>2.0783125158402017E-2</v>
      </c>
      <c r="N146" s="63">
        <f t="shared" si="23"/>
        <v>0</v>
      </c>
      <c r="O146" s="63">
        <f t="shared" si="23"/>
        <v>9.4468750720009178E-3</v>
      </c>
      <c r="P146" s="63">
        <f t="shared" si="23"/>
        <v>0</v>
      </c>
      <c r="Q146" s="63">
        <f t="shared" si="23"/>
        <v>0</v>
      </c>
      <c r="R146" s="63">
        <f t="shared" si="23"/>
        <v>0</v>
      </c>
      <c r="S146" s="63">
        <f t="shared" si="23"/>
        <v>0</v>
      </c>
      <c r="T146" s="63">
        <f t="shared" si="23"/>
        <v>3.778750028800367E-3</v>
      </c>
      <c r="U146" s="63">
        <f t="shared" si="23"/>
        <v>0</v>
      </c>
      <c r="V146" s="63">
        <f t="shared" si="23"/>
        <v>1.8893750144001835E-3</v>
      </c>
      <c r="W146" s="63">
        <f t="shared" si="23"/>
        <v>0</v>
      </c>
      <c r="X146" s="63">
        <f t="shared" si="23"/>
        <v>0</v>
      </c>
      <c r="Y146" s="63">
        <f t="shared" si="23"/>
        <v>0</v>
      </c>
      <c r="Z146" s="63">
        <f t="shared" si="23"/>
        <v>0</v>
      </c>
      <c r="AA146" s="63">
        <f t="shared" si="23"/>
        <v>1.1336250086401101E-2</v>
      </c>
      <c r="AB146" s="63">
        <f t="shared" si="23"/>
        <v>0</v>
      </c>
      <c r="AC146" s="63">
        <f t="shared" si="23"/>
        <v>0</v>
      </c>
      <c r="AD146" s="63">
        <f t="shared" si="23"/>
        <v>0.17571187633921706</v>
      </c>
      <c r="AE146" s="63">
        <f t="shared" si="23"/>
        <v>1.8893750144001835E-3</v>
      </c>
      <c r="AF146" s="63">
        <f t="shared" si="23"/>
        <v>0.99759000760329686</v>
      </c>
      <c r="AG146" s="63">
        <f t="shared" si="23"/>
        <v>2.2672500172802201E-2</v>
      </c>
      <c r="AH146" s="63">
        <f t="shared" si="23"/>
        <v>1.7004375129601651E-2</v>
      </c>
      <c r="AI146" s="63">
        <f t="shared" si="23"/>
        <v>1.8893750144001835E-3</v>
      </c>
      <c r="AJ146" s="63">
        <f t="shared" si="23"/>
        <v>1.8893750144001835E-3</v>
      </c>
      <c r="AK146" s="63">
        <f t="shared" si="23"/>
        <v>0</v>
      </c>
      <c r="AL146" s="63">
        <f t="shared" si="23"/>
        <v>3.2119375244803121E-2</v>
      </c>
      <c r="AM146" s="63">
        <f t="shared" si="23"/>
        <v>0</v>
      </c>
      <c r="AN146" s="63">
        <f t="shared" si="23"/>
        <v>0</v>
      </c>
      <c r="AO146" s="63">
        <f t="shared" si="23"/>
        <v>0</v>
      </c>
      <c r="AP146" s="63">
        <f t="shared" si="23"/>
        <v>0</v>
      </c>
      <c r="AQ146" s="63">
        <f t="shared" si="23"/>
        <v>0.92579375705608991</v>
      </c>
      <c r="AR146" s="63">
        <f t="shared" si="23"/>
        <v>1.8383618890113784</v>
      </c>
      <c r="AS146" s="63">
        <f t="shared" si="23"/>
        <v>0</v>
      </c>
      <c r="AT146" s="63">
        <f t="shared" si="23"/>
        <v>0</v>
      </c>
      <c r="AU146" s="63">
        <f t="shared" si="23"/>
        <v>0</v>
      </c>
      <c r="AV146" s="63">
        <f t="shared" si="23"/>
        <v>0</v>
      </c>
      <c r="AW146" s="63">
        <f t="shared" ref="D146:BK150" si="24">AW13/$BM146</f>
        <v>0</v>
      </c>
      <c r="AX146" s="63">
        <f t="shared" si="24"/>
        <v>0</v>
      </c>
      <c r="AY146" s="63">
        <f t="shared" si="24"/>
        <v>0</v>
      </c>
      <c r="AZ146" s="63">
        <f t="shared" si="24"/>
        <v>0</v>
      </c>
      <c r="BA146" s="63">
        <f t="shared" si="24"/>
        <v>0</v>
      </c>
      <c r="BB146" s="63">
        <f t="shared" si="24"/>
        <v>0</v>
      </c>
      <c r="BC146" s="63">
        <f t="shared" si="24"/>
        <v>0</v>
      </c>
      <c r="BD146" s="63">
        <f t="shared" si="24"/>
        <v>0</v>
      </c>
      <c r="BE146" s="63">
        <f t="shared" si="24"/>
        <v>0</v>
      </c>
      <c r="BF146" s="63">
        <f t="shared" si="24"/>
        <v>0</v>
      </c>
      <c r="BG146" s="63">
        <f t="shared" si="24"/>
        <v>0</v>
      </c>
      <c r="BH146" s="63">
        <f t="shared" si="24"/>
        <v>0</v>
      </c>
      <c r="BI146" s="63">
        <f t="shared" si="24"/>
        <v>0</v>
      </c>
      <c r="BJ146" s="63">
        <f t="shared" si="24"/>
        <v>0</v>
      </c>
      <c r="BK146" s="63">
        <f t="shared" si="24"/>
        <v>0</v>
      </c>
      <c r="BM146" s="96">
        <v>529.2755500513847</v>
      </c>
    </row>
    <row r="147" spans="1:65">
      <c r="A147" s="34" t="s">
        <v>101</v>
      </c>
      <c r="B147" s="35" t="s">
        <v>102</v>
      </c>
      <c r="C147" s="63">
        <f t="shared" si="20"/>
        <v>0</v>
      </c>
      <c r="D147" s="63">
        <f t="shared" si="24"/>
        <v>0</v>
      </c>
      <c r="E147" s="63">
        <f t="shared" si="24"/>
        <v>0</v>
      </c>
      <c r="F147" s="63">
        <f t="shared" si="24"/>
        <v>0</v>
      </c>
      <c r="G147" s="63">
        <f t="shared" si="24"/>
        <v>0</v>
      </c>
      <c r="H147" s="63">
        <f t="shared" si="24"/>
        <v>0</v>
      </c>
      <c r="I147" s="63">
        <f t="shared" si="24"/>
        <v>0</v>
      </c>
      <c r="J147" s="63">
        <f t="shared" si="24"/>
        <v>0</v>
      </c>
      <c r="K147" s="63">
        <f t="shared" si="24"/>
        <v>0</v>
      </c>
      <c r="L147" s="63">
        <f t="shared" si="24"/>
        <v>7.9996510693389686E-2</v>
      </c>
      <c r="M147" s="63">
        <f t="shared" si="24"/>
        <v>0</v>
      </c>
      <c r="N147" s="63">
        <f t="shared" si="24"/>
        <v>1.4034475560243805E-4</v>
      </c>
      <c r="O147" s="63">
        <f t="shared" si="24"/>
        <v>1.9858782917744983E-2</v>
      </c>
      <c r="P147" s="63">
        <f t="shared" si="24"/>
        <v>0</v>
      </c>
      <c r="Q147" s="63">
        <f t="shared" si="24"/>
        <v>7.0172377801219025E-5</v>
      </c>
      <c r="R147" s="63">
        <f t="shared" si="24"/>
        <v>0</v>
      </c>
      <c r="S147" s="63">
        <f t="shared" si="24"/>
        <v>3.7191360234646079E-3</v>
      </c>
      <c r="T147" s="63">
        <f t="shared" si="24"/>
        <v>0</v>
      </c>
      <c r="U147" s="63">
        <f t="shared" si="24"/>
        <v>0</v>
      </c>
      <c r="V147" s="63">
        <f t="shared" si="24"/>
        <v>0</v>
      </c>
      <c r="W147" s="63">
        <f t="shared" si="24"/>
        <v>0</v>
      </c>
      <c r="X147" s="63">
        <f t="shared" si="24"/>
        <v>1.1227580448195044E-3</v>
      </c>
      <c r="Y147" s="63">
        <f t="shared" si="24"/>
        <v>2.5402400764041284E-2</v>
      </c>
      <c r="Z147" s="63">
        <f t="shared" si="24"/>
        <v>1.3332751782231614E-3</v>
      </c>
      <c r="AA147" s="63">
        <f t="shared" si="24"/>
        <v>0</v>
      </c>
      <c r="AB147" s="63">
        <f t="shared" si="24"/>
        <v>0</v>
      </c>
      <c r="AC147" s="63">
        <f t="shared" si="24"/>
        <v>0</v>
      </c>
      <c r="AD147" s="63">
        <f t="shared" si="24"/>
        <v>4.2103426680731412E-4</v>
      </c>
      <c r="AE147" s="63">
        <f t="shared" si="24"/>
        <v>0</v>
      </c>
      <c r="AF147" s="63">
        <f t="shared" si="24"/>
        <v>0</v>
      </c>
      <c r="AG147" s="63">
        <f t="shared" si="24"/>
        <v>0</v>
      </c>
      <c r="AH147" s="63">
        <f t="shared" si="24"/>
        <v>0</v>
      </c>
      <c r="AI147" s="63">
        <f t="shared" si="24"/>
        <v>0</v>
      </c>
      <c r="AJ147" s="63">
        <f t="shared" si="24"/>
        <v>0</v>
      </c>
      <c r="AK147" s="63">
        <f t="shared" si="24"/>
        <v>0</v>
      </c>
      <c r="AL147" s="63">
        <f t="shared" si="24"/>
        <v>0</v>
      </c>
      <c r="AM147" s="63">
        <f t="shared" si="24"/>
        <v>0</v>
      </c>
      <c r="AN147" s="63">
        <f t="shared" si="24"/>
        <v>0</v>
      </c>
      <c r="AO147" s="63">
        <f t="shared" si="24"/>
        <v>0</v>
      </c>
      <c r="AP147" s="63">
        <f t="shared" si="24"/>
        <v>0</v>
      </c>
      <c r="AQ147" s="63">
        <f t="shared" si="24"/>
        <v>0</v>
      </c>
      <c r="AR147" s="63">
        <f t="shared" si="24"/>
        <v>0</v>
      </c>
      <c r="AS147" s="63">
        <f t="shared" si="24"/>
        <v>0</v>
      </c>
      <c r="AT147" s="63">
        <f t="shared" si="24"/>
        <v>0</v>
      </c>
      <c r="AU147" s="63">
        <f t="shared" si="24"/>
        <v>0.15887026334195986</v>
      </c>
      <c r="AV147" s="63">
        <f t="shared" si="24"/>
        <v>0</v>
      </c>
      <c r="AW147" s="63">
        <f t="shared" si="24"/>
        <v>0</v>
      </c>
      <c r="AX147" s="63">
        <f t="shared" si="24"/>
        <v>0</v>
      </c>
      <c r="AY147" s="63">
        <f t="shared" si="24"/>
        <v>0</v>
      </c>
      <c r="AZ147" s="63">
        <f t="shared" si="24"/>
        <v>0</v>
      </c>
      <c r="BA147" s="63">
        <f t="shared" si="24"/>
        <v>0</v>
      </c>
      <c r="BB147" s="63">
        <f t="shared" si="24"/>
        <v>0</v>
      </c>
      <c r="BC147" s="63">
        <f t="shared" si="24"/>
        <v>0</v>
      </c>
      <c r="BD147" s="63">
        <f t="shared" si="24"/>
        <v>7.6487891803328732E-3</v>
      </c>
      <c r="BE147" s="63">
        <f t="shared" si="24"/>
        <v>0</v>
      </c>
      <c r="BF147" s="63">
        <f t="shared" si="24"/>
        <v>0</v>
      </c>
      <c r="BG147" s="63">
        <f t="shared" si="24"/>
        <v>0</v>
      </c>
      <c r="BH147" s="63">
        <f t="shared" si="24"/>
        <v>0</v>
      </c>
      <c r="BI147" s="63">
        <f t="shared" si="24"/>
        <v>0</v>
      </c>
      <c r="BJ147" s="63">
        <f t="shared" si="24"/>
        <v>0</v>
      </c>
      <c r="BK147" s="63">
        <f t="shared" si="24"/>
        <v>0</v>
      </c>
      <c r="BM147" s="96">
        <v>14250.621559850124</v>
      </c>
    </row>
    <row r="148" spans="1:65">
      <c r="A148" s="30" t="s">
        <v>103</v>
      </c>
      <c r="B148" s="31" t="s">
        <v>104</v>
      </c>
      <c r="C148" s="63">
        <f t="shared" si="20"/>
        <v>0</v>
      </c>
      <c r="D148" s="63">
        <f t="shared" si="24"/>
        <v>2.5527183257417437E-4</v>
      </c>
      <c r="E148" s="63">
        <f t="shared" si="24"/>
        <v>1.1487232465837847E-2</v>
      </c>
      <c r="F148" s="63">
        <f t="shared" si="24"/>
        <v>2.5527183257417437E-4</v>
      </c>
      <c r="G148" s="63">
        <f t="shared" si="24"/>
        <v>0</v>
      </c>
      <c r="H148" s="63">
        <f t="shared" si="24"/>
        <v>0</v>
      </c>
      <c r="I148" s="63">
        <f t="shared" si="24"/>
        <v>0</v>
      </c>
      <c r="J148" s="63">
        <f t="shared" si="24"/>
        <v>0</v>
      </c>
      <c r="K148" s="63">
        <f t="shared" si="24"/>
        <v>0</v>
      </c>
      <c r="L148" s="63">
        <f t="shared" si="24"/>
        <v>1.3217598908348421E-2</v>
      </c>
      <c r="M148" s="63">
        <f t="shared" si="24"/>
        <v>0.45071724741158814</v>
      </c>
      <c r="N148" s="63">
        <f t="shared" si="24"/>
        <v>3.007076689961012E-3</v>
      </c>
      <c r="O148" s="63">
        <f t="shared" si="24"/>
        <v>0.28541563095043376</v>
      </c>
      <c r="P148" s="63">
        <f t="shared" si="24"/>
        <v>0</v>
      </c>
      <c r="Q148" s="63">
        <f t="shared" si="24"/>
        <v>0</v>
      </c>
      <c r="R148" s="63">
        <f t="shared" si="24"/>
        <v>2.2974464931675696E-3</v>
      </c>
      <c r="S148" s="63">
        <f t="shared" si="24"/>
        <v>1.5402380594702884E-2</v>
      </c>
      <c r="T148" s="63">
        <f t="shared" si="24"/>
        <v>0</v>
      </c>
      <c r="U148" s="63">
        <f t="shared" si="24"/>
        <v>0</v>
      </c>
      <c r="V148" s="63">
        <f t="shared" si="24"/>
        <v>0</v>
      </c>
      <c r="W148" s="63">
        <f t="shared" si="24"/>
        <v>0</v>
      </c>
      <c r="X148" s="63">
        <f t="shared" si="24"/>
        <v>0</v>
      </c>
      <c r="Y148" s="63">
        <f t="shared" si="24"/>
        <v>0</v>
      </c>
      <c r="Z148" s="63">
        <f t="shared" si="24"/>
        <v>0</v>
      </c>
      <c r="AA148" s="63">
        <f t="shared" si="24"/>
        <v>2.5527183257417437E-4</v>
      </c>
      <c r="AB148" s="63">
        <f t="shared" si="24"/>
        <v>0</v>
      </c>
      <c r="AC148" s="63">
        <f t="shared" si="24"/>
        <v>0</v>
      </c>
      <c r="AD148" s="63">
        <f t="shared" si="24"/>
        <v>0.16723320144055021</v>
      </c>
      <c r="AE148" s="63">
        <f t="shared" si="24"/>
        <v>0</v>
      </c>
      <c r="AF148" s="63">
        <f t="shared" si="24"/>
        <v>0</v>
      </c>
      <c r="AG148" s="63">
        <f t="shared" si="24"/>
        <v>0</v>
      </c>
      <c r="AH148" s="63">
        <f t="shared" si="24"/>
        <v>0</v>
      </c>
      <c r="AI148" s="63">
        <f t="shared" si="24"/>
        <v>0</v>
      </c>
      <c r="AJ148" s="63">
        <f t="shared" si="24"/>
        <v>0</v>
      </c>
      <c r="AK148" s="63">
        <f t="shared" si="24"/>
        <v>2.5527183257417437E-4</v>
      </c>
      <c r="AL148" s="63">
        <f t="shared" si="24"/>
        <v>0</v>
      </c>
      <c r="AM148" s="63">
        <f t="shared" si="24"/>
        <v>0</v>
      </c>
      <c r="AN148" s="63">
        <f t="shared" si="24"/>
        <v>0</v>
      </c>
      <c r="AO148" s="63">
        <f t="shared" si="24"/>
        <v>0</v>
      </c>
      <c r="AP148" s="63">
        <f t="shared" si="24"/>
        <v>0</v>
      </c>
      <c r="AQ148" s="63">
        <f t="shared" si="24"/>
        <v>0</v>
      </c>
      <c r="AR148" s="63">
        <f t="shared" si="24"/>
        <v>0</v>
      </c>
      <c r="AS148" s="63">
        <f t="shared" si="24"/>
        <v>0</v>
      </c>
      <c r="AT148" s="63">
        <f t="shared" si="24"/>
        <v>0</v>
      </c>
      <c r="AU148" s="63">
        <f t="shared" si="24"/>
        <v>0.12304525789073689</v>
      </c>
      <c r="AV148" s="63">
        <f t="shared" si="24"/>
        <v>0</v>
      </c>
      <c r="AW148" s="63">
        <f t="shared" si="24"/>
        <v>0</v>
      </c>
      <c r="AX148" s="63">
        <f t="shared" si="24"/>
        <v>0</v>
      </c>
      <c r="AY148" s="63">
        <f t="shared" si="24"/>
        <v>0</v>
      </c>
      <c r="AZ148" s="63">
        <f t="shared" si="24"/>
        <v>0</v>
      </c>
      <c r="BA148" s="63">
        <f t="shared" si="24"/>
        <v>0</v>
      </c>
      <c r="BB148" s="63">
        <f t="shared" si="24"/>
        <v>0</v>
      </c>
      <c r="BC148" s="63">
        <f t="shared" si="24"/>
        <v>0</v>
      </c>
      <c r="BD148" s="63">
        <f t="shared" si="24"/>
        <v>1.2061128264617743E-2</v>
      </c>
      <c r="BE148" s="63">
        <f t="shared" si="24"/>
        <v>0</v>
      </c>
      <c r="BF148" s="63">
        <f t="shared" si="24"/>
        <v>0</v>
      </c>
      <c r="BG148" s="63">
        <f t="shared" si="24"/>
        <v>0</v>
      </c>
      <c r="BH148" s="63">
        <f t="shared" si="24"/>
        <v>0</v>
      </c>
      <c r="BI148" s="63">
        <f t="shared" si="24"/>
        <v>0</v>
      </c>
      <c r="BJ148" s="63">
        <f t="shared" si="24"/>
        <v>0</v>
      </c>
      <c r="BK148" s="63">
        <f t="shared" si="24"/>
        <v>0</v>
      </c>
      <c r="BM148" s="96">
        <v>3917.3926473436109</v>
      </c>
    </row>
    <row r="149" spans="1:65">
      <c r="A149" s="34" t="s">
        <v>105</v>
      </c>
      <c r="B149" s="35" t="s">
        <v>106</v>
      </c>
      <c r="C149" s="63">
        <f t="shared" si="20"/>
        <v>0</v>
      </c>
      <c r="D149" s="63">
        <f t="shared" si="24"/>
        <v>0</v>
      </c>
      <c r="E149" s="63">
        <f t="shared" si="24"/>
        <v>0</v>
      </c>
      <c r="F149" s="63">
        <f t="shared" si="24"/>
        <v>0</v>
      </c>
      <c r="G149" s="63">
        <f t="shared" si="24"/>
        <v>0</v>
      </c>
      <c r="H149" s="63">
        <f t="shared" si="24"/>
        <v>0</v>
      </c>
      <c r="I149" s="63">
        <f t="shared" si="24"/>
        <v>0</v>
      </c>
      <c r="J149" s="63">
        <f t="shared" si="24"/>
        <v>0</v>
      </c>
      <c r="K149" s="63">
        <f t="shared" si="24"/>
        <v>0</v>
      </c>
      <c r="L149" s="63">
        <f t="shared" si="24"/>
        <v>1.7053105653409451E-4</v>
      </c>
      <c r="M149" s="63">
        <f t="shared" si="24"/>
        <v>1.7397847490670509E-3</v>
      </c>
      <c r="N149" s="63">
        <f t="shared" si="24"/>
        <v>2.4433331471707898E-2</v>
      </c>
      <c r="O149" s="63">
        <f t="shared" si="24"/>
        <v>2.8381712699585799E-2</v>
      </c>
      <c r="P149" s="63">
        <f t="shared" si="24"/>
        <v>0</v>
      </c>
      <c r="Q149" s="63">
        <f t="shared" si="24"/>
        <v>0</v>
      </c>
      <c r="R149" s="63">
        <f t="shared" si="24"/>
        <v>7.1815671730476619E-3</v>
      </c>
      <c r="S149" s="63">
        <f t="shared" si="24"/>
        <v>5.8611037217769025E-3</v>
      </c>
      <c r="T149" s="63">
        <f t="shared" si="24"/>
        <v>1.7397847490670509E-4</v>
      </c>
      <c r="U149" s="63">
        <f t="shared" si="24"/>
        <v>0</v>
      </c>
      <c r="V149" s="63">
        <f t="shared" si="24"/>
        <v>0</v>
      </c>
      <c r="W149" s="63">
        <f t="shared" si="24"/>
        <v>0</v>
      </c>
      <c r="X149" s="63">
        <f t="shared" si="24"/>
        <v>0</v>
      </c>
      <c r="Y149" s="63">
        <f t="shared" si="24"/>
        <v>0</v>
      </c>
      <c r="Z149" s="63">
        <f t="shared" si="24"/>
        <v>0</v>
      </c>
      <c r="AA149" s="63">
        <f t="shared" si="24"/>
        <v>0</v>
      </c>
      <c r="AB149" s="63">
        <f t="shared" si="24"/>
        <v>0</v>
      </c>
      <c r="AC149" s="63">
        <f t="shared" si="24"/>
        <v>0</v>
      </c>
      <c r="AD149" s="63">
        <f t="shared" si="24"/>
        <v>1.8124593018761807E-3</v>
      </c>
      <c r="AE149" s="63">
        <f t="shared" si="24"/>
        <v>0</v>
      </c>
      <c r="AF149" s="63">
        <f t="shared" si="24"/>
        <v>0</v>
      </c>
      <c r="AG149" s="63">
        <f t="shared" si="24"/>
        <v>0</v>
      </c>
      <c r="AH149" s="63">
        <f t="shared" si="24"/>
        <v>0</v>
      </c>
      <c r="AI149" s="63">
        <f t="shared" si="24"/>
        <v>0</v>
      </c>
      <c r="AJ149" s="63">
        <f t="shared" si="24"/>
        <v>0</v>
      </c>
      <c r="AK149" s="63">
        <f t="shared" si="24"/>
        <v>0</v>
      </c>
      <c r="AL149" s="63">
        <f t="shared" si="24"/>
        <v>0</v>
      </c>
      <c r="AM149" s="63">
        <f t="shared" si="24"/>
        <v>0</v>
      </c>
      <c r="AN149" s="63">
        <f t="shared" si="24"/>
        <v>0</v>
      </c>
      <c r="AO149" s="63">
        <f t="shared" si="24"/>
        <v>0</v>
      </c>
      <c r="AP149" s="63">
        <f t="shared" si="24"/>
        <v>0</v>
      </c>
      <c r="AQ149" s="63">
        <f t="shared" si="24"/>
        <v>0</v>
      </c>
      <c r="AR149" s="63">
        <f t="shared" si="24"/>
        <v>0</v>
      </c>
      <c r="AS149" s="63">
        <f t="shared" si="24"/>
        <v>0</v>
      </c>
      <c r="AT149" s="63">
        <f t="shared" si="24"/>
        <v>0</v>
      </c>
      <c r="AU149" s="63">
        <f t="shared" si="24"/>
        <v>0.13635535791032041</v>
      </c>
      <c r="AV149" s="63">
        <f t="shared" si="24"/>
        <v>0</v>
      </c>
      <c r="AW149" s="63">
        <f t="shared" si="24"/>
        <v>0</v>
      </c>
      <c r="AX149" s="63">
        <f t="shared" si="24"/>
        <v>0</v>
      </c>
      <c r="AY149" s="63">
        <f t="shared" si="24"/>
        <v>0</v>
      </c>
      <c r="AZ149" s="63">
        <f t="shared" si="24"/>
        <v>0</v>
      </c>
      <c r="BA149" s="63">
        <f t="shared" si="24"/>
        <v>0</v>
      </c>
      <c r="BB149" s="63">
        <f t="shared" si="24"/>
        <v>0</v>
      </c>
      <c r="BC149" s="63">
        <f t="shared" si="24"/>
        <v>0</v>
      </c>
      <c r="BD149" s="63">
        <f t="shared" si="24"/>
        <v>1.0169642601148096E-2</v>
      </c>
      <c r="BE149" s="63">
        <f t="shared" si="24"/>
        <v>0</v>
      </c>
      <c r="BF149" s="63">
        <f t="shared" si="24"/>
        <v>0</v>
      </c>
      <c r="BG149" s="63">
        <f t="shared" si="24"/>
        <v>0</v>
      </c>
      <c r="BH149" s="63">
        <f t="shared" si="24"/>
        <v>0</v>
      </c>
      <c r="BI149" s="63">
        <f t="shared" si="24"/>
        <v>0</v>
      </c>
      <c r="BJ149" s="63">
        <f t="shared" si="24"/>
        <v>0</v>
      </c>
      <c r="BK149" s="63">
        <f t="shared" si="24"/>
        <v>0</v>
      </c>
      <c r="BM149" s="96">
        <v>5492.8930823355104</v>
      </c>
    </row>
    <row r="150" spans="1:65" ht="24">
      <c r="A150" s="30" t="s">
        <v>107</v>
      </c>
      <c r="B150" s="31" t="s">
        <v>108</v>
      </c>
      <c r="C150" s="63">
        <f t="shared" si="20"/>
        <v>0</v>
      </c>
      <c r="D150" s="63">
        <f t="shared" si="24"/>
        <v>3.1638788772237587E-4</v>
      </c>
      <c r="E150" s="63">
        <f t="shared" si="24"/>
        <v>0.28746342689517784</v>
      </c>
      <c r="F150" s="63">
        <f t="shared" si="24"/>
        <v>0</v>
      </c>
      <c r="G150" s="63">
        <f t="shared" si="24"/>
        <v>7.5025010893099466E-3</v>
      </c>
      <c r="H150" s="63">
        <f t="shared" si="24"/>
        <v>0</v>
      </c>
      <c r="I150" s="63">
        <f t="shared" si="24"/>
        <v>0</v>
      </c>
      <c r="J150" s="63">
        <f t="shared" si="24"/>
        <v>0</v>
      </c>
      <c r="K150" s="63">
        <f t="shared" si="24"/>
        <v>0</v>
      </c>
      <c r="L150" s="63">
        <f t="shared" si="24"/>
        <v>1.0724815160293828E-3</v>
      </c>
      <c r="M150" s="63">
        <f t="shared" si="24"/>
        <v>7.5461292432831017E-5</v>
      </c>
      <c r="N150" s="63">
        <f t="shared" si="24"/>
        <v>3.6377932238121293E-4</v>
      </c>
      <c r="O150" s="63">
        <f t="shared" si="24"/>
        <v>0.1682496716240007</v>
      </c>
      <c r="P150" s="63">
        <f t="shared" si="24"/>
        <v>0</v>
      </c>
      <c r="Q150" s="63">
        <f t="shared" si="24"/>
        <v>7.592641820341827E-5</v>
      </c>
      <c r="R150" s="63">
        <f t="shared" si="24"/>
        <v>8.7505614157561539E-3</v>
      </c>
      <c r="S150" s="63">
        <f t="shared" si="24"/>
        <v>1.0746710781862269E-2</v>
      </c>
      <c r="T150" s="63">
        <f t="shared" si="24"/>
        <v>5.5619855937101845E-3</v>
      </c>
      <c r="U150" s="63">
        <f t="shared" si="24"/>
        <v>0</v>
      </c>
      <c r="V150" s="63">
        <f t="shared" si="24"/>
        <v>8.3519060023760081E-4</v>
      </c>
      <c r="W150" s="63">
        <f t="shared" si="24"/>
        <v>0</v>
      </c>
      <c r="X150" s="63">
        <f t="shared" si="24"/>
        <v>0</v>
      </c>
      <c r="Y150" s="63">
        <f t="shared" si="24"/>
        <v>0</v>
      </c>
      <c r="Z150" s="63">
        <f t="shared" si="24"/>
        <v>7.9096971930593966E-5</v>
      </c>
      <c r="AA150" s="63">
        <f t="shared" si="24"/>
        <v>3.2489832141111064E-3</v>
      </c>
      <c r="AB150" s="63">
        <f t="shared" si="24"/>
        <v>0</v>
      </c>
      <c r="AC150" s="63">
        <f t="shared" si="24"/>
        <v>0</v>
      </c>
      <c r="AD150" s="63">
        <f t="shared" si="24"/>
        <v>1.8240092132974523E-3</v>
      </c>
      <c r="AE150" s="63">
        <f t="shared" si="24"/>
        <v>0</v>
      </c>
      <c r="AF150" s="63">
        <f t="shared" si="24"/>
        <v>0</v>
      </c>
      <c r="AG150" s="63">
        <f t="shared" si="24"/>
        <v>0</v>
      </c>
      <c r="AH150" s="63">
        <f t="shared" si="24"/>
        <v>0</v>
      </c>
      <c r="AI150" s="63">
        <f t="shared" si="24"/>
        <v>0</v>
      </c>
      <c r="AJ150" s="63">
        <f t="shared" si="24"/>
        <v>0</v>
      </c>
      <c r="AK150" s="63">
        <f t="shared" si="24"/>
        <v>0</v>
      </c>
      <c r="AL150" s="63">
        <f t="shared" si="24"/>
        <v>0</v>
      </c>
      <c r="AM150" s="63">
        <f t="shared" si="24"/>
        <v>0</v>
      </c>
      <c r="AN150" s="63">
        <f t="shared" si="24"/>
        <v>0</v>
      </c>
      <c r="AO150" s="63">
        <f t="shared" si="24"/>
        <v>0</v>
      </c>
      <c r="AP150" s="63">
        <f t="shared" si="24"/>
        <v>0</v>
      </c>
      <c r="AQ150" s="63">
        <f t="shared" si="24"/>
        <v>0</v>
      </c>
      <c r="AR150" s="63">
        <f t="shared" si="24"/>
        <v>0</v>
      </c>
      <c r="AS150" s="63">
        <f t="shared" si="24"/>
        <v>0</v>
      </c>
      <c r="AT150" s="63">
        <f t="shared" si="24"/>
        <v>0</v>
      </c>
      <c r="AU150" s="63">
        <f t="shared" si="24"/>
        <v>0.13960615545749835</v>
      </c>
      <c r="AV150" s="63">
        <f t="shared" si="24"/>
        <v>0</v>
      </c>
      <c r="AW150" s="63">
        <f t="shared" si="24"/>
        <v>0</v>
      </c>
      <c r="AX150" s="63">
        <f t="shared" si="24"/>
        <v>0</v>
      </c>
      <c r="AY150" s="63">
        <f t="shared" si="24"/>
        <v>0</v>
      </c>
      <c r="AZ150" s="63">
        <f t="shared" si="24"/>
        <v>0</v>
      </c>
      <c r="BA150" s="63">
        <f t="shared" si="24"/>
        <v>0</v>
      </c>
      <c r="BB150" s="63">
        <f t="shared" si="24"/>
        <v>0</v>
      </c>
      <c r="BC150" s="63">
        <f t="shared" si="24"/>
        <v>3.7367078266639208E-4</v>
      </c>
      <c r="BD150" s="63">
        <f t="shared" si="24"/>
        <v>1.03135515124167E-2</v>
      </c>
      <c r="BE150" s="63">
        <f t="shared" si="24"/>
        <v>0</v>
      </c>
      <c r="BF150" s="63">
        <f t="shared" si="24"/>
        <v>0</v>
      </c>
      <c r="BG150" s="63">
        <f t="shared" si="24"/>
        <v>0</v>
      </c>
      <c r="BH150" s="63">
        <f t="shared" si="24"/>
        <v>0</v>
      </c>
      <c r="BI150" s="63">
        <f t="shared" si="24"/>
        <v>0</v>
      </c>
      <c r="BJ150" s="63">
        <f t="shared" si="24"/>
        <v>0</v>
      </c>
      <c r="BK150" s="63">
        <f t="shared" si="24"/>
        <v>0</v>
      </c>
      <c r="BM150" s="96">
        <v>12642.709013911181</v>
      </c>
    </row>
    <row r="151" spans="1:65">
      <c r="A151" s="34" t="s">
        <v>109</v>
      </c>
      <c r="B151" s="35" t="s">
        <v>110</v>
      </c>
      <c r="C151" s="63">
        <f t="shared" si="20"/>
        <v>0</v>
      </c>
      <c r="D151" s="63">
        <f t="shared" ref="D151:BK155" si="25">D18/$BM151</f>
        <v>0</v>
      </c>
      <c r="E151" s="63">
        <f t="shared" si="25"/>
        <v>0</v>
      </c>
      <c r="F151" s="63">
        <f t="shared" si="25"/>
        <v>0</v>
      </c>
      <c r="G151" s="63">
        <f t="shared" si="25"/>
        <v>0</v>
      </c>
      <c r="H151" s="63">
        <f t="shared" si="25"/>
        <v>0</v>
      </c>
      <c r="I151" s="63">
        <f t="shared" si="25"/>
        <v>0</v>
      </c>
      <c r="J151" s="63">
        <f t="shared" si="25"/>
        <v>0</v>
      </c>
      <c r="K151" s="63">
        <f t="shared" si="25"/>
        <v>0</v>
      </c>
      <c r="L151" s="63">
        <f t="shared" si="25"/>
        <v>1.8732495896180514E-4</v>
      </c>
      <c r="M151" s="63">
        <f t="shared" si="25"/>
        <v>0</v>
      </c>
      <c r="N151" s="63">
        <f t="shared" si="25"/>
        <v>2.9751611129227875E-3</v>
      </c>
      <c r="O151" s="63">
        <f t="shared" si="25"/>
        <v>1.8732495896180514E-4</v>
      </c>
      <c r="P151" s="63">
        <f t="shared" si="25"/>
        <v>0.15553481151446349</v>
      </c>
      <c r="Q151" s="63">
        <f t="shared" si="25"/>
        <v>0</v>
      </c>
      <c r="R151" s="63">
        <f t="shared" si="25"/>
        <v>1.1900644451691149E-3</v>
      </c>
      <c r="S151" s="63">
        <f t="shared" si="25"/>
        <v>3.96688148389705E-4</v>
      </c>
      <c r="T151" s="63">
        <f t="shared" si="25"/>
        <v>0</v>
      </c>
      <c r="U151" s="63">
        <f t="shared" si="25"/>
        <v>0</v>
      </c>
      <c r="V151" s="63">
        <f t="shared" si="25"/>
        <v>0</v>
      </c>
      <c r="W151" s="63">
        <f t="shared" si="25"/>
        <v>0</v>
      </c>
      <c r="X151" s="63">
        <f t="shared" si="25"/>
        <v>1.8732495896180514E-4</v>
      </c>
      <c r="Y151" s="63">
        <f t="shared" si="25"/>
        <v>0</v>
      </c>
      <c r="Z151" s="63">
        <f t="shared" si="25"/>
        <v>0</v>
      </c>
      <c r="AA151" s="63">
        <f t="shared" si="25"/>
        <v>1.8732495896180514E-4</v>
      </c>
      <c r="AB151" s="63">
        <f t="shared" si="25"/>
        <v>0</v>
      </c>
      <c r="AC151" s="63">
        <f t="shared" si="25"/>
        <v>0</v>
      </c>
      <c r="AD151" s="63">
        <f t="shared" si="25"/>
        <v>1.8732495896180514E-4</v>
      </c>
      <c r="AE151" s="63">
        <f t="shared" si="25"/>
        <v>0</v>
      </c>
      <c r="AF151" s="63">
        <f t="shared" si="25"/>
        <v>0</v>
      </c>
      <c r="AG151" s="63">
        <f t="shared" si="25"/>
        <v>1.8732495896180514E-4</v>
      </c>
      <c r="AH151" s="63">
        <f t="shared" si="25"/>
        <v>0</v>
      </c>
      <c r="AI151" s="63">
        <f t="shared" si="25"/>
        <v>0</v>
      </c>
      <c r="AJ151" s="63">
        <f t="shared" si="25"/>
        <v>0</v>
      </c>
      <c r="AK151" s="63">
        <f t="shared" si="25"/>
        <v>0</v>
      </c>
      <c r="AL151" s="63">
        <f t="shared" si="25"/>
        <v>0</v>
      </c>
      <c r="AM151" s="63">
        <f t="shared" si="25"/>
        <v>0</v>
      </c>
      <c r="AN151" s="63">
        <f t="shared" si="25"/>
        <v>0</v>
      </c>
      <c r="AO151" s="63">
        <f t="shared" si="25"/>
        <v>0</v>
      </c>
      <c r="AP151" s="63">
        <f t="shared" si="25"/>
        <v>0</v>
      </c>
      <c r="AQ151" s="63">
        <f t="shared" si="25"/>
        <v>0</v>
      </c>
      <c r="AR151" s="63">
        <f t="shared" si="25"/>
        <v>0</v>
      </c>
      <c r="AS151" s="63">
        <f t="shared" si="25"/>
        <v>0</v>
      </c>
      <c r="AT151" s="63">
        <f t="shared" si="25"/>
        <v>3.7464991792361029E-4</v>
      </c>
      <c r="AU151" s="63">
        <f t="shared" si="25"/>
        <v>3.994429271979668E-2</v>
      </c>
      <c r="AV151" s="63">
        <f t="shared" si="25"/>
        <v>0</v>
      </c>
      <c r="AW151" s="63">
        <f t="shared" si="25"/>
        <v>0</v>
      </c>
      <c r="AX151" s="63">
        <f t="shared" si="25"/>
        <v>0</v>
      </c>
      <c r="AY151" s="63">
        <f t="shared" si="25"/>
        <v>0</v>
      </c>
      <c r="AZ151" s="63">
        <f t="shared" si="25"/>
        <v>3.7464991792361029E-4</v>
      </c>
      <c r="BA151" s="63">
        <f t="shared" si="25"/>
        <v>5.6197487688541543E-4</v>
      </c>
      <c r="BB151" s="63">
        <f t="shared" si="25"/>
        <v>0</v>
      </c>
      <c r="BC151" s="63">
        <f t="shared" si="25"/>
        <v>7.4929983584722058E-4</v>
      </c>
      <c r="BD151" s="63">
        <f t="shared" si="25"/>
        <v>2.0495554333468092E-3</v>
      </c>
      <c r="BE151" s="63">
        <f t="shared" si="25"/>
        <v>0</v>
      </c>
      <c r="BF151" s="63">
        <f t="shared" si="25"/>
        <v>1.8732495896180514E-4</v>
      </c>
      <c r="BG151" s="63">
        <f t="shared" si="25"/>
        <v>3.7464991792361029E-4</v>
      </c>
      <c r="BH151" s="63">
        <f t="shared" si="25"/>
        <v>0</v>
      </c>
      <c r="BI151" s="63">
        <f t="shared" si="25"/>
        <v>1.1129306385377835E-3</v>
      </c>
      <c r="BJ151" s="63">
        <f t="shared" si="25"/>
        <v>1.1129306385377835E-3</v>
      </c>
      <c r="BK151" s="63">
        <f t="shared" si="25"/>
        <v>0</v>
      </c>
      <c r="BM151" s="96">
        <v>5041.7437680422136</v>
      </c>
    </row>
    <row r="152" spans="1:65">
      <c r="A152" s="30" t="s">
        <v>111</v>
      </c>
      <c r="B152" s="31" t="s">
        <v>112</v>
      </c>
      <c r="C152" s="63">
        <f t="shared" si="20"/>
        <v>0</v>
      </c>
      <c r="D152" s="63">
        <f t="shared" si="25"/>
        <v>0</v>
      </c>
      <c r="E152" s="63">
        <f t="shared" si="25"/>
        <v>0</v>
      </c>
      <c r="F152" s="63">
        <f t="shared" si="25"/>
        <v>0</v>
      </c>
      <c r="G152" s="63">
        <f t="shared" si="25"/>
        <v>0</v>
      </c>
      <c r="H152" s="63">
        <f t="shared" si="25"/>
        <v>0</v>
      </c>
      <c r="I152" s="63">
        <f t="shared" si="25"/>
        <v>0</v>
      </c>
      <c r="J152" s="63">
        <f t="shared" si="25"/>
        <v>0</v>
      </c>
      <c r="K152" s="63">
        <f t="shared" si="25"/>
        <v>0</v>
      </c>
      <c r="L152" s="63">
        <f t="shared" si="25"/>
        <v>3.5363621306628705E-4</v>
      </c>
      <c r="M152" s="63">
        <f t="shared" si="25"/>
        <v>0</v>
      </c>
      <c r="N152" s="63">
        <f t="shared" si="25"/>
        <v>1.6862061593066989E-2</v>
      </c>
      <c r="O152" s="63">
        <f t="shared" si="25"/>
        <v>6.6479979777942136E-2</v>
      </c>
      <c r="P152" s="63">
        <f t="shared" si="25"/>
        <v>0</v>
      </c>
      <c r="Q152" s="63">
        <f t="shared" si="25"/>
        <v>1.5607160995674448E-2</v>
      </c>
      <c r="R152" s="63">
        <f t="shared" si="25"/>
        <v>5.1973638485184701E-2</v>
      </c>
      <c r="S152" s="63">
        <f t="shared" si="25"/>
        <v>3.2899052650724195E-2</v>
      </c>
      <c r="T152" s="63">
        <f t="shared" si="25"/>
        <v>0.15691288680287616</v>
      </c>
      <c r="U152" s="63">
        <f t="shared" si="25"/>
        <v>0</v>
      </c>
      <c r="V152" s="63">
        <f t="shared" si="25"/>
        <v>0</v>
      </c>
      <c r="W152" s="63">
        <f t="shared" si="25"/>
        <v>0</v>
      </c>
      <c r="X152" s="63">
        <f t="shared" si="25"/>
        <v>0</v>
      </c>
      <c r="Y152" s="63">
        <f t="shared" si="25"/>
        <v>0</v>
      </c>
      <c r="Z152" s="63">
        <f t="shared" si="25"/>
        <v>0</v>
      </c>
      <c r="AA152" s="63">
        <f t="shared" si="25"/>
        <v>0</v>
      </c>
      <c r="AB152" s="63">
        <f t="shared" si="25"/>
        <v>0</v>
      </c>
      <c r="AC152" s="63">
        <f t="shared" si="25"/>
        <v>0</v>
      </c>
      <c r="AD152" s="63">
        <f t="shared" si="25"/>
        <v>2.162260489632116E-2</v>
      </c>
      <c r="AE152" s="63">
        <f t="shared" si="25"/>
        <v>0</v>
      </c>
      <c r="AF152" s="63">
        <f t="shared" si="25"/>
        <v>0</v>
      </c>
      <c r="AG152" s="63">
        <f t="shared" si="25"/>
        <v>0</v>
      </c>
      <c r="AH152" s="63">
        <f t="shared" si="25"/>
        <v>0</v>
      </c>
      <c r="AI152" s="63">
        <f t="shared" si="25"/>
        <v>0</v>
      </c>
      <c r="AJ152" s="63">
        <f t="shared" si="25"/>
        <v>0</v>
      </c>
      <c r="AK152" s="63">
        <f t="shared" si="25"/>
        <v>0</v>
      </c>
      <c r="AL152" s="63">
        <f t="shared" si="25"/>
        <v>0</v>
      </c>
      <c r="AM152" s="63">
        <f t="shared" si="25"/>
        <v>0</v>
      </c>
      <c r="AN152" s="63">
        <f t="shared" si="25"/>
        <v>0</v>
      </c>
      <c r="AO152" s="63">
        <f t="shared" si="25"/>
        <v>0</v>
      </c>
      <c r="AP152" s="63">
        <f t="shared" si="25"/>
        <v>0</v>
      </c>
      <c r="AQ152" s="63">
        <f t="shared" si="25"/>
        <v>0</v>
      </c>
      <c r="AR152" s="63">
        <f t="shared" si="25"/>
        <v>0</v>
      </c>
      <c r="AS152" s="63">
        <f t="shared" si="25"/>
        <v>0</v>
      </c>
      <c r="AT152" s="63">
        <f t="shared" si="25"/>
        <v>0</v>
      </c>
      <c r="AU152" s="63">
        <f t="shared" si="25"/>
        <v>0.12169439663704075</v>
      </c>
      <c r="AV152" s="63">
        <f t="shared" si="25"/>
        <v>0</v>
      </c>
      <c r="AW152" s="63">
        <f t="shared" si="25"/>
        <v>0</v>
      </c>
      <c r="AX152" s="63">
        <f t="shared" si="25"/>
        <v>0</v>
      </c>
      <c r="AY152" s="63">
        <f t="shared" si="25"/>
        <v>0</v>
      </c>
      <c r="AZ152" s="63">
        <f t="shared" si="25"/>
        <v>3.5363621306628705E-4</v>
      </c>
      <c r="BA152" s="63">
        <f t="shared" si="25"/>
        <v>4.2400062782756136E-3</v>
      </c>
      <c r="BB152" s="63">
        <f t="shared" si="25"/>
        <v>7.0727242613257411E-4</v>
      </c>
      <c r="BC152" s="63">
        <f t="shared" si="25"/>
        <v>1.2355497786201057E-2</v>
      </c>
      <c r="BD152" s="63">
        <f t="shared" si="25"/>
        <v>1.2792584405223477E-2</v>
      </c>
      <c r="BE152" s="63">
        <f t="shared" si="25"/>
        <v>0</v>
      </c>
      <c r="BF152" s="63">
        <f t="shared" si="25"/>
        <v>3.5363621306628705E-4</v>
      </c>
      <c r="BG152" s="63">
        <f t="shared" si="25"/>
        <v>3.5363621306628705E-4</v>
      </c>
      <c r="BH152" s="63">
        <f t="shared" si="25"/>
        <v>0</v>
      </c>
      <c r="BI152" s="63">
        <f t="shared" si="25"/>
        <v>1.7681810653314353E-3</v>
      </c>
      <c r="BJ152" s="63">
        <f t="shared" si="25"/>
        <v>1.0609086391988611E-3</v>
      </c>
      <c r="BK152" s="63">
        <f t="shared" si="25"/>
        <v>0</v>
      </c>
      <c r="BM152" s="96">
        <v>2799.0467106327269</v>
      </c>
    </row>
    <row r="153" spans="1:65">
      <c r="A153" s="34" t="s">
        <v>113</v>
      </c>
      <c r="B153" s="35" t="s">
        <v>114</v>
      </c>
      <c r="C153" s="63">
        <f t="shared" si="20"/>
        <v>0</v>
      </c>
      <c r="D153" s="63">
        <f t="shared" si="25"/>
        <v>0</v>
      </c>
      <c r="E153" s="63">
        <f t="shared" si="25"/>
        <v>0</v>
      </c>
      <c r="F153" s="63">
        <f t="shared" si="25"/>
        <v>0</v>
      </c>
      <c r="G153" s="63">
        <f t="shared" si="25"/>
        <v>0</v>
      </c>
      <c r="H153" s="63">
        <f t="shared" si="25"/>
        <v>0</v>
      </c>
      <c r="I153" s="63">
        <f t="shared" si="25"/>
        <v>0</v>
      </c>
      <c r="J153" s="63">
        <f t="shared" si="25"/>
        <v>0</v>
      </c>
      <c r="K153" s="63">
        <f t="shared" si="25"/>
        <v>0</v>
      </c>
      <c r="L153" s="63">
        <f t="shared" si="25"/>
        <v>0</v>
      </c>
      <c r="M153" s="63">
        <f t="shared" si="25"/>
        <v>0</v>
      </c>
      <c r="N153" s="63">
        <f t="shared" si="25"/>
        <v>8.3773940368821291E-3</v>
      </c>
      <c r="O153" s="63">
        <f t="shared" si="25"/>
        <v>2.3843352258818371E-2</v>
      </c>
      <c r="P153" s="63">
        <f t="shared" si="25"/>
        <v>0</v>
      </c>
      <c r="Q153" s="63">
        <f t="shared" si="25"/>
        <v>0</v>
      </c>
      <c r="R153" s="63">
        <f t="shared" si="25"/>
        <v>1.3532713444194209E-2</v>
      </c>
      <c r="S153" s="63">
        <f t="shared" si="25"/>
        <v>3.8664895554840601E-3</v>
      </c>
      <c r="T153" s="63">
        <f t="shared" si="25"/>
        <v>0</v>
      </c>
      <c r="U153" s="63">
        <f t="shared" si="25"/>
        <v>0</v>
      </c>
      <c r="V153" s="63">
        <f t="shared" si="25"/>
        <v>0</v>
      </c>
      <c r="W153" s="63">
        <f t="shared" si="25"/>
        <v>0</v>
      </c>
      <c r="X153" s="63">
        <f t="shared" si="25"/>
        <v>0</v>
      </c>
      <c r="Y153" s="63">
        <f t="shared" si="25"/>
        <v>0</v>
      </c>
      <c r="Z153" s="63">
        <f t="shared" si="25"/>
        <v>0</v>
      </c>
      <c r="AA153" s="63">
        <f t="shared" si="25"/>
        <v>0</v>
      </c>
      <c r="AB153" s="63">
        <f t="shared" si="25"/>
        <v>0</v>
      </c>
      <c r="AC153" s="63">
        <f t="shared" si="25"/>
        <v>0</v>
      </c>
      <c r="AD153" s="63">
        <f t="shared" si="25"/>
        <v>0</v>
      </c>
      <c r="AE153" s="63">
        <f t="shared" si="25"/>
        <v>0</v>
      </c>
      <c r="AF153" s="63">
        <f t="shared" si="25"/>
        <v>0</v>
      </c>
      <c r="AG153" s="63">
        <f t="shared" si="25"/>
        <v>0</v>
      </c>
      <c r="AH153" s="63">
        <f t="shared" si="25"/>
        <v>0</v>
      </c>
      <c r="AI153" s="63">
        <f t="shared" si="25"/>
        <v>0</v>
      </c>
      <c r="AJ153" s="63">
        <f t="shared" si="25"/>
        <v>0</v>
      </c>
      <c r="AK153" s="63">
        <f t="shared" si="25"/>
        <v>0</v>
      </c>
      <c r="AL153" s="63">
        <f t="shared" si="25"/>
        <v>0</v>
      </c>
      <c r="AM153" s="63">
        <f t="shared" si="25"/>
        <v>0</v>
      </c>
      <c r="AN153" s="63">
        <f t="shared" si="25"/>
        <v>0</v>
      </c>
      <c r="AO153" s="63">
        <f t="shared" si="25"/>
        <v>0</v>
      </c>
      <c r="AP153" s="63">
        <f t="shared" si="25"/>
        <v>0</v>
      </c>
      <c r="AQ153" s="63">
        <f t="shared" si="25"/>
        <v>0</v>
      </c>
      <c r="AR153" s="63">
        <f t="shared" si="25"/>
        <v>0</v>
      </c>
      <c r="AS153" s="63">
        <f t="shared" si="25"/>
        <v>0</v>
      </c>
      <c r="AT153" s="63">
        <f t="shared" si="25"/>
        <v>0</v>
      </c>
      <c r="AU153" s="63">
        <f t="shared" si="25"/>
        <v>0.13790479414559814</v>
      </c>
      <c r="AV153" s="63">
        <f t="shared" si="25"/>
        <v>0</v>
      </c>
      <c r="AW153" s="63">
        <f t="shared" si="25"/>
        <v>0</v>
      </c>
      <c r="AX153" s="63">
        <f t="shared" si="25"/>
        <v>0</v>
      </c>
      <c r="AY153" s="63">
        <f t="shared" si="25"/>
        <v>0</v>
      </c>
      <c r="AZ153" s="63">
        <f t="shared" si="25"/>
        <v>0</v>
      </c>
      <c r="BA153" s="63">
        <f t="shared" si="25"/>
        <v>0</v>
      </c>
      <c r="BB153" s="63">
        <f t="shared" si="25"/>
        <v>0</v>
      </c>
      <c r="BC153" s="63">
        <f t="shared" si="25"/>
        <v>0</v>
      </c>
      <c r="BD153" s="63">
        <f t="shared" si="25"/>
        <v>4.5109044813980703E-3</v>
      </c>
      <c r="BE153" s="63">
        <f t="shared" si="25"/>
        <v>0</v>
      </c>
      <c r="BF153" s="63">
        <f t="shared" si="25"/>
        <v>0</v>
      </c>
      <c r="BG153" s="63">
        <f t="shared" si="25"/>
        <v>0</v>
      </c>
      <c r="BH153" s="63">
        <f t="shared" si="25"/>
        <v>0</v>
      </c>
      <c r="BI153" s="63">
        <f t="shared" si="25"/>
        <v>0</v>
      </c>
      <c r="BJ153" s="63">
        <f t="shared" si="25"/>
        <v>0</v>
      </c>
      <c r="BK153" s="63">
        <f t="shared" si="25"/>
        <v>0</v>
      </c>
      <c r="BM153" s="96">
        <v>1551.7952173153712</v>
      </c>
    </row>
    <row r="154" spans="1:65">
      <c r="A154" s="30" t="s">
        <v>115</v>
      </c>
      <c r="B154" s="38" t="s">
        <v>116</v>
      </c>
      <c r="C154" s="63">
        <f t="shared" si="20"/>
        <v>0</v>
      </c>
      <c r="D154" s="63">
        <f t="shared" si="25"/>
        <v>0</v>
      </c>
      <c r="E154" s="63">
        <f t="shared" si="25"/>
        <v>0</v>
      </c>
      <c r="F154" s="63">
        <f t="shared" si="25"/>
        <v>0</v>
      </c>
      <c r="G154" s="63">
        <f t="shared" si="25"/>
        <v>0</v>
      </c>
      <c r="H154" s="63">
        <f t="shared" si="25"/>
        <v>0</v>
      </c>
      <c r="I154" s="63">
        <f t="shared" si="25"/>
        <v>0</v>
      </c>
      <c r="J154" s="63">
        <f t="shared" si="25"/>
        <v>0</v>
      </c>
      <c r="K154" s="63">
        <f t="shared" si="25"/>
        <v>0</v>
      </c>
      <c r="L154" s="63">
        <f t="shared" si="25"/>
        <v>2.3434709197123343E-2</v>
      </c>
      <c r="M154" s="63">
        <f t="shared" si="25"/>
        <v>6.7970863442496645E-4</v>
      </c>
      <c r="N154" s="63">
        <f t="shared" si="25"/>
        <v>1.5469413401715589E-2</v>
      </c>
      <c r="O154" s="63">
        <f t="shared" si="25"/>
        <v>3.753581865927795E-2</v>
      </c>
      <c r="P154" s="63">
        <f t="shared" si="25"/>
        <v>0</v>
      </c>
      <c r="Q154" s="63">
        <f t="shared" si="25"/>
        <v>0</v>
      </c>
      <c r="R154" s="63">
        <f t="shared" si="25"/>
        <v>4.3770107690867975E-3</v>
      </c>
      <c r="S154" s="63">
        <f t="shared" si="25"/>
        <v>8.1359436583175779E-2</v>
      </c>
      <c r="T154" s="63">
        <f t="shared" si="25"/>
        <v>0.11318677396610852</v>
      </c>
      <c r="U154" s="63">
        <f t="shared" si="25"/>
        <v>0</v>
      </c>
      <c r="V154" s="63">
        <f t="shared" si="25"/>
        <v>0</v>
      </c>
      <c r="W154" s="63">
        <f t="shared" si="25"/>
        <v>0</v>
      </c>
      <c r="X154" s="63">
        <f t="shared" si="25"/>
        <v>3.3985431721248323E-4</v>
      </c>
      <c r="Y154" s="63">
        <f t="shared" si="25"/>
        <v>0</v>
      </c>
      <c r="Z154" s="63">
        <f t="shared" si="25"/>
        <v>0</v>
      </c>
      <c r="AA154" s="63">
        <f t="shared" si="25"/>
        <v>0</v>
      </c>
      <c r="AB154" s="63">
        <f t="shared" si="25"/>
        <v>0</v>
      </c>
      <c r="AC154" s="63">
        <f t="shared" si="25"/>
        <v>0</v>
      </c>
      <c r="AD154" s="63">
        <f t="shared" si="25"/>
        <v>7.0338467786257254E-3</v>
      </c>
      <c r="AE154" s="63">
        <f t="shared" si="25"/>
        <v>0</v>
      </c>
      <c r="AF154" s="63">
        <f t="shared" si="25"/>
        <v>0</v>
      </c>
      <c r="AG154" s="63">
        <f t="shared" si="25"/>
        <v>0</v>
      </c>
      <c r="AH154" s="63">
        <f t="shared" si="25"/>
        <v>0</v>
      </c>
      <c r="AI154" s="63">
        <f t="shared" si="25"/>
        <v>0</v>
      </c>
      <c r="AJ154" s="63">
        <f t="shared" si="25"/>
        <v>0</v>
      </c>
      <c r="AK154" s="63">
        <f t="shared" si="25"/>
        <v>0</v>
      </c>
      <c r="AL154" s="63">
        <f t="shared" si="25"/>
        <v>3.0380700783450639E-3</v>
      </c>
      <c r="AM154" s="63">
        <f t="shared" si="25"/>
        <v>0</v>
      </c>
      <c r="AN154" s="63">
        <f t="shared" si="25"/>
        <v>0</v>
      </c>
      <c r="AO154" s="63">
        <f t="shared" si="25"/>
        <v>0</v>
      </c>
      <c r="AP154" s="63">
        <f t="shared" si="25"/>
        <v>0</v>
      </c>
      <c r="AQ154" s="63">
        <f t="shared" si="25"/>
        <v>0</v>
      </c>
      <c r="AR154" s="63">
        <f t="shared" si="25"/>
        <v>0</v>
      </c>
      <c r="AS154" s="63">
        <f t="shared" si="25"/>
        <v>0</v>
      </c>
      <c r="AT154" s="63">
        <f t="shared" si="25"/>
        <v>0</v>
      </c>
      <c r="AU154" s="63">
        <f t="shared" si="25"/>
        <v>0.17684194386114466</v>
      </c>
      <c r="AV154" s="63">
        <f t="shared" si="25"/>
        <v>0</v>
      </c>
      <c r="AW154" s="63">
        <f t="shared" si="25"/>
        <v>0</v>
      </c>
      <c r="AX154" s="63">
        <f t="shared" si="25"/>
        <v>0</v>
      </c>
      <c r="AY154" s="63">
        <f t="shared" si="25"/>
        <v>0</v>
      </c>
      <c r="AZ154" s="63">
        <f t="shared" si="25"/>
        <v>0</v>
      </c>
      <c r="BA154" s="63">
        <f t="shared" si="25"/>
        <v>0</v>
      </c>
      <c r="BB154" s="63">
        <f t="shared" si="25"/>
        <v>0</v>
      </c>
      <c r="BC154" s="63">
        <f t="shared" si="25"/>
        <v>0</v>
      </c>
      <c r="BD154" s="63">
        <f t="shared" si="25"/>
        <v>4.2086691232993509E-2</v>
      </c>
      <c r="BE154" s="63">
        <f t="shared" si="25"/>
        <v>0</v>
      </c>
      <c r="BF154" s="63">
        <f t="shared" si="25"/>
        <v>0</v>
      </c>
      <c r="BG154" s="63">
        <f t="shared" si="25"/>
        <v>0</v>
      </c>
      <c r="BH154" s="63">
        <f t="shared" si="25"/>
        <v>0</v>
      </c>
      <c r="BI154" s="63">
        <f t="shared" si="25"/>
        <v>0</v>
      </c>
      <c r="BJ154" s="63">
        <f t="shared" si="25"/>
        <v>0</v>
      </c>
      <c r="BK154" s="63">
        <f t="shared" si="25"/>
        <v>0</v>
      </c>
      <c r="BM154" s="96">
        <v>2774.132153705079</v>
      </c>
    </row>
    <row r="155" spans="1:65">
      <c r="A155" s="34" t="s">
        <v>117</v>
      </c>
      <c r="B155" s="35" t="s">
        <v>118</v>
      </c>
      <c r="C155" s="63">
        <f t="shared" si="20"/>
        <v>0</v>
      </c>
      <c r="D155" s="63">
        <f t="shared" si="25"/>
        <v>0</v>
      </c>
      <c r="E155" s="63">
        <f t="shared" si="25"/>
        <v>0</v>
      </c>
      <c r="F155" s="63">
        <f t="shared" si="25"/>
        <v>0</v>
      </c>
      <c r="G155" s="63">
        <f t="shared" si="25"/>
        <v>0</v>
      </c>
      <c r="H155" s="63">
        <f t="shared" si="25"/>
        <v>0</v>
      </c>
      <c r="I155" s="63">
        <f t="shared" si="25"/>
        <v>0</v>
      </c>
      <c r="J155" s="63">
        <f t="shared" si="25"/>
        <v>0</v>
      </c>
      <c r="K155" s="63">
        <f t="shared" si="25"/>
        <v>0</v>
      </c>
      <c r="L155" s="63">
        <f t="shared" si="25"/>
        <v>3.3429330895187249E-4</v>
      </c>
      <c r="M155" s="63">
        <f t="shared" si="25"/>
        <v>0</v>
      </c>
      <c r="N155" s="63">
        <f t="shared" si="25"/>
        <v>0</v>
      </c>
      <c r="O155" s="63">
        <f t="shared" si="25"/>
        <v>5.7660838299288821E-4</v>
      </c>
      <c r="P155" s="63">
        <f t="shared" si="25"/>
        <v>0</v>
      </c>
      <c r="Q155" s="63">
        <f t="shared" si="25"/>
        <v>0</v>
      </c>
      <c r="R155" s="63">
        <f t="shared" si="25"/>
        <v>9.2460580928329728E-4</v>
      </c>
      <c r="S155" s="63">
        <f t="shared" ref="D155:BK159" si="26">S22/$BM155</f>
        <v>3.8440558866192546E-4</v>
      </c>
      <c r="T155" s="63">
        <f t="shared" si="26"/>
        <v>5.4709287125000526E-2</v>
      </c>
      <c r="U155" s="63">
        <f t="shared" si="26"/>
        <v>0</v>
      </c>
      <c r="V155" s="63">
        <f t="shared" si="26"/>
        <v>0</v>
      </c>
      <c r="W155" s="63">
        <f t="shared" si="26"/>
        <v>0</v>
      </c>
      <c r="X155" s="63">
        <f t="shared" si="26"/>
        <v>0</v>
      </c>
      <c r="Y155" s="63">
        <f t="shared" si="26"/>
        <v>0</v>
      </c>
      <c r="Z155" s="63">
        <f t="shared" si="26"/>
        <v>0</v>
      </c>
      <c r="AA155" s="63">
        <f t="shared" si="26"/>
        <v>1.9220279433096273E-4</v>
      </c>
      <c r="AB155" s="63">
        <f t="shared" si="26"/>
        <v>0</v>
      </c>
      <c r="AC155" s="63">
        <f t="shared" si="26"/>
        <v>1.9220279433096273E-4</v>
      </c>
      <c r="AD155" s="63">
        <f t="shared" si="26"/>
        <v>6.3426922129217701E-3</v>
      </c>
      <c r="AE155" s="63">
        <f t="shared" si="26"/>
        <v>5.7660838299288821E-4</v>
      </c>
      <c r="AF155" s="63">
        <f t="shared" si="26"/>
        <v>0</v>
      </c>
      <c r="AG155" s="63">
        <f t="shared" si="26"/>
        <v>0</v>
      </c>
      <c r="AH155" s="63">
        <f t="shared" si="26"/>
        <v>0</v>
      </c>
      <c r="AI155" s="63">
        <f t="shared" si="26"/>
        <v>0</v>
      </c>
      <c r="AJ155" s="63">
        <f t="shared" si="26"/>
        <v>0</v>
      </c>
      <c r="AK155" s="63">
        <f t="shared" si="26"/>
        <v>0</v>
      </c>
      <c r="AL155" s="63">
        <f t="shared" si="26"/>
        <v>0</v>
      </c>
      <c r="AM155" s="63">
        <f t="shared" si="26"/>
        <v>0</v>
      </c>
      <c r="AN155" s="63">
        <f t="shared" si="26"/>
        <v>0</v>
      </c>
      <c r="AO155" s="63">
        <f t="shared" si="26"/>
        <v>0</v>
      </c>
      <c r="AP155" s="63">
        <f t="shared" si="26"/>
        <v>0</v>
      </c>
      <c r="AQ155" s="63">
        <f t="shared" si="26"/>
        <v>0</v>
      </c>
      <c r="AR155" s="63">
        <f t="shared" si="26"/>
        <v>0</v>
      </c>
      <c r="AS155" s="63">
        <f t="shared" si="26"/>
        <v>4.9558295858405993E-3</v>
      </c>
      <c r="AT155" s="63">
        <f t="shared" si="26"/>
        <v>0</v>
      </c>
      <c r="AU155" s="63">
        <f t="shared" si="26"/>
        <v>0.5271160988200313</v>
      </c>
      <c r="AV155" s="63">
        <f t="shared" si="26"/>
        <v>0</v>
      </c>
      <c r="AW155" s="63">
        <f t="shared" si="26"/>
        <v>0</v>
      </c>
      <c r="AX155" s="63">
        <f t="shared" si="26"/>
        <v>1.036288113328986E-3</v>
      </c>
      <c r="AY155" s="63">
        <f t="shared" si="26"/>
        <v>0</v>
      </c>
      <c r="AZ155" s="63">
        <f t="shared" si="26"/>
        <v>0</v>
      </c>
      <c r="BA155" s="63">
        <f t="shared" si="26"/>
        <v>0</v>
      </c>
      <c r="BB155" s="63">
        <f t="shared" si="26"/>
        <v>0</v>
      </c>
      <c r="BC155" s="63">
        <f t="shared" si="26"/>
        <v>0</v>
      </c>
      <c r="BD155" s="63">
        <f t="shared" si="26"/>
        <v>1.3705814222808583E-3</v>
      </c>
      <c r="BE155" s="63">
        <f t="shared" si="26"/>
        <v>0</v>
      </c>
      <c r="BF155" s="63">
        <f t="shared" si="26"/>
        <v>0</v>
      </c>
      <c r="BG155" s="63">
        <f t="shared" si="26"/>
        <v>0</v>
      </c>
      <c r="BH155" s="63">
        <f t="shared" si="26"/>
        <v>0</v>
      </c>
      <c r="BI155" s="63">
        <f t="shared" si="26"/>
        <v>0</v>
      </c>
      <c r="BJ155" s="63">
        <f t="shared" si="26"/>
        <v>0</v>
      </c>
      <c r="BK155" s="63">
        <f t="shared" si="26"/>
        <v>0</v>
      </c>
      <c r="BM155" s="96">
        <v>5202.8379893273277</v>
      </c>
    </row>
    <row r="156" spans="1:65">
      <c r="A156" s="30" t="s">
        <v>119</v>
      </c>
      <c r="B156" s="31" t="s">
        <v>120</v>
      </c>
      <c r="C156" s="63">
        <f t="shared" si="20"/>
        <v>0</v>
      </c>
      <c r="D156" s="63">
        <f t="shared" si="26"/>
        <v>0</v>
      </c>
      <c r="E156" s="63">
        <f t="shared" si="26"/>
        <v>0</v>
      </c>
      <c r="F156" s="63">
        <f t="shared" si="26"/>
        <v>0</v>
      </c>
      <c r="G156" s="63">
        <f t="shared" si="26"/>
        <v>0</v>
      </c>
      <c r="H156" s="63">
        <f t="shared" si="26"/>
        <v>0</v>
      </c>
      <c r="I156" s="63">
        <f t="shared" si="26"/>
        <v>0</v>
      </c>
      <c r="J156" s="63">
        <f t="shared" si="26"/>
        <v>0</v>
      </c>
      <c r="K156" s="63">
        <f t="shared" si="26"/>
        <v>0</v>
      </c>
      <c r="L156" s="63">
        <f t="shared" si="26"/>
        <v>0</v>
      </c>
      <c r="M156" s="63">
        <f t="shared" si="26"/>
        <v>0</v>
      </c>
      <c r="N156" s="63">
        <f t="shared" si="26"/>
        <v>0</v>
      </c>
      <c r="O156" s="63">
        <f t="shared" si="26"/>
        <v>0</v>
      </c>
      <c r="P156" s="63">
        <f t="shared" si="26"/>
        <v>0</v>
      </c>
      <c r="Q156" s="63">
        <f t="shared" si="26"/>
        <v>0</v>
      </c>
      <c r="R156" s="63">
        <f t="shared" si="26"/>
        <v>0</v>
      </c>
      <c r="S156" s="63">
        <f t="shared" si="26"/>
        <v>0</v>
      </c>
      <c r="T156" s="63">
        <f t="shared" si="26"/>
        <v>0</v>
      </c>
      <c r="U156" s="63">
        <f t="shared" si="26"/>
        <v>1.3856240426183122E-2</v>
      </c>
      <c r="V156" s="63">
        <f t="shared" si="26"/>
        <v>0</v>
      </c>
      <c r="W156" s="63">
        <f t="shared" si="26"/>
        <v>0</v>
      </c>
      <c r="X156" s="63">
        <f t="shared" si="26"/>
        <v>0</v>
      </c>
      <c r="Y156" s="63">
        <f t="shared" si="26"/>
        <v>0</v>
      </c>
      <c r="Z156" s="63">
        <f t="shared" si="26"/>
        <v>0</v>
      </c>
      <c r="AA156" s="63">
        <f t="shared" si="26"/>
        <v>0</v>
      </c>
      <c r="AB156" s="63">
        <f t="shared" si="26"/>
        <v>0</v>
      </c>
      <c r="AC156" s="63">
        <f t="shared" si="26"/>
        <v>0</v>
      </c>
      <c r="AD156" s="63">
        <f t="shared" si="26"/>
        <v>0</v>
      </c>
      <c r="AE156" s="63">
        <f t="shared" si="26"/>
        <v>0</v>
      </c>
      <c r="AF156" s="63">
        <f t="shared" si="26"/>
        <v>0</v>
      </c>
      <c r="AG156" s="63">
        <f t="shared" si="26"/>
        <v>0</v>
      </c>
      <c r="AH156" s="63">
        <f t="shared" si="26"/>
        <v>0</v>
      </c>
      <c r="AI156" s="63">
        <f t="shared" si="26"/>
        <v>0</v>
      </c>
      <c r="AJ156" s="63">
        <f t="shared" si="26"/>
        <v>0</v>
      </c>
      <c r="AK156" s="63">
        <f t="shared" si="26"/>
        <v>0</v>
      </c>
      <c r="AL156" s="63">
        <f t="shared" si="26"/>
        <v>0</v>
      </c>
      <c r="AM156" s="63">
        <f t="shared" si="26"/>
        <v>0</v>
      </c>
      <c r="AN156" s="63">
        <f t="shared" si="26"/>
        <v>0</v>
      </c>
      <c r="AO156" s="63">
        <f t="shared" si="26"/>
        <v>0</v>
      </c>
      <c r="AP156" s="63">
        <f t="shared" si="26"/>
        <v>0</v>
      </c>
      <c r="AQ156" s="63">
        <f t="shared" si="26"/>
        <v>0</v>
      </c>
      <c r="AR156" s="63">
        <f t="shared" si="26"/>
        <v>0</v>
      </c>
      <c r="AS156" s="63">
        <f t="shared" si="26"/>
        <v>0</v>
      </c>
      <c r="AT156" s="63">
        <f t="shared" si="26"/>
        <v>0</v>
      </c>
      <c r="AU156" s="63">
        <f t="shared" si="26"/>
        <v>0</v>
      </c>
      <c r="AV156" s="63">
        <f t="shared" si="26"/>
        <v>0</v>
      </c>
      <c r="AW156" s="63">
        <f t="shared" si="26"/>
        <v>0</v>
      </c>
      <c r="AX156" s="63">
        <f t="shared" si="26"/>
        <v>0</v>
      </c>
      <c r="AY156" s="63">
        <f t="shared" si="26"/>
        <v>0</v>
      </c>
      <c r="AZ156" s="63">
        <f t="shared" si="26"/>
        <v>0</v>
      </c>
      <c r="BA156" s="63">
        <f t="shared" si="26"/>
        <v>0</v>
      </c>
      <c r="BB156" s="63">
        <f t="shared" si="26"/>
        <v>0</v>
      </c>
      <c r="BC156" s="63">
        <f t="shared" si="26"/>
        <v>0</v>
      </c>
      <c r="BD156" s="63">
        <f t="shared" si="26"/>
        <v>0</v>
      </c>
      <c r="BE156" s="63">
        <f t="shared" si="26"/>
        <v>0</v>
      </c>
      <c r="BF156" s="63">
        <f t="shared" si="26"/>
        <v>0</v>
      </c>
      <c r="BG156" s="63">
        <f t="shared" si="26"/>
        <v>0</v>
      </c>
      <c r="BH156" s="63">
        <f t="shared" si="26"/>
        <v>0</v>
      </c>
      <c r="BI156" s="63">
        <f t="shared" si="26"/>
        <v>0</v>
      </c>
      <c r="BJ156" s="63">
        <f t="shared" si="26"/>
        <v>0</v>
      </c>
      <c r="BK156" s="63">
        <f t="shared" si="26"/>
        <v>0</v>
      </c>
      <c r="BM156" s="96">
        <v>288.6785936855926</v>
      </c>
    </row>
    <row r="157" spans="1:65" ht="24">
      <c r="A157" s="34" t="s">
        <v>121</v>
      </c>
      <c r="B157" s="35" t="s">
        <v>122</v>
      </c>
      <c r="C157" s="63">
        <f t="shared" si="20"/>
        <v>0</v>
      </c>
      <c r="D157" s="63">
        <f t="shared" si="26"/>
        <v>1.1147436269747099E-3</v>
      </c>
      <c r="E157" s="63">
        <f t="shared" si="26"/>
        <v>0</v>
      </c>
      <c r="F157" s="63">
        <f t="shared" si="26"/>
        <v>0</v>
      </c>
      <c r="G157" s="63">
        <f t="shared" si="26"/>
        <v>0</v>
      </c>
      <c r="H157" s="63">
        <f t="shared" si="26"/>
        <v>0</v>
      </c>
      <c r="I157" s="63">
        <f t="shared" si="26"/>
        <v>0</v>
      </c>
      <c r="J157" s="63">
        <f t="shared" si="26"/>
        <v>0</v>
      </c>
      <c r="K157" s="63">
        <f t="shared" si="26"/>
        <v>0</v>
      </c>
      <c r="L157" s="63">
        <f t="shared" si="26"/>
        <v>5.5737181348735493E-4</v>
      </c>
      <c r="M157" s="63">
        <f t="shared" si="26"/>
        <v>0</v>
      </c>
      <c r="N157" s="63">
        <f t="shared" si="26"/>
        <v>0</v>
      </c>
      <c r="O157" s="63">
        <f t="shared" si="26"/>
        <v>5.5737181348735493E-4</v>
      </c>
      <c r="P157" s="63">
        <f t="shared" si="26"/>
        <v>0</v>
      </c>
      <c r="Q157" s="63">
        <f t="shared" si="26"/>
        <v>0</v>
      </c>
      <c r="R157" s="63">
        <f t="shared" si="26"/>
        <v>0</v>
      </c>
      <c r="S157" s="63">
        <f t="shared" si="26"/>
        <v>0</v>
      </c>
      <c r="T157" s="63">
        <f t="shared" si="26"/>
        <v>0</v>
      </c>
      <c r="U157" s="63">
        <f t="shared" si="26"/>
        <v>0</v>
      </c>
      <c r="V157" s="63">
        <f t="shared" si="26"/>
        <v>0.29652180477527285</v>
      </c>
      <c r="W157" s="63">
        <f t="shared" si="26"/>
        <v>0.13767083793137669</v>
      </c>
      <c r="X157" s="63">
        <f t="shared" si="26"/>
        <v>0.92300772313505985</v>
      </c>
      <c r="Y157" s="63">
        <f t="shared" si="26"/>
        <v>0.1621951977248203</v>
      </c>
      <c r="Z157" s="63">
        <f t="shared" si="26"/>
        <v>1.6721154404620649E-3</v>
      </c>
      <c r="AA157" s="63">
        <f t="shared" si="26"/>
        <v>2.6753847047393038E-2</v>
      </c>
      <c r="AB157" s="63">
        <f t="shared" si="26"/>
        <v>1.1147436269747099E-3</v>
      </c>
      <c r="AC157" s="63">
        <f t="shared" si="26"/>
        <v>0</v>
      </c>
      <c r="AD157" s="63">
        <f t="shared" si="26"/>
        <v>8.9179490157976788E-3</v>
      </c>
      <c r="AE157" s="63">
        <f t="shared" si="26"/>
        <v>5.0163463213861942E-3</v>
      </c>
      <c r="AF157" s="63">
        <f t="shared" si="26"/>
        <v>1.6721154404620649E-3</v>
      </c>
      <c r="AG157" s="63">
        <f t="shared" si="26"/>
        <v>2.2294872539494197E-3</v>
      </c>
      <c r="AH157" s="63">
        <f t="shared" si="26"/>
        <v>5.5737181348735493E-4</v>
      </c>
      <c r="AI157" s="63">
        <f t="shared" si="26"/>
        <v>3.3442308809241298E-3</v>
      </c>
      <c r="AJ157" s="63">
        <f t="shared" si="26"/>
        <v>4.4589745078988394E-3</v>
      </c>
      <c r="AK157" s="63">
        <f t="shared" si="26"/>
        <v>0.18894904477221333</v>
      </c>
      <c r="AL157" s="63">
        <f t="shared" si="26"/>
        <v>4.4589745078988394E-3</v>
      </c>
      <c r="AM157" s="63">
        <f t="shared" si="26"/>
        <v>0</v>
      </c>
      <c r="AN157" s="63">
        <f t="shared" si="26"/>
        <v>0</v>
      </c>
      <c r="AO157" s="63">
        <f t="shared" si="26"/>
        <v>0</v>
      </c>
      <c r="AP157" s="63">
        <f t="shared" si="26"/>
        <v>0</v>
      </c>
      <c r="AQ157" s="63">
        <f t="shared" si="26"/>
        <v>1.1147436269747099E-3</v>
      </c>
      <c r="AR157" s="63">
        <f t="shared" si="26"/>
        <v>0</v>
      </c>
      <c r="AS157" s="63">
        <f t="shared" si="26"/>
        <v>0</v>
      </c>
      <c r="AT157" s="63">
        <f t="shared" si="26"/>
        <v>6.5212502178020534E-2</v>
      </c>
      <c r="AU157" s="63">
        <f t="shared" si="26"/>
        <v>0</v>
      </c>
      <c r="AV157" s="63">
        <f t="shared" si="26"/>
        <v>0</v>
      </c>
      <c r="AW157" s="63">
        <f t="shared" si="26"/>
        <v>0</v>
      </c>
      <c r="AX157" s="63">
        <f t="shared" si="26"/>
        <v>0</v>
      </c>
      <c r="AY157" s="63">
        <f t="shared" si="26"/>
        <v>0</v>
      </c>
      <c r="AZ157" s="63">
        <f t="shared" si="26"/>
        <v>0</v>
      </c>
      <c r="BA157" s="63">
        <f t="shared" si="26"/>
        <v>0</v>
      </c>
      <c r="BB157" s="63">
        <f t="shared" si="26"/>
        <v>0</v>
      </c>
      <c r="BC157" s="63">
        <f t="shared" si="26"/>
        <v>0</v>
      </c>
      <c r="BD157" s="63">
        <f t="shared" si="26"/>
        <v>0</v>
      </c>
      <c r="BE157" s="63">
        <f t="shared" si="26"/>
        <v>0</v>
      </c>
      <c r="BF157" s="63">
        <f t="shared" si="26"/>
        <v>0</v>
      </c>
      <c r="BG157" s="63">
        <f t="shared" si="26"/>
        <v>0</v>
      </c>
      <c r="BH157" s="63">
        <f t="shared" si="26"/>
        <v>0</v>
      </c>
      <c r="BI157" s="63">
        <f t="shared" si="26"/>
        <v>0</v>
      </c>
      <c r="BJ157" s="63">
        <f t="shared" si="26"/>
        <v>0</v>
      </c>
      <c r="BK157" s="63">
        <f t="shared" si="26"/>
        <v>0</v>
      </c>
      <c r="BM157" s="96">
        <v>1794.1345001700322</v>
      </c>
    </row>
    <row r="158" spans="1:65">
      <c r="A158" s="30" t="s">
        <v>123</v>
      </c>
      <c r="B158" s="31" t="s">
        <v>124</v>
      </c>
      <c r="C158" s="63">
        <f t="shared" si="20"/>
        <v>5.3618425517537996E-2</v>
      </c>
      <c r="D158" s="63">
        <f t="shared" si="26"/>
        <v>0.15449376844036372</v>
      </c>
      <c r="E158" s="63">
        <f t="shared" si="26"/>
        <v>0</v>
      </c>
      <c r="F158" s="63">
        <f t="shared" si="26"/>
        <v>0</v>
      </c>
      <c r="G158" s="63">
        <f t="shared" si="26"/>
        <v>0</v>
      </c>
      <c r="H158" s="63">
        <f t="shared" si="26"/>
        <v>0</v>
      </c>
      <c r="I158" s="63">
        <f t="shared" si="26"/>
        <v>0</v>
      </c>
      <c r="J158" s="63">
        <f t="shared" si="26"/>
        <v>0</v>
      </c>
      <c r="K158" s="63">
        <f t="shared" si="26"/>
        <v>0</v>
      </c>
      <c r="L158" s="63">
        <f t="shared" si="26"/>
        <v>1.8175737463572202E-3</v>
      </c>
      <c r="M158" s="63">
        <f t="shared" si="26"/>
        <v>0</v>
      </c>
      <c r="N158" s="63">
        <f t="shared" si="26"/>
        <v>0</v>
      </c>
      <c r="O158" s="63">
        <f t="shared" si="26"/>
        <v>2.7263606195358303E-3</v>
      </c>
      <c r="P158" s="63">
        <f t="shared" si="26"/>
        <v>4.5439343658930506E-3</v>
      </c>
      <c r="Q158" s="63">
        <f t="shared" si="26"/>
        <v>0</v>
      </c>
      <c r="R158" s="63">
        <f t="shared" si="26"/>
        <v>0</v>
      </c>
      <c r="S158" s="63">
        <f t="shared" si="26"/>
        <v>0</v>
      </c>
      <c r="T158" s="63">
        <f t="shared" si="26"/>
        <v>0</v>
      </c>
      <c r="U158" s="63">
        <f t="shared" si="26"/>
        <v>0</v>
      </c>
      <c r="V158" s="63">
        <f t="shared" si="26"/>
        <v>0</v>
      </c>
      <c r="W158" s="63">
        <f t="shared" si="26"/>
        <v>3.5658763254581692E-2</v>
      </c>
      <c r="X158" s="63">
        <f t="shared" si="26"/>
        <v>9.7274089579227507E-2</v>
      </c>
      <c r="Y158" s="63">
        <f t="shared" si="26"/>
        <v>1.8569756947048242E-2</v>
      </c>
      <c r="Z158" s="63">
        <f t="shared" si="26"/>
        <v>1.4540589970857762E-2</v>
      </c>
      <c r="AA158" s="63">
        <f t="shared" si="26"/>
        <v>5.8139057655913651E-2</v>
      </c>
      <c r="AB158" s="63">
        <f t="shared" si="26"/>
        <v>7.5266194881202847E-3</v>
      </c>
      <c r="AC158" s="63">
        <f t="shared" si="26"/>
        <v>0</v>
      </c>
      <c r="AD158" s="63">
        <f t="shared" si="26"/>
        <v>1.6989442244504554E-3</v>
      </c>
      <c r="AE158" s="63">
        <f t="shared" si="26"/>
        <v>4.357940222617801E-2</v>
      </c>
      <c r="AF158" s="63">
        <f t="shared" si="26"/>
        <v>0</v>
      </c>
      <c r="AG158" s="63">
        <f t="shared" si="26"/>
        <v>7.5859342490736661E-3</v>
      </c>
      <c r="AH158" s="63">
        <f t="shared" si="26"/>
        <v>4.4253048439862859E-3</v>
      </c>
      <c r="AI158" s="63">
        <f t="shared" si="26"/>
        <v>1.6989442244504554E-3</v>
      </c>
      <c r="AJ158" s="63">
        <f t="shared" si="26"/>
        <v>1.5112553737193951E-2</v>
      </c>
      <c r="AK158" s="63">
        <f t="shared" si="26"/>
        <v>1.013435058574935E-2</v>
      </c>
      <c r="AL158" s="63">
        <f t="shared" si="26"/>
        <v>9.1662489516173562E-3</v>
      </c>
      <c r="AM158" s="63">
        <f t="shared" si="26"/>
        <v>0</v>
      </c>
      <c r="AN158" s="63">
        <f t="shared" si="26"/>
        <v>0</v>
      </c>
      <c r="AO158" s="63">
        <f t="shared" si="26"/>
        <v>0</v>
      </c>
      <c r="AP158" s="63">
        <f t="shared" si="26"/>
        <v>0</v>
      </c>
      <c r="AQ158" s="63">
        <f t="shared" si="26"/>
        <v>4.8400844937960104E-2</v>
      </c>
      <c r="AR158" s="63">
        <f t="shared" si="26"/>
        <v>0</v>
      </c>
      <c r="AS158" s="63">
        <f t="shared" si="26"/>
        <v>0</v>
      </c>
      <c r="AT158" s="63">
        <f t="shared" si="26"/>
        <v>0</v>
      </c>
      <c r="AU158" s="63">
        <f t="shared" si="26"/>
        <v>7.1794162981110202E-2</v>
      </c>
      <c r="AV158" s="63">
        <f t="shared" si="26"/>
        <v>0</v>
      </c>
      <c r="AW158" s="63">
        <f t="shared" si="26"/>
        <v>0</v>
      </c>
      <c r="AX158" s="63">
        <f t="shared" si="26"/>
        <v>0</v>
      </c>
      <c r="AY158" s="63">
        <f t="shared" si="26"/>
        <v>0</v>
      </c>
      <c r="AZ158" s="63">
        <f t="shared" si="26"/>
        <v>0</v>
      </c>
      <c r="BA158" s="63">
        <f t="shared" si="26"/>
        <v>0</v>
      </c>
      <c r="BB158" s="63">
        <f t="shared" si="26"/>
        <v>0</v>
      </c>
      <c r="BC158" s="63">
        <f t="shared" si="26"/>
        <v>0</v>
      </c>
      <c r="BD158" s="63">
        <f t="shared" si="26"/>
        <v>0.11178078540096904</v>
      </c>
      <c r="BE158" s="63">
        <f t="shared" si="26"/>
        <v>0</v>
      </c>
      <c r="BF158" s="63">
        <f t="shared" si="26"/>
        <v>0</v>
      </c>
      <c r="BG158" s="63">
        <f t="shared" si="26"/>
        <v>3.6351474927144405E-3</v>
      </c>
      <c r="BH158" s="63">
        <f t="shared" si="26"/>
        <v>0</v>
      </c>
      <c r="BI158" s="63">
        <f t="shared" si="26"/>
        <v>1.4540589970857762E-2</v>
      </c>
      <c r="BJ158" s="63">
        <f t="shared" si="26"/>
        <v>0</v>
      </c>
      <c r="BK158" s="63">
        <f t="shared" si="26"/>
        <v>0</v>
      </c>
      <c r="BM158" s="96">
        <v>1100.3680065298029</v>
      </c>
    </row>
    <row r="159" spans="1:65">
      <c r="A159" s="34" t="s">
        <v>125</v>
      </c>
      <c r="B159" s="35" t="s">
        <v>126</v>
      </c>
      <c r="C159" s="63">
        <f t="shared" si="20"/>
        <v>0</v>
      </c>
      <c r="D159" s="63">
        <f t="shared" si="26"/>
        <v>0</v>
      </c>
      <c r="E159" s="63">
        <f t="shared" si="26"/>
        <v>1.4212327985062864E-3</v>
      </c>
      <c r="F159" s="63">
        <f t="shared" si="26"/>
        <v>0</v>
      </c>
      <c r="G159" s="63">
        <f t="shared" si="26"/>
        <v>0</v>
      </c>
      <c r="H159" s="63">
        <f t="shared" si="26"/>
        <v>6.0388124530909686E-3</v>
      </c>
      <c r="I159" s="63">
        <f t="shared" si="26"/>
        <v>5.2511412635573634E-4</v>
      </c>
      <c r="J159" s="63">
        <f t="shared" si="26"/>
        <v>1.4212327985062864E-3</v>
      </c>
      <c r="K159" s="63">
        <f t="shared" si="26"/>
        <v>5.213089515270716E-4</v>
      </c>
      <c r="L159" s="63">
        <f t="shared" si="26"/>
        <v>0</v>
      </c>
      <c r="M159" s="63">
        <f t="shared" si="26"/>
        <v>0</v>
      </c>
      <c r="N159" s="63">
        <f t="shared" si="26"/>
        <v>0</v>
      </c>
      <c r="O159" s="63">
        <f t="shared" si="26"/>
        <v>3.8812783252380515E-4</v>
      </c>
      <c r="P159" s="63">
        <f t="shared" si="26"/>
        <v>0</v>
      </c>
      <c r="Q159" s="63">
        <f t="shared" si="26"/>
        <v>0</v>
      </c>
      <c r="R159" s="63">
        <f t="shared" si="26"/>
        <v>0</v>
      </c>
      <c r="S159" s="63">
        <f t="shared" si="26"/>
        <v>0</v>
      </c>
      <c r="T159" s="63">
        <f t="shared" si="26"/>
        <v>0</v>
      </c>
      <c r="U159" s="63">
        <f t="shared" si="26"/>
        <v>0</v>
      </c>
      <c r="V159" s="63">
        <f t="shared" si="26"/>
        <v>0</v>
      </c>
      <c r="W159" s="63">
        <f t="shared" si="26"/>
        <v>2.6255706317786817E-4</v>
      </c>
      <c r="X159" s="63">
        <f t="shared" si="26"/>
        <v>0.18890409919423318</v>
      </c>
      <c r="Y159" s="63">
        <f t="shared" si="26"/>
        <v>7.8767118953360462E-4</v>
      </c>
      <c r="Z159" s="63">
        <f t="shared" si="26"/>
        <v>3.0194062265454843E-3</v>
      </c>
      <c r="AA159" s="63">
        <f t="shared" si="26"/>
        <v>1.3127853158893411E-3</v>
      </c>
      <c r="AB159" s="63">
        <f t="shared" si="26"/>
        <v>0</v>
      </c>
      <c r="AC159" s="63">
        <f t="shared" si="26"/>
        <v>0</v>
      </c>
      <c r="AD159" s="63">
        <f t="shared" si="26"/>
        <v>1.3127853158893409E-4</v>
      </c>
      <c r="AE159" s="63">
        <f t="shared" si="26"/>
        <v>2.3630135686008137E-3</v>
      </c>
      <c r="AF159" s="63">
        <f t="shared" si="26"/>
        <v>0</v>
      </c>
      <c r="AG159" s="63">
        <f t="shared" si="26"/>
        <v>0</v>
      </c>
      <c r="AH159" s="63">
        <f t="shared" ref="D159:BK163" si="27">AH26/$BM159</f>
        <v>0</v>
      </c>
      <c r="AI159" s="63">
        <f t="shared" si="27"/>
        <v>0</v>
      </c>
      <c r="AJ159" s="63">
        <f t="shared" si="27"/>
        <v>1.3127853158893409E-4</v>
      </c>
      <c r="AK159" s="63">
        <f t="shared" si="27"/>
        <v>5.2511412635573634E-4</v>
      </c>
      <c r="AL159" s="63">
        <f t="shared" si="27"/>
        <v>2.6255706317786817E-4</v>
      </c>
      <c r="AM159" s="63">
        <f t="shared" si="27"/>
        <v>0</v>
      </c>
      <c r="AN159" s="63">
        <f t="shared" si="27"/>
        <v>0</v>
      </c>
      <c r="AO159" s="63">
        <f t="shared" si="27"/>
        <v>0</v>
      </c>
      <c r="AP159" s="63">
        <f t="shared" si="27"/>
        <v>0</v>
      </c>
      <c r="AQ159" s="63">
        <f t="shared" si="27"/>
        <v>0</v>
      </c>
      <c r="AR159" s="63">
        <f t="shared" si="27"/>
        <v>0</v>
      </c>
      <c r="AS159" s="63">
        <f t="shared" si="27"/>
        <v>1.2602739032537674E-2</v>
      </c>
      <c r="AT159" s="63">
        <f t="shared" si="27"/>
        <v>1.9691779738340116E-3</v>
      </c>
      <c r="AU159" s="63">
        <f t="shared" si="27"/>
        <v>7.8767118953360464E-3</v>
      </c>
      <c r="AV159" s="63">
        <f t="shared" si="27"/>
        <v>1.444063847478275E-3</v>
      </c>
      <c r="AW159" s="63">
        <f t="shared" si="27"/>
        <v>0</v>
      </c>
      <c r="AX159" s="63">
        <f t="shared" si="27"/>
        <v>3.8812783252380515E-4</v>
      </c>
      <c r="AY159" s="63">
        <f t="shared" si="27"/>
        <v>0</v>
      </c>
      <c r="AZ159" s="63">
        <f t="shared" si="27"/>
        <v>1.1421232248237266E-2</v>
      </c>
      <c r="BA159" s="63">
        <f t="shared" si="27"/>
        <v>1.5753423790672092E-3</v>
      </c>
      <c r="BB159" s="63">
        <f t="shared" si="27"/>
        <v>0</v>
      </c>
      <c r="BC159" s="63">
        <f t="shared" si="27"/>
        <v>0</v>
      </c>
      <c r="BD159" s="63">
        <f t="shared" si="27"/>
        <v>1.5374808895219947E-2</v>
      </c>
      <c r="BE159" s="63">
        <f t="shared" si="27"/>
        <v>1.6780820994411576E-3</v>
      </c>
      <c r="BF159" s="63">
        <f t="shared" si="27"/>
        <v>3.0993148979474444E-3</v>
      </c>
      <c r="BG159" s="63">
        <f t="shared" si="27"/>
        <v>1.3127853158893409E-4</v>
      </c>
      <c r="BH159" s="63">
        <f t="shared" si="27"/>
        <v>0</v>
      </c>
      <c r="BI159" s="63">
        <f t="shared" si="27"/>
        <v>1.6934930574972498E-2</v>
      </c>
      <c r="BJ159" s="63">
        <f t="shared" si="27"/>
        <v>0</v>
      </c>
      <c r="BK159" s="63">
        <f t="shared" si="27"/>
        <v>0</v>
      </c>
      <c r="BM159" s="96">
        <v>7617.391723509294</v>
      </c>
    </row>
    <row r="160" spans="1:65" ht="24">
      <c r="A160" s="30" t="s">
        <v>127</v>
      </c>
      <c r="B160" s="31" t="s">
        <v>128</v>
      </c>
      <c r="C160" s="63">
        <f t="shared" si="20"/>
        <v>0</v>
      </c>
      <c r="D160" s="63">
        <f t="shared" si="27"/>
        <v>0</v>
      </c>
      <c r="E160" s="63">
        <f t="shared" si="27"/>
        <v>7.7216866007379906E-4</v>
      </c>
      <c r="F160" s="63">
        <f t="shared" si="27"/>
        <v>0</v>
      </c>
      <c r="G160" s="63">
        <f t="shared" si="27"/>
        <v>7.7216866007379906E-4</v>
      </c>
      <c r="H160" s="63">
        <f t="shared" si="27"/>
        <v>0</v>
      </c>
      <c r="I160" s="63">
        <f t="shared" si="27"/>
        <v>0</v>
      </c>
      <c r="J160" s="63">
        <f t="shared" si="27"/>
        <v>0</v>
      </c>
      <c r="K160" s="63">
        <f t="shared" si="27"/>
        <v>0</v>
      </c>
      <c r="L160" s="63">
        <f t="shared" si="27"/>
        <v>0</v>
      </c>
      <c r="M160" s="63">
        <f t="shared" si="27"/>
        <v>0</v>
      </c>
      <c r="N160" s="63">
        <f t="shared" si="27"/>
        <v>0</v>
      </c>
      <c r="O160" s="63">
        <f t="shared" si="27"/>
        <v>0</v>
      </c>
      <c r="P160" s="63">
        <f t="shared" si="27"/>
        <v>0</v>
      </c>
      <c r="Q160" s="63">
        <f t="shared" si="27"/>
        <v>0</v>
      </c>
      <c r="R160" s="63">
        <f t="shared" si="27"/>
        <v>0</v>
      </c>
      <c r="S160" s="63">
        <f t="shared" si="27"/>
        <v>0</v>
      </c>
      <c r="T160" s="63">
        <f t="shared" si="27"/>
        <v>0</v>
      </c>
      <c r="U160" s="63">
        <f t="shared" si="27"/>
        <v>0</v>
      </c>
      <c r="V160" s="63">
        <f t="shared" si="27"/>
        <v>0</v>
      </c>
      <c r="W160" s="63">
        <f t="shared" si="27"/>
        <v>0</v>
      </c>
      <c r="X160" s="63">
        <f t="shared" si="27"/>
        <v>1.1846971223050069E-2</v>
      </c>
      <c r="Y160" s="63">
        <f t="shared" si="27"/>
        <v>0.23970371774637972</v>
      </c>
      <c r="Z160" s="63">
        <f t="shared" si="27"/>
        <v>4.1464399280675239E-2</v>
      </c>
      <c r="AA160" s="63">
        <f t="shared" si="27"/>
        <v>0</v>
      </c>
      <c r="AB160" s="63">
        <f t="shared" si="27"/>
        <v>8.4621223021786208E-4</v>
      </c>
      <c r="AC160" s="63">
        <f t="shared" si="27"/>
        <v>0</v>
      </c>
      <c r="AD160" s="63">
        <f t="shared" si="27"/>
        <v>0</v>
      </c>
      <c r="AE160" s="63">
        <f t="shared" si="27"/>
        <v>1.2693183453267932E-3</v>
      </c>
      <c r="AF160" s="63">
        <f t="shared" si="27"/>
        <v>0</v>
      </c>
      <c r="AG160" s="63">
        <f t="shared" si="27"/>
        <v>4.2310611510893104E-4</v>
      </c>
      <c r="AH160" s="63">
        <f t="shared" si="27"/>
        <v>0</v>
      </c>
      <c r="AI160" s="63">
        <f t="shared" si="27"/>
        <v>0</v>
      </c>
      <c r="AJ160" s="63">
        <f t="shared" si="27"/>
        <v>1.2693183453267932E-3</v>
      </c>
      <c r="AK160" s="63">
        <f t="shared" si="27"/>
        <v>5.9234856115250346E-3</v>
      </c>
      <c r="AL160" s="63">
        <f t="shared" si="27"/>
        <v>2.5386366906535863E-3</v>
      </c>
      <c r="AM160" s="63">
        <f t="shared" si="27"/>
        <v>0</v>
      </c>
      <c r="AN160" s="63">
        <f t="shared" si="27"/>
        <v>0</v>
      </c>
      <c r="AO160" s="63">
        <f t="shared" si="27"/>
        <v>0</v>
      </c>
      <c r="AP160" s="63">
        <f t="shared" si="27"/>
        <v>0</v>
      </c>
      <c r="AQ160" s="63">
        <f t="shared" si="27"/>
        <v>0</v>
      </c>
      <c r="AR160" s="63">
        <f t="shared" si="27"/>
        <v>0</v>
      </c>
      <c r="AS160" s="63">
        <f t="shared" si="27"/>
        <v>0</v>
      </c>
      <c r="AT160" s="63">
        <f t="shared" si="27"/>
        <v>1.2693183453267932E-3</v>
      </c>
      <c r="AU160" s="63">
        <f t="shared" si="27"/>
        <v>0</v>
      </c>
      <c r="AV160" s="63">
        <f t="shared" si="27"/>
        <v>7.9684985012182013E-4</v>
      </c>
      <c r="AW160" s="63">
        <f t="shared" si="27"/>
        <v>0</v>
      </c>
      <c r="AX160" s="63">
        <f t="shared" si="27"/>
        <v>7.9684985012182013E-4</v>
      </c>
      <c r="AY160" s="63">
        <f t="shared" si="27"/>
        <v>0</v>
      </c>
      <c r="AZ160" s="63">
        <f t="shared" si="27"/>
        <v>4.2310611510893104E-4</v>
      </c>
      <c r="BA160" s="63">
        <f t="shared" si="27"/>
        <v>0</v>
      </c>
      <c r="BB160" s="63">
        <f t="shared" si="27"/>
        <v>0</v>
      </c>
      <c r="BC160" s="63">
        <f t="shared" si="27"/>
        <v>4.2310611510893104E-4</v>
      </c>
      <c r="BD160" s="63">
        <f t="shared" si="27"/>
        <v>5.0434248920984581E-2</v>
      </c>
      <c r="BE160" s="63">
        <f t="shared" si="27"/>
        <v>7.8204113609300751E-3</v>
      </c>
      <c r="BF160" s="63">
        <f t="shared" si="27"/>
        <v>0</v>
      </c>
      <c r="BG160" s="63">
        <f t="shared" si="27"/>
        <v>0</v>
      </c>
      <c r="BH160" s="63">
        <f t="shared" si="27"/>
        <v>0</v>
      </c>
      <c r="BI160" s="63">
        <f t="shared" si="27"/>
        <v>1.96180202038841E-2</v>
      </c>
      <c r="BJ160" s="63">
        <f t="shared" si="27"/>
        <v>0</v>
      </c>
      <c r="BK160" s="63">
        <f t="shared" si="27"/>
        <v>0</v>
      </c>
      <c r="BM160" s="96">
        <v>2363.4732855197435</v>
      </c>
    </row>
    <row r="161" spans="1:65" ht="24">
      <c r="A161" s="34" t="s">
        <v>129</v>
      </c>
      <c r="B161" s="35" t="s">
        <v>130</v>
      </c>
      <c r="C161" s="63">
        <f t="shared" si="20"/>
        <v>0</v>
      </c>
      <c r="D161" s="63">
        <f t="shared" si="27"/>
        <v>4.4093927339903034E-2</v>
      </c>
      <c r="E161" s="63">
        <f t="shared" si="27"/>
        <v>1.48906176906615E-2</v>
      </c>
      <c r="F161" s="63">
        <f t="shared" si="27"/>
        <v>1.521028286121906E-2</v>
      </c>
      <c r="G161" s="63">
        <f t="shared" si="27"/>
        <v>6.9531689641051274E-4</v>
      </c>
      <c r="H161" s="63">
        <f t="shared" si="27"/>
        <v>0</v>
      </c>
      <c r="I161" s="63">
        <f t="shared" si="27"/>
        <v>6.9531689641051274E-4</v>
      </c>
      <c r="J161" s="63">
        <f t="shared" si="27"/>
        <v>3.5968652750420188E-2</v>
      </c>
      <c r="K161" s="63">
        <f t="shared" si="27"/>
        <v>1.3124332171987522E-2</v>
      </c>
      <c r="L161" s="63">
        <f t="shared" si="27"/>
        <v>0</v>
      </c>
      <c r="M161" s="63">
        <f t="shared" si="27"/>
        <v>0</v>
      </c>
      <c r="N161" s="63">
        <f t="shared" si="27"/>
        <v>1.4195300794250987E-3</v>
      </c>
      <c r="O161" s="63">
        <f t="shared" si="27"/>
        <v>7.0976503971254933E-4</v>
      </c>
      <c r="P161" s="63">
        <f t="shared" si="27"/>
        <v>0</v>
      </c>
      <c r="Q161" s="63">
        <f t="shared" si="27"/>
        <v>0</v>
      </c>
      <c r="R161" s="63">
        <f t="shared" si="27"/>
        <v>1.4195300794250987E-3</v>
      </c>
      <c r="S161" s="63">
        <f t="shared" si="27"/>
        <v>0</v>
      </c>
      <c r="T161" s="63">
        <f t="shared" si="27"/>
        <v>0</v>
      </c>
      <c r="U161" s="63">
        <f t="shared" si="27"/>
        <v>0</v>
      </c>
      <c r="V161" s="63">
        <f t="shared" si="27"/>
        <v>0</v>
      </c>
      <c r="W161" s="63">
        <f t="shared" si="27"/>
        <v>0</v>
      </c>
      <c r="X161" s="63">
        <f t="shared" si="27"/>
        <v>7.0976503971254933E-4</v>
      </c>
      <c r="Y161" s="63">
        <f t="shared" si="27"/>
        <v>0</v>
      </c>
      <c r="Z161" s="63">
        <f t="shared" si="27"/>
        <v>0.1396810374082646</v>
      </c>
      <c r="AA161" s="63">
        <f t="shared" si="27"/>
        <v>7.0976503971254933E-4</v>
      </c>
      <c r="AB161" s="63">
        <f t="shared" si="27"/>
        <v>6.9531689641051274E-4</v>
      </c>
      <c r="AC161" s="63">
        <f t="shared" si="27"/>
        <v>0</v>
      </c>
      <c r="AD161" s="63">
        <f t="shared" si="27"/>
        <v>3.5343770552607105E-3</v>
      </c>
      <c r="AE161" s="63">
        <f t="shared" si="27"/>
        <v>9.9078142693716179E-3</v>
      </c>
      <c r="AF161" s="63">
        <f t="shared" si="27"/>
        <v>7.7785191502339705E-3</v>
      </c>
      <c r="AG161" s="63">
        <f t="shared" si="27"/>
        <v>1.2645737425107557E-2</v>
      </c>
      <c r="AH161" s="63">
        <f t="shared" si="27"/>
        <v>7.7640710069319333E-3</v>
      </c>
      <c r="AI161" s="63">
        <f t="shared" si="27"/>
        <v>9.2124973729611048E-3</v>
      </c>
      <c r="AJ161" s="63">
        <f t="shared" si="27"/>
        <v>4.9105627047796993E-3</v>
      </c>
      <c r="AK161" s="63">
        <f t="shared" si="27"/>
        <v>0.35531777017324856</v>
      </c>
      <c r="AL161" s="63">
        <f t="shared" si="27"/>
        <v>8.3871471868322625E-3</v>
      </c>
      <c r="AM161" s="63">
        <f t="shared" si="27"/>
        <v>0</v>
      </c>
      <c r="AN161" s="63">
        <f t="shared" si="27"/>
        <v>0</v>
      </c>
      <c r="AO161" s="63">
        <f t="shared" si="27"/>
        <v>0</v>
      </c>
      <c r="AP161" s="63">
        <f t="shared" si="27"/>
        <v>0</v>
      </c>
      <c r="AQ161" s="63">
        <f t="shared" si="27"/>
        <v>0.71473520100845001</v>
      </c>
      <c r="AR161" s="63">
        <f t="shared" si="27"/>
        <v>0.26727981498020109</v>
      </c>
      <c r="AS161" s="63">
        <f t="shared" si="27"/>
        <v>0.10859405107602005</v>
      </c>
      <c r="AT161" s="63">
        <f t="shared" si="27"/>
        <v>2.1292951191376479E-3</v>
      </c>
      <c r="AU161" s="63">
        <f t="shared" si="27"/>
        <v>4.9683552779878452E-3</v>
      </c>
      <c r="AV161" s="63">
        <f t="shared" si="27"/>
        <v>7.0976503971254933E-4</v>
      </c>
      <c r="AW161" s="63">
        <f t="shared" si="27"/>
        <v>0</v>
      </c>
      <c r="AX161" s="63">
        <f t="shared" si="27"/>
        <v>0</v>
      </c>
      <c r="AY161" s="63">
        <f t="shared" si="27"/>
        <v>0</v>
      </c>
      <c r="AZ161" s="63">
        <f t="shared" si="27"/>
        <v>3.5488251985627468E-3</v>
      </c>
      <c r="BA161" s="63">
        <f t="shared" si="27"/>
        <v>0</v>
      </c>
      <c r="BB161" s="63">
        <f t="shared" si="27"/>
        <v>0</v>
      </c>
      <c r="BC161" s="63">
        <f t="shared" si="27"/>
        <v>0</v>
      </c>
      <c r="BD161" s="63">
        <f t="shared" si="27"/>
        <v>4.9683552779878452E-3</v>
      </c>
      <c r="BE161" s="63">
        <f t="shared" si="27"/>
        <v>0</v>
      </c>
      <c r="BF161" s="63">
        <f t="shared" si="27"/>
        <v>0</v>
      </c>
      <c r="BG161" s="63">
        <f t="shared" si="27"/>
        <v>0</v>
      </c>
      <c r="BH161" s="63">
        <f t="shared" si="27"/>
        <v>0</v>
      </c>
      <c r="BI161" s="63">
        <f t="shared" si="27"/>
        <v>0</v>
      </c>
      <c r="BJ161" s="63">
        <f t="shared" si="27"/>
        <v>0</v>
      </c>
      <c r="BK161" s="63">
        <f t="shared" si="27"/>
        <v>0</v>
      </c>
      <c r="BM161" s="96">
        <v>1408.9169570890588</v>
      </c>
    </row>
    <row r="162" spans="1:65">
      <c r="A162" s="30" t="s">
        <v>131</v>
      </c>
      <c r="B162" s="31" t="s">
        <v>132</v>
      </c>
      <c r="C162" s="63">
        <f t="shared" si="20"/>
        <v>0</v>
      </c>
      <c r="D162" s="63">
        <f t="shared" si="27"/>
        <v>8.8865567065627479E-3</v>
      </c>
      <c r="E162" s="63">
        <f t="shared" si="27"/>
        <v>3.28923144589768E-3</v>
      </c>
      <c r="F162" s="63">
        <f t="shared" si="27"/>
        <v>0</v>
      </c>
      <c r="G162" s="63">
        <f t="shared" si="27"/>
        <v>6.9810472288526246E-4</v>
      </c>
      <c r="H162" s="63">
        <f t="shared" si="27"/>
        <v>6.7611979721230089E-3</v>
      </c>
      <c r="I162" s="63">
        <f t="shared" si="27"/>
        <v>1.8273508032764889E-4</v>
      </c>
      <c r="J162" s="63">
        <f t="shared" si="27"/>
        <v>0</v>
      </c>
      <c r="K162" s="63">
        <f t="shared" si="27"/>
        <v>1.7452618072131561E-4</v>
      </c>
      <c r="L162" s="63">
        <f t="shared" si="27"/>
        <v>2.8768262798568381E-2</v>
      </c>
      <c r="M162" s="63">
        <f t="shared" si="27"/>
        <v>6.9235849316082922E-3</v>
      </c>
      <c r="N162" s="63">
        <f t="shared" si="27"/>
        <v>1.5502133774760075E-2</v>
      </c>
      <c r="O162" s="63">
        <f t="shared" si="27"/>
        <v>2.1220453240531824E-2</v>
      </c>
      <c r="P162" s="63">
        <f t="shared" si="27"/>
        <v>1.4208361445895248E-3</v>
      </c>
      <c r="Q162" s="63">
        <f t="shared" si="27"/>
        <v>2.7595832931157169E-3</v>
      </c>
      <c r="R162" s="63">
        <f t="shared" si="27"/>
        <v>1.7343763088260914E-2</v>
      </c>
      <c r="S162" s="63">
        <f t="shared" si="27"/>
        <v>2.7441654871278223E-2</v>
      </c>
      <c r="T162" s="63">
        <f t="shared" si="27"/>
        <v>2.7197527172076536E-2</v>
      </c>
      <c r="U162" s="63">
        <f t="shared" si="27"/>
        <v>7.9932294257668689E-3</v>
      </c>
      <c r="V162" s="63">
        <f t="shared" si="27"/>
        <v>2.9341094738370324E-3</v>
      </c>
      <c r="W162" s="63">
        <f t="shared" si="27"/>
        <v>1.9197879879344719E-3</v>
      </c>
      <c r="X162" s="63">
        <f t="shared" si="27"/>
        <v>1.1379176634299167E-2</v>
      </c>
      <c r="Y162" s="63">
        <f t="shared" si="27"/>
        <v>3.4494791163946457E-3</v>
      </c>
      <c r="Z162" s="63">
        <f t="shared" si="27"/>
        <v>5.0344932531108371E-3</v>
      </c>
      <c r="AA162" s="63">
        <f t="shared" si="27"/>
        <v>0.31196624455204552</v>
      </c>
      <c r="AB162" s="63">
        <f t="shared" si="27"/>
        <v>0.19020294017861042</v>
      </c>
      <c r="AC162" s="63">
        <f t="shared" si="27"/>
        <v>1.7288440080004898E-3</v>
      </c>
      <c r="AD162" s="63">
        <f t="shared" si="27"/>
        <v>5.602111297890093E-2</v>
      </c>
      <c r="AE162" s="63">
        <f t="shared" si="27"/>
        <v>2.1688360518092819E-2</v>
      </c>
      <c r="AF162" s="63">
        <f t="shared" si="27"/>
        <v>2.3713073168268244E-2</v>
      </c>
      <c r="AG162" s="63">
        <f t="shared" si="27"/>
        <v>8.5025294577064665E-3</v>
      </c>
      <c r="AH162" s="63">
        <f t="shared" si="27"/>
        <v>6.4574686866886773E-3</v>
      </c>
      <c r="AI162" s="63">
        <f t="shared" si="27"/>
        <v>1.5516412284984423E-2</v>
      </c>
      <c r="AJ162" s="63">
        <f t="shared" si="27"/>
        <v>2.7595832931157169E-3</v>
      </c>
      <c r="AK162" s="63">
        <f t="shared" si="27"/>
        <v>9.1760074817727293E-3</v>
      </c>
      <c r="AL162" s="63">
        <f t="shared" si="27"/>
        <v>8.925461915606097E-3</v>
      </c>
      <c r="AM162" s="63">
        <f t="shared" si="27"/>
        <v>0</v>
      </c>
      <c r="AN162" s="63">
        <f t="shared" si="27"/>
        <v>0</v>
      </c>
      <c r="AO162" s="63">
        <f t="shared" si="27"/>
        <v>0</v>
      </c>
      <c r="AP162" s="63">
        <f t="shared" si="27"/>
        <v>0</v>
      </c>
      <c r="AQ162" s="63">
        <f t="shared" si="27"/>
        <v>7.3094032131059555E-4</v>
      </c>
      <c r="AR162" s="63">
        <f t="shared" si="27"/>
        <v>5.1536964255761357E-4</v>
      </c>
      <c r="AS162" s="63">
        <f t="shared" si="27"/>
        <v>4.7960073067295085E-2</v>
      </c>
      <c r="AT162" s="63">
        <f t="shared" si="27"/>
        <v>2.7595832931157169E-3</v>
      </c>
      <c r="AU162" s="63">
        <f t="shared" si="27"/>
        <v>3.4494791163946457E-3</v>
      </c>
      <c r="AV162" s="63">
        <f t="shared" si="27"/>
        <v>6.8989582327892924E-4</v>
      </c>
      <c r="AW162" s="63">
        <f t="shared" si="27"/>
        <v>0</v>
      </c>
      <c r="AX162" s="63">
        <f t="shared" si="27"/>
        <v>2.5932660120007345E-3</v>
      </c>
      <c r="AY162" s="63">
        <f t="shared" si="27"/>
        <v>3.1414712529836816E-3</v>
      </c>
      <c r="AZ162" s="63">
        <f t="shared" si="27"/>
        <v>8.2941726604257165E-2</v>
      </c>
      <c r="BA162" s="63">
        <f t="shared" si="27"/>
        <v>4.3859603336664853E-2</v>
      </c>
      <c r="BB162" s="63">
        <f t="shared" si="27"/>
        <v>2.3755560442594355E-3</v>
      </c>
      <c r="BC162" s="63">
        <f t="shared" si="27"/>
        <v>7.1318074014409386E-2</v>
      </c>
      <c r="BD162" s="63">
        <f t="shared" si="27"/>
        <v>3.3442658988948062E-2</v>
      </c>
      <c r="BE162" s="63">
        <f t="shared" si="27"/>
        <v>1.0863806991741552E-2</v>
      </c>
      <c r="BF162" s="63">
        <f t="shared" si="27"/>
        <v>7.3115425020942731E-3</v>
      </c>
      <c r="BG162" s="63">
        <f t="shared" si="27"/>
        <v>1.5103828015679445E-2</v>
      </c>
      <c r="BH162" s="63">
        <f t="shared" si="27"/>
        <v>3.4084346183629801E-4</v>
      </c>
      <c r="BI162" s="63">
        <f t="shared" si="27"/>
        <v>6.1598090118723629E-3</v>
      </c>
      <c r="BJ162" s="63">
        <f t="shared" si="27"/>
        <v>4.8806634495788207E-3</v>
      </c>
      <c r="BK162" s="63">
        <f t="shared" si="27"/>
        <v>0</v>
      </c>
      <c r="BM162" s="96">
        <v>5472.4029902029388</v>
      </c>
    </row>
    <row r="163" spans="1:65">
      <c r="A163" s="34" t="s">
        <v>133</v>
      </c>
      <c r="B163" s="35" t="s">
        <v>134</v>
      </c>
      <c r="C163" s="63">
        <f t="shared" si="20"/>
        <v>0</v>
      </c>
      <c r="D163" s="63">
        <f t="shared" si="27"/>
        <v>8.8694463358543279E-4</v>
      </c>
      <c r="E163" s="63">
        <f t="shared" si="27"/>
        <v>0</v>
      </c>
      <c r="F163" s="63">
        <f t="shared" si="27"/>
        <v>0</v>
      </c>
      <c r="G163" s="63">
        <f t="shared" si="27"/>
        <v>0</v>
      </c>
      <c r="H163" s="63">
        <f t="shared" si="27"/>
        <v>1.1825928447805772E-3</v>
      </c>
      <c r="I163" s="63">
        <f t="shared" si="27"/>
        <v>8.8694463358543279E-4</v>
      </c>
      <c r="J163" s="63">
        <f t="shared" si="27"/>
        <v>0</v>
      </c>
      <c r="K163" s="63">
        <f t="shared" si="27"/>
        <v>0</v>
      </c>
      <c r="L163" s="63">
        <f t="shared" si="27"/>
        <v>5.6173160127077409E-3</v>
      </c>
      <c r="M163" s="63">
        <f t="shared" si="27"/>
        <v>4.7303713791223088E-3</v>
      </c>
      <c r="N163" s="63">
        <f t="shared" si="27"/>
        <v>1.4191114137366925E-2</v>
      </c>
      <c r="O163" s="63">
        <f t="shared" si="27"/>
        <v>1.0938983814220338E-2</v>
      </c>
      <c r="P163" s="63">
        <f t="shared" si="27"/>
        <v>5.912964223902886E-4</v>
      </c>
      <c r="Q163" s="63">
        <f t="shared" si="27"/>
        <v>5.912964223902886E-4</v>
      </c>
      <c r="R163" s="63">
        <f t="shared" si="27"/>
        <v>1.3008521292586348E-2</v>
      </c>
      <c r="S163" s="63">
        <f t="shared" si="27"/>
        <v>1.241722487019606E-2</v>
      </c>
      <c r="T163" s="63">
        <f t="shared" si="27"/>
        <v>4.9077603058393954E-2</v>
      </c>
      <c r="U163" s="63">
        <f t="shared" si="27"/>
        <v>2.956482111951443E-4</v>
      </c>
      <c r="V163" s="63">
        <f t="shared" si="27"/>
        <v>5.912964223902886E-4</v>
      </c>
      <c r="W163" s="63">
        <f t="shared" si="27"/>
        <v>5.912964223902886E-4</v>
      </c>
      <c r="X163" s="63">
        <f t="shared" si="27"/>
        <v>8.8694463358543283E-3</v>
      </c>
      <c r="Y163" s="63">
        <f t="shared" si="27"/>
        <v>1.4782410559757214E-3</v>
      </c>
      <c r="Z163" s="63">
        <f t="shared" si="27"/>
        <v>5.912964223902886E-4</v>
      </c>
      <c r="AA163" s="63">
        <f t="shared" si="27"/>
        <v>1.6851948038123225E-2</v>
      </c>
      <c r="AB163" s="63">
        <f t="shared" si="27"/>
        <v>5.7355752971857993E-2</v>
      </c>
      <c r="AC163" s="63">
        <f t="shared" si="27"/>
        <v>1.1825928447805772E-3</v>
      </c>
      <c r="AD163" s="63">
        <f t="shared" si="27"/>
        <v>5.5286215493491983E-2</v>
      </c>
      <c r="AE163" s="63">
        <f t="shared" si="27"/>
        <v>5.3216678015125972E-3</v>
      </c>
      <c r="AF163" s="63">
        <f t="shared" si="27"/>
        <v>4.4347231679271642E-3</v>
      </c>
      <c r="AG163" s="63">
        <f t="shared" si="27"/>
        <v>4.4347231679271642E-3</v>
      </c>
      <c r="AH163" s="63">
        <f t="shared" si="27"/>
        <v>3.8434267455368758E-3</v>
      </c>
      <c r="AI163" s="63">
        <f t="shared" si="27"/>
        <v>4.7303713791223088E-3</v>
      </c>
      <c r="AJ163" s="63">
        <f t="shared" si="27"/>
        <v>5.9129642239028855E-3</v>
      </c>
      <c r="AK163" s="63">
        <f t="shared" si="27"/>
        <v>1.4782410559757214E-3</v>
      </c>
      <c r="AL163" s="63">
        <f t="shared" si="27"/>
        <v>3.8434267455368758E-3</v>
      </c>
      <c r="AM163" s="63">
        <f t="shared" si="27"/>
        <v>0</v>
      </c>
      <c r="AN163" s="63">
        <f t="shared" si="27"/>
        <v>5.3216678015125972E-3</v>
      </c>
      <c r="AO163" s="63">
        <f t="shared" si="27"/>
        <v>4.7303713791223088E-3</v>
      </c>
      <c r="AP163" s="63">
        <f t="shared" si="27"/>
        <v>2.6608339007562986E-3</v>
      </c>
      <c r="AQ163" s="63">
        <f t="shared" si="27"/>
        <v>2.956482111951443E-4</v>
      </c>
      <c r="AR163" s="63">
        <f t="shared" si="27"/>
        <v>1.1825928447805772E-3</v>
      </c>
      <c r="AS163" s="63">
        <f t="shared" si="27"/>
        <v>0.37281239431707691</v>
      </c>
      <c r="AT163" s="63">
        <f t="shared" si="27"/>
        <v>1.7443244460513513E-2</v>
      </c>
      <c r="AU163" s="63">
        <f t="shared" si="27"/>
        <v>1.3304169503781493E-2</v>
      </c>
      <c r="AV163" s="63">
        <f t="shared" si="27"/>
        <v>8.8694463358543279E-4</v>
      </c>
      <c r="AW163" s="63">
        <f t="shared" ref="D163:BK167" si="28">AW30/$BM163</f>
        <v>0</v>
      </c>
      <c r="AX163" s="63">
        <f t="shared" si="28"/>
        <v>2.6608339007562986E-3</v>
      </c>
      <c r="AY163" s="63">
        <f t="shared" si="28"/>
        <v>3.252130323146587E-3</v>
      </c>
      <c r="AZ163" s="63">
        <f t="shared" si="28"/>
        <v>6.7112143941297747E-2</v>
      </c>
      <c r="BA163" s="63">
        <f t="shared" si="28"/>
        <v>4.020815672253962E-2</v>
      </c>
      <c r="BB163" s="63">
        <f t="shared" si="28"/>
        <v>8.2781499134640391E-3</v>
      </c>
      <c r="BC163" s="63">
        <f t="shared" si="28"/>
        <v>0.11145937562056939</v>
      </c>
      <c r="BD163" s="63">
        <f t="shared" si="28"/>
        <v>6.2973068984565728E-2</v>
      </c>
      <c r="BE163" s="63">
        <f t="shared" si="28"/>
        <v>1.7738892671708657E-2</v>
      </c>
      <c r="BF163" s="63">
        <f t="shared" si="28"/>
        <v>6.5042606462931739E-3</v>
      </c>
      <c r="BG163" s="63">
        <f t="shared" si="28"/>
        <v>1.8330189094098944E-2</v>
      </c>
      <c r="BH163" s="63">
        <f t="shared" si="28"/>
        <v>1.7738892671708656E-3</v>
      </c>
      <c r="BI163" s="63">
        <f t="shared" si="28"/>
        <v>5.4990567282296836E-2</v>
      </c>
      <c r="BJ163" s="63">
        <f t="shared" si="28"/>
        <v>1.4191114137366925E-2</v>
      </c>
      <c r="BK163" s="63">
        <f t="shared" si="28"/>
        <v>0</v>
      </c>
      <c r="BM163" s="96">
        <v>3382.3982765109454</v>
      </c>
    </row>
    <row r="164" spans="1:65" ht="24">
      <c r="A164" s="30" t="s">
        <v>135</v>
      </c>
      <c r="B164" s="31" t="s">
        <v>136</v>
      </c>
      <c r="C164" s="63">
        <f t="shared" si="20"/>
        <v>1.0071094942153047E-3</v>
      </c>
      <c r="D164" s="63">
        <f t="shared" si="28"/>
        <v>9.883738423479527E-3</v>
      </c>
      <c r="E164" s="63">
        <f t="shared" si="28"/>
        <v>1.4695336746779775E-2</v>
      </c>
      <c r="F164" s="63">
        <f t="shared" si="28"/>
        <v>0</v>
      </c>
      <c r="G164" s="63">
        <f t="shared" si="28"/>
        <v>1.1931760541974263E-3</v>
      </c>
      <c r="H164" s="63">
        <f t="shared" si="28"/>
        <v>1.0709491818794577E-2</v>
      </c>
      <c r="I164" s="63">
        <f t="shared" si="28"/>
        <v>8.9322644257903896E-3</v>
      </c>
      <c r="J164" s="63">
        <f t="shared" si="28"/>
        <v>1.293392091227198E-2</v>
      </c>
      <c r="K164" s="63">
        <f t="shared" si="28"/>
        <v>6.0801654499199583E-3</v>
      </c>
      <c r="L164" s="63">
        <f t="shared" si="28"/>
        <v>3.783090726639671E-3</v>
      </c>
      <c r="M164" s="63">
        <f t="shared" si="28"/>
        <v>1.3826749506834393E-3</v>
      </c>
      <c r="N164" s="63">
        <f t="shared" si="28"/>
        <v>1.9800095373755785E-3</v>
      </c>
      <c r="O164" s="63">
        <f t="shared" si="28"/>
        <v>5.0652278606741876E-3</v>
      </c>
      <c r="P164" s="63">
        <f t="shared" si="28"/>
        <v>2.9537039717247849E-4</v>
      </c>
      <c r="Q164" s="63">
        <f t="shared" si="28"/>
        <v>6.4296621155193147E-3</v>
      </c>
      <c r="R164" s="63">
        <f t="shared" si="28"/>
        <v>5.1481223988141163E-4</v>
      </c>
      <c r="S164" s="63">
        <f t="shared" si="28"/>
        <v>8.8701308001080514E-4</v>
      </c>
      <c r="T164" s="63">
        <f t="shared" si="28"/>
        <v>1.1164133314056617E-3</v>
      </c>
      <c r="U164" s="63">
        <f t="shared" si="28"/>
        <v>1.4351328824538782E-4</v>
      </c>
      <c r="V164" s="63">
        <f t="shared" si="28"/>
        <v>1.8356620808019713E-3</v>
      </c>
      <c r="W164" s="63">
        <f t="shared" si="28"/>
        <v>8.6629034645124261E-4</v>
      </c>
      <c r="X164" s="63">
        <f t="shared" si="28"/>
        <v>4.7701081860135417E-3</v>
      </c>
      <c r="Y164" s="63">
        <f t="shared" si="28"/>
        <v>9.1870605456824601E-4</v>
      </c>
      <c r="Z164" s="63">
        <f t="shared" si="28"/>
        <v>4.0887301902979605E-4</v>
      </c>
      <c r="AA164" s="63">
        <f t="shared" si="28"/>
        <v>3.0996184542862299E-3</v>
      </c>
      <c r="AB164" s="63">
        <f t="shared" si="28"/>
        <v>3.1908030644556442E-3</v>
      </c>
      <c r="AC164" s="63">
        <f t="shared" si="28"/>
        <v>7.0840425148606917E-2</v>
      </c>
      <c r="AD164" s="63">
        <f t="shared" si="28"/>
        <v>3.6026124383256385E-2</v>
      </c>
      <c r="AE164" s="63">
        <f t="shared" si="28"/>
        <v>3.1940384270999216E-3</v>
      </c>
      <c r="AF164" s="63">
        <f t="shared" si="28"/>
        <v>6.2561930099213903E-2</v>
      </c>
      <c r="AG164" s="63">
        <f t="shared" si="28"/>
        <v>4.5525583077199059E-3</v>
      </c>
      <c r="AH164" s="63">
        <f t="shared" si="28"/>
        <v>9.1684074405219305E-4</v>
      </c>
      <c r="AI164" s="63">
        <f t="shared" si="28"/>
        <v>3.0128296026433929E-3</v>
      </c>
      <c r="AJ164" s="63">
        <f t="shared" si="28"/>
        <v>3.4068187572965226E-3</v>
      </c>
      <c r="AK164" s="63">
        <f t="shared" si="28"/>
        <v>1.0956280576950268E-2</v>
      </c>
      <c r="AL164" s="63">
        <f t="shared" si="28"/>
        <v>2.1540958958597173E-2</v>
      </c>
      <c r="AM164" s="63">
        <f t="shared" si="28"/>
        <v>0</v>
      </c>
      <c r="AN164" s="63">
        <f t="shared" si="28"/>
        <v>1.8456742381401129E-3</v>
      </c>
      <c r="AO164" s="63">
        <f t="shared" si="28"/>
        <v>4.0550840269105483E-4</v>
      </c>
      <c r="AP164" s="63">
        <f t="shared" si="28"/>
        <v>6.2914903006694868E-4</v>
      </c>
      <c r="AQ164" s="63">
        <f t="shared" si="28"/>
        <v>5.3186153086862776E-3</v>
      </c>
      <c r="AR164" s="63">
        <f t="shared" si="28"/>
        <v>2.3065053296113608E-2</v>
      </c>
      <c r="AS164" s="63">
        <f t="shared" si="28"/>
        <v>4.4243605442458041E-2</v>
      </c>
      <c r="AT164" s="63">
        <f t="shared" si="28"/>
        <v>1.8455012736778069E-2</v>
      </c>
      <c r="AU164" s="63">
        <f t="shared" si="28"/>
        <v>9.931240810172005E-3</v>
      </c>
      <c r="AV164" s="63">
        <f t="shared" si="28"/>
        <v>0.67067333263178908</v>
      </c>
      <c r="AW164" s="63">
        <f t="shared" si="28"/>
        <v>2.8296749342075052E-2</v>
      </c>
      <c r="AX164" s="63">
        <f t="shared" si="28"/>
        <v>8.8195407274294174E-2</v>
      </c>
      <c r="AY164" s="63">
        <f t="shared" si="28"/>
        <v>1.4859360220489998E-2</v>
      </c>
      <c r="AZ164" s="63">
        <f t="shared" si="28"/>
        <v>9.8681956082442273E-3</v>
      </c>
      <c r="BA164" s="63">
        <f t="shared" si="28"/>
        <v>1.3516946756368493E-4</v>
      </c>
      <c r="BB164" s="63">
        <f t="shared" si="28"/>
        <v>0</v>
      </c>
      <c r="BC164" s="63">
        <f t="shared" si="28"/>
        <v>5.2514927921153087E-2</v>
      </c>
      <c r="BD164" s="63">
        <f t="shared" si="28"/>
        <v>7.5057991518139952E-2</v>
      </c>
      <c r="BE164" s="63">
        <f t="shared" si="28"/>
        <v>1.3049963678853733E-3</v>
      </c>
      <c r="BF164" s="63">
        <f t="shared" si="28"/>
        <v>7.8766765150637156E-4</v>
      </c>
      <c r="BG164" s="63">
        <f t="shared" si="28"/>
        <v>2.8127469371162736E-3</v>
      </c>
      <c r="BH164" s="63">
        <f t="shared" si="28"/>
        <v>3.3342206895100182E-3</v>
      </c>
      <c r="BI164" s="63">
        <f t="shared" si="28"/>
        <v>6.3407448575769176E-4</v>
      </c>
      <c r="BJ164" s="63">
        <f t="shared" si="28"/>
        <v>6.0087442050046739E-4</v>
      </c>
      <c r="BK164" s="63">
        <f t="shared" si="28"/>
        <v>0</v>
      </c>
      <c r="BM164" s="96">
        <v>10997.000411613189</v>
      </c>
    </row>
    <row r="165" spans="1:65">
      <c r="A165" s="34" t="s">
        <v>137</v>
      </c>
      <c r="B165" s="35" t="s">
        <v>138</v>
      </c>
      <c r="C165" s="63">
        <f t="shared" si="20"/>
        <v>1.28906472902439E-2</v>
      </c>
      <c r="D165" s="63">
        <f t="shared" si="28"/>
        <v>0.1174714702717749</v>
      </c>
      <c r="E165" s="63">
        <f t="shared" si="28"/>
        <v>2.2857969631421976E-2</v>
      </c>
      <c r="F165" s="63">
        <f t="shared" si="28"/>
        <v>2.2058895726842459E-3</v>
      </c>
      <c r="G165" s="63">
        <f t="shared" si="28"/>
        <v>1.2002166201260486E-3</v>
      </c>
      <c r="H165" s="63">
        <f t="shared" si="28"/>
        <v>8.0828165987982849E-3</v>
      </c>
      <c r="I165" s="63">
        <f t="shared" si="28"/>
        <v>9.490434677939055E-4</v>
      </c>
      <c r="J165" s="63">
        <f t="shared" si="28"/>
        <v>5.4343385464841205E-3</v>
      </c>
      <c r="K165" s="63">
        <f t="shared" si="28"/>
        <v>1.2735668588360577E-3</v>
      </c>
      <c r="L165" s="63">
        <f t="shared" si="28"/>
        <v>2.0536943638995637E-3</v>
      </c>
      <c r="M165" s="63">
        <f t="shared" si="28"/>
        <v>1.3720028455709102E-3</v>
      </c>
      <c r="N165" s="63">
        <f t="shared" si="28"/>
        <v>2.4171592788272667E-3</v>
      </c>
      <c r="O165" s="63">
        <f t="shared" si="28"/>
        <v>2.3119215618381813E-2</v>
      </c>
      <c r="P165" s="63">
        <f t="shared" si="28"/>
        <v>1.110843570081863E-4</v>
      </c>
      <c r="Q165" s="63">
        <f t="shared" si="28"/>
        <v>1.1855494406978698E-3</v>
      </c>
      <c r="R165" s="63">
        <f t="shared" si="28"/>
        <v>7.818932662515151E-3</v>
      </c>
      <c r="S165" s="63">
        <f t="shared" si="28"/>
        <v>1.1355360602530375E-2</v>
      </c>
      <c r="T165" s="63">
        <f t="shared" si="28"/>
        <v>5.5731856893688073E-3</v>
      </c>
      <c r="U165" s="63">
        <f t="shared" si="28"/>
        <v>2.3429150909055566E-3</v>
      </c>
      <c r="V165" s="63">
        <f t="shared" si="28"/>
        <v>8.9049190796529638E-3</v>
      </c>
      <c r="W165" s="63">
        <f t="shared" si="28"/>
        <v>1.2704905785351115E-2</v>
      </c>
      <c r="X165" s="63">
        <f t="shared" si="28"/>
        <v>5.5975027303916515E-3</v>
      </c>
      <c r="Y165" s="63">
        <f t="shared" si="28"/>
        <v>2.0516345300746648E-2</v>
      </c>
      <c r="Z165" s="63">
        <f t="shared" si="28"/>
        <v>3.1898738785044755E-3</v>
      </c>
      <c r="AA165" s="63">
        <f t="shared" si="28"/>
        <v>2.3878850655313977E-2</v>
      </c>
      <c r="AB165" s="63">
        <f t="shared" si="28"/>
        <v>1.1888172381032449E-2</v>
      </c>
      <c r="AC165" s="63">
        <f t="shared" si="28"/>
        <v>4.7027240506305572E-2</v>
      </c>
      <c r="AD165" s="63">
        <f t="shared" si="28"/>
        <v>0.43361080955938808</v>
      </c>
      <c r="AE165" s="63">
        <f t="shared" si="28"/>
        <v>0.18465361643340877</v>
      </c>
      <c r="AF165" s="63">
        <f t="shared" si="28"/>
        <v>1.803855115319343E-2</v>
      </c>
      <c r="AG165" s="63">
        <f t="shared" si="28"/>
        <v>5.2836491362961997E-3</v>
      </c>
      <c r="AH165" s="63">
        <f t="shared" si="28"/>
        <v>1.4191602511962231E-2</v>
      </c>
      <c r="AI165" s="63">
        <f t="shared" si="28"/>
        <v>1.2546802302427263E-2</v>
      </c>
      <c r="AJ165" s="63">
        <f t="shared" si="28"/>
        <v>6.7751303418929019E-3</v>
      </c>
      <c r="AK165" s="63">
        <f t="shared" si="28"/>
        <v>5.3447448644953115E-3</v>
      </c>
      <c r="AL165" s="63">
        <f t="shared" si="28"/>
        <v>1.0255238142461329E-2</v>
      </c>
      <c r="AM165" s="63">
        <f t="shared" si="28"/>
        <v>0</v>
      </c>
      <c r="AN165" s="63">
        <f t="shared" si="28"/>
        <v>1.4452487498837446E-3</v>
      </c>
      <c r="AO165" s="63">
        <f t="shared" si="28"/>
        <v>5.9408155579513105E-3</v>
      </c>
      <c r="AP165" s="63">
        <f t="shared" si="28"/>
        <v>3.1697535498245509E-3</v>
      </c>
      <c r="AQ165" s="63">
        <f t="shared" si="28"/>
        <v>4.0071149564403052E-2</v>
      </c>
      <c r="AR165" s="63">
        <f t="shared" si="28"/>
        <v>1.1773013606332735E-2</v>
      </c>
      <c r="AS165" s="63">
        <f t="shared" si="28"/>
        <v>2.5718927574129614E-3</v>
      </c>
      <c r="AT165" s="63">
        <f t="shared" si="28"/>
        <v>1.4574058958673447E-2</v>
      </c>
      <c r="AU165" s="63">
        <f t="shared" si="28"/>
        <v>3.2577308260564176E-3</v>
      </c>
      <c r="AV165" s="63">
        <f t="shared" si="28"/>
        <v>2.2324115078964634E-4</v>
      </c>
      <c r="AW165" s="63">
        <f t="shared" si="28"/>
        <v>0</v>
      </c>
      <c r="AX165" s="63">
        <f t="shared" si="28"/>
        <v>6.6626655662530606E-4</v>
      </c>
      <c r="AY165" s="63">
        <f t="shared" si="28"/>
        <v>0</v>
      </c>
      <c r="AZ165" s="63">
        <f t="shared" si="28"/>
        <v>5.5373944021668302E-4</v>
      </c>
      <c r="BA165" s="63">
        <f t="shared" si="28"/>
        <v>3.2005776536694628E-3</v>
      </c>
      <c r="BB165" s="63">
        <f t="shared" si="28"/>
        <v>1.1430634477390939E-4</v>
      </c>
      <c r="BC165" s="63">
        <f t="shared" si="28"/>
        <v>6.8583806864345636E-3</v>
      </c>
      <c r="BD165" s="63">
        <f t="shared" si="28"/>
        <v>1.6008249064902523E-2</v>
      </c>
      <c r="BE165" s="63">
        <f t="shared" si="28"/>
        <v>1.8289015163825502E-3</v>
      </c>
      <c r="BF165" s="63">
        <f t="shared" si="28"/>
        <v>8.5729758580432045E-4</v>
      </c>
      <c r="BG165" s="63">
        <f t="shared" si="28"/>
        <v>0.14864959165319477</v>
      </c>
      <c r="BH165" s="63">
        <f t="shared" si="28"/>
        <v>1.0010082053920374E-3</v>
      </c>
      <c r="BI165" s="63">
        <f t="shared" si="28"/>
        <v>1.3866228858435773E-2</v>
      </c>
      <c r="BJ165" s="63">
        <f t="shared" si="28"/>
        <v>5.7153172386954693E-5</v>
      </c>
      <c r="BK165" s="63">
        <f t="shared" si="28"/>
        <v>0</v>
      </c>
      <c r="BM165" s="96">
        <v>17496.841526652537</v>
      </c>
    </row>
    <row r="166" spans="1:65">
      <c r="A166" s="30" t="s">
        <v>139</v>
      </c>
      <c r="B166" s="31" t="s">
        <v>140</v>
      </c>
      <c r="C166" s="63">
        <f t="shared" si="20"/>
        <v>1.3573635358243843E-3</v>
      </c>
      <c r="D166" s="63">
        <f t="shared" si="28"/>
        <v>2.280869199122245E-2</v>
      </c>
      <c r="E166" s="63">
        <f t="shared" si="28"/>
        <v>5.032704488706922E-3</v>
      </c>
      <c r="F166" s="63">
        <f t="shared" si="28"/>
        <v>0</v>
      </c>
      <c r="G166" s="63">
        <f t="shared" si="28"/>
        <v>6.8723487950209218E-3</v>
      </c>
      <c r="H166" s="63">
        <f t="shared" si="28"/>
        <v>4.8068670843433876E-3</v>
      </c>
      <c r="I166" s="63">
        <f t="shared" si="28"/>
        <v>0</v>
      </c>
      <c r="J166" s="63">
        <f t="shared" si="28"/>
        <v>6.7388203150671004E-3</v>
      </c>
      <c r="K166" s="63">
        <f t="shared" si="28"/>
        <v>2.5961232014862466E-3</v>
      </c>
      <c r="L166" s="63">
        <f t="shared" si="28"/>
        <v>6.8865392455898927E-2</v>
      </c>
      <c r="M166" s="63">
        <f t="shared" si="28"/>
        <v>2.5916767264360794E-2</v>
      </c>
      <c r="N166" s="63">
        <f t="shared" si="28"/>
        <v>4.8344484415769162E-2</v>
      </c>
      <c r="O166" s="63">
        <f t="shared" si="28"/>
        <v>4.6653484921552739E-2</v>
      </c>
      <c r="P166" s="63">
        <f t="shared" si="28"/>
        <v>1.0380422653569902E-3</v>
      </c>
      <c r="Q166" s="63">
        <f t="shared" si="28"/>
        <v>8.6947053782352648E-3</v>
      </c>
      <c r="R166" s="63">
        <f t="shared" si="28"/>
        <v>2.1002849124704619E-2</v>
      </c>
      <c r="S166" s="63">
        <f t="shared" si="28"/>
        <v>1.8593707962520335E-2</v>
      </c>
      <c r="T166" s="63">
        <f t="shared" si="28"/>
        <v>5.6058437652606562E-2</v>
      </c>
      <c r="U166" s="63">
        <f t="shared" si="28"/>
        <v>6.0928006916566725E-4</v>
      </c>
      <c r="V166" s="63">
        <f t="shared" si="28"/>
        <v>2.2181125376426096E-3</v>
      </c>
      <c r="W166" s="63">
        <f t="shared" si="28"/>
        <v>3.3272268779668368E-3</v>
      </c>
      <c r="X166" s="63">
        <f t="shared" si="28"/>
        <v>1.820380056755723E-2</v>
      </c>
      <c r="Y166" s="63">
        <f t="shared" si="28"/>
        <v>2.8300746422900624E-3</v>
      </c>
      <c r="Z166" s="63">
        <f t="shared" si="28"/>
        <v>7.151262000483655E-3</v>
      </c>
      <c r="AA166" s="63">
        <f t="shared" si="28"/>
        <v>3.9503990777073589E-2</v>
      </c>
      <c r="AB166" s="63">
        <f t="shared" si="28"/>
        <v>5.9403513564922975E-3</v>
      </c>
      <c r="AC166" s="63">
        <f t="shared" si="28"/>
        <v>4.4265846568084235E-3</v>
      </c>
      <c r="AD166" s="63">
        <f t="shared" si="28"/>
        <v>0.11083148622343474</v>
      </c>
      <c r="AE166" s="63">
        <f t="shared" si="28"/>
        <v>6.4198053614221651E-2</v>
      </c>
      <c r="AF166" s="63">
        <f t="shared" si="28"/>
        <v>1.0115274666770816E-2</v>
      </c>
      <c r="AG166" s="63">
        <f t="shared" si="28"/>
        <v>7.8244577234480774E-3</v>
      </c>
      <c r="AH166" s="63">
        <f t="shared" si="28"/>
        <v>1.3816110096919722E-2</v>
      </c>
      <c r="AI166" s="63">
        <f t="shared" si="28"/>
        <v>5.6753825140105366E-2</v>
      </c>
      <c r="AJ166" s="63">
        <f t="shared" si="28"/>
        <v>1.3716529426493991E-2</v>
      </c>
      <c r="AK166" s="63">
        <f t="shared" si="28"/>
        <v>1.390725115479835E-2</v>
      </c>
      <c r="AL166" s="63">
        <f t="shared" si="28"/>
        <v>7.6294741851718993E-3</v>
      </c>
      <c r="AM166" s="63">
        <f t="shared" si="28"/>
        <v>0</v>
      </c>
      <c r="AN166" s="63">
        <f t="shared" si="28"/>
        <v>1.618770047590332E-2</v>
      </c>
      <c r="AO166" s="63">
        <f t="shared" si="28"/>
        <v>0</v>
      </c>
      <c r="AP166" s="63">
        <f t="shared" si="28"/>
        <v>1.5846393538158368E-4</v>
      </c>
      <c r="AQ166" s="63">
        <f t="shared" si="28"/>
        <v>0.13490519504743806</v>
      </c>
      <c r="AR166" s="63">
        <f t="shared" si="28"/>
        <v>0.16171656909944757</v>
      </c>
      <c r="AS166" s="63">
        <f t="shared" si="28"/>
        <v>0.11410360455834727</v>
      </c>
      <c r="AT166" s="63">
        <f t="shared" si="28"/>
        <v>7.6981306425888546E-3</v>
      </c>
      <c r="AU166" s="63">
        <f t="shared" si="28"/>
        <v>5.4103467295948332E-3</v>
      </c>
      <c r="AV166" s="63">
        <f t="shared" si="28"/>
        <v>0.16237623387511566</v>
      </c>
      <c r="AW166" s="63">
        <f t="shared" si="28"/>
        <v>0</v>
      </c>
      <c r="AX166" s="63">
        <f t="shared" si="28"/>
        <v>2.2127327704192047E-2</v>
      </c>
      <c r="AY166" s="63">
        <f t="shared" si="28"/>
        <v>1.5225717582360097E-4</v>
      </c>
      <c r="AZ166" s="63">
        <f t="shared" si="28"/>
        <v>3.0745185724192765E-3</v>
      </c>
      <c r="BA166" s="63">
        <f t="shared" si="28"/>
        <v>1.3579010632964433E-3</v>
      </c>
      <c r="BB166" s="63">
        <f t="shared" si="28"/>
        <v>3.0451435164720195E-4</v>
      </c>
      <c r="BC166" s="63">
        <f t="shared" si="28"/>
        <v>2.1737195318056013E-2</v>
      </c>
      <c r="BD166" s="63">
        <f t="shared" si="28"/>
        <v>7.5379945431782074E-3</v>
      </c>
      <c r="BE166" s="63">
        <f t="shared" si="28"/>
        <v>0</v>
      </c>
      <c r="BF166" s="63">
        <f t="shared" si="28"/>
        <v>3.0451435164720195E-4</v>
      </c>
      <c r="BG166" s="63">
        <f t="shared" si="28"/>
        <v>3.5452496745822159E-3</v>
      </c>
      <c r="BH166" s="63">
        <f t="shared" si="28"/>
        <v>1.257482314157698E-3</v>
      </c>
      <c r="BI166" s="63">
        <f t="shared" si="28"/>
        <v>3.4690669704402037E-2</v>
      </c>
      <c r="BJ166" s="63">
        <f t="shared" si="28"/>
        <v>1.2056438874728421E-3</v>
      </c>
      <c r="BK166" s="63">
        <f t="shared" si="28"/>
        <v>0</v>
      </c>
      <c r="BM166" s="96">
        <v>6310.5841565273768</v>
      </c>
    </row>
    <row r="167" spans="1:65">
      <c r="A167" s="34" t="s">
        <v>141</v>
      </c>
      <c r="B167" s="35" t="s">
        <v>142</v>
      </c>
      <c r="C167" s="63">
        <f t="shared" si="20"/>
        <v>2.343814679811425E-4</v>
      </c>
      <c r="D167" s="63">
        <f t="shared" si="28"/>
        <v>3.5576609886780373E-3</v>
      </c>
      <c r="E167" s="63">
        <f t="shared" si="28"/>
        <v>3.3135068616750082E-3</v>
      </c>
      <c r="F167" s="63">
        <f t="shared" si="28"/>
        <v>0</v>
      </c>
      <c r="G167" s="63">
        <f t="shared" si="28"/>
        <v>2.8609791819791513E-4</v>
      </c>
      <c r="H167" s="63">
        <f t="shared" si="28"/>
        <v>0</v>
      </c>
      <c r="I167" s="63">
        <f t="shared" si="28"/>
        <v>8.0256842052474418E-4</v>
      </c>
      <c r="J167" s="63">
        <f t="shared" si="28"/>
        <v>0</v>
      </c>
      <c r="K167" s="63">
        <f t="shared" si="28"/>
        <v>1.6051368410494884E-3</v>
      </c>
      <c r="L167" s="63">
        <f t="shared" si="28"/>
        <v>0</v>
      </c>
      <c r="M167" s="63">
        <f t="shared" si="28"/>
        <v>0</v>
      </c>
      <c r="N167" s="63">
        <f t="shared" si="28"/>
        <v>1.2841094728395907E-3</v>
      </c>
      <c r="O167" s="63">
        <f t="shared" si="28"/>
        <v>1.6051368410494884E-4</v>
      </c>
      <c r="P167" s="63">
        <f t="shared" si="28"/>
        <v>9.6308210462969291E-4</v>
      </c>
      <c r="Q167" s="63">
        <f t="shared" si="28"/>
        <v>1.1709039133841587E-3</v>
      </c>
      <c r="R167" s="63">
        <f t="shared" si="28"/>
        <v>0</v>
      </c>
      <c r="S167" s="63">
        <f t="shared" si="28"/>
        <v>3.691814734413823E-3</v>
      </c>
      <c r="T167" s="63">
        <f t="shared" si="28"/>
        <v>5.0240783124848983E-2</v>
      </c>
      <c r="U167" s="63">
        <f t="shared" si="28"/>
        <v>0</v>
      </c>
      <c r="V167" s="63">
        <f t="shared" si="28"/>
        <v>0</v>
      </c>
      <c r="W167" s="63">
        <f t="shared" si="28"/>
        <v>1.6051368410494884E-4</v>
      </c>
      <c r="X167" s="63">
        <f t="shared" si="28"/>
        <v>0</v>
      </c>
      <c r="Y167" s="63">
        <f t="shared" si="28"/>
        <v>1.4793528860990084E-4</v>
      </c>
      <c r="Z167" s="63">
        <f t="shared" si="28"/>
        <v>1.6051368410494884E-4</v>
      </c>
      <c r="AA167" s="63">
        <f t="shared" si="28"/>
        <v>1.4793528860990084E-4</v>
      </c>
      <c r="AB167" s="63">
        <f t="shared" si="28"/>
        <v>0</v>
      </c>
      <c r="AC167" s="63">
        <f t="shared" si="28"/>
        <v>1.6051368410494884E-4</v>
      </c>
      <c r="AD167" s="63">
        <f t="shared" si="28"/>
        <v>1.8714203605473097E-2</v>
      </c>
      <c r="AE167" s="63">
        <f t="shared" si="28"/>
        <v>2.72873262978413E-3</v>
      </c>
      <c r="AF167" s="63">
        <f t="shared" si="28"/>
        <v>0.19144963097794113</v>
      </c>
      <c r="AG167" s="63">
        <f t="shared" si="28"/>
        <v>5.7867101163401281E-3</v>
      </c>
      <c r="AH167" s="63">
        <f t="shared" si="28"/>
        <v>6.2474552845979562E-3</v>
      </c>
      <c r="AI167" s="63">
        <f t="shared" si="28"/>
        <v>9.3465561124193193E-3</v>
      </c>
      <c r="AJ167" s="63">
        <f t="shared" si="28"/>
        <v>1.0589616435327381E-2</v>
      </c>
      <c r="AK167" s="63">
        <f t="shared" si="28"/>
        <v>2.72873262978413E-3</v>
      </c>
      <c r="AL167" s="63">
        <f t="shared" si="28"/>
        <v>4.8154105231484645E-4</v>
      </c>
      <c r="AM167" s="63">
        <f t="shared" si="28"/>
        <v>0</v>
      </c>
      <c r="AN167" s="63">
        <f t="shared" si="28"/>
        <v>1.4805704497964045E-4</v>
      </c>
      <c r="AO167" s="63">
        <f t="shared" si="28"/>
        <v>0</v>
      </c>
      <c r="AP167" s="63">
        <f t="shared" si="28"/>
        <v>7.2782858577289376E-4</v>
      </c>
      <c r="AQ167" s="63">
        <f t="shared" si="28"/>
        <v>0.85074045057315328</v>
      </c>
      <c r="AR167" s="63">
        <f t="shared" si="28"/>
        <v>0.64301535703127999</v>
      </c>
      <c r="AS167" s="63">
        <f t="shared" si="28"/>
        <v>0</v>
      </c>
      <c r="AT167" s="63">
        <f t="shared" si="28"/>
        <v>1.8940614724383961E-2</v>
      </c>
      <c r="AU167" s="63">
        <f t="shared" si="28"/>
        <v>1.1873725908166972E-2</v>
      </c>
      <c r="AV167" s="63">
        <f t="shared" si="28"/>
        <v>0</v>
      </c>
      <c r="AW167" s="63">
        <f t="shared" si="28"/>
        <v>0</v>
      </c>
      <c r="AX167" s="63">
        <f t="shared" si="28"/>
        <v>0</v>
      </c>
      <c r="AY167" s="63">
        <f t="shared" si="28"/>
        <v>0</v>
      </c>
      <c r="AZ167" s="63">
        <f t="shared" si="28"/>
        <v>8.0256842052474418E-4</v>
      </c>
      <c r="BA167" s="63">
        <f t="shared" si="28"/>
        <v>0</v>
      </c>
      <c r="BB167" s="63">
        <f t="shared" si="28"/>
        <v>0</v>
      </c>
      <c r="BC167" s="63">
        <f t="shared" si="28"/>
        <v>0</v>
      </c>
      <c r="BD167" s="63">
        <f t="shared" si="28"/>
        <v>5.1525783103564329E-3</v>
      </c>
      <c r="BE167" s="63">
        <f t="shared" si="28"/>
        <v>0</v>
      </c>
      <c r="BF167" s="63">
        <f t="shared" si="28"/>
        <v>0</v>
      </c>
      <c r="BG167" s="63">
        <f t="shared" si="28"/>
        <v>0</v>
      </c>
      <c r="BH167" s="63">
        <f t="shared" si="28"/>
        <v>5.922281799185618E-4</v>
      </c>
      <c r="BI167" s="63">
        <f t="shared" si="28"/>
        <v>0</v>
      </c>
      <c r="BJ167" s="63">
        <f t="shared" si="28"/>
        <v>0</v>
      </c>
      <c r="BK167" s="63">
        <f t="shared" si="28"/>
        <v>0</v>
      </c>
      <c r="BM167" s="96">
        <v>6229.9984302034272</v>
      </c>
    </row>
    <row r="168" spans="1:65" ht="24">
      <c r="A168" s="30" t="s">
        <v>143</v>
      </c>
      <c r="B168" s="31" t="s">
        <v>144</v>
      </c>
      <c r="C168" s="63">
        <f t="shared" si="20"/>
        <v>2.025858511958102E-3</v>
      </c>
      <c r="D168" s="63">
        <f t="shared" ref="D168:BK172" si="29">D35/$BM168</f>
        <v>5.1705284782935608E-3</v>
      </c>
      <c r="E168" s="63">
        <f t="shared" si="29"/>
        <v>3.7859374904049901E-3</v>
      </c>
      <c r="F168" s="63">
        <f t="shared" si="29"/>
        <v>3.0734926051551952E-3</v>
      </c>
      <c r="G168" s="63">
        <f t="shared" si="29"/>
        <v>1.4666206031312137E-3</v>
      </c>
      <c r="H168" s="63">
        <f t="shared" si="29"/>
        <v>0</v>
      </c>
      <c r="I168" s="63">
        <f t="shared" si="29"/>
        <v>0</v>
      </c>
      <c r="J168" s="63">
        <f t="shared" si="29"/>
        <v>1.1951710465696758E-2</v>
      </c>
      <c r="K168" s="63">
        <f t="shared" si="29"/>
        <v>3.344150059049087E-3</v>
      </c>
      <c r="L168" s="63">
        <f t="shared" si="29"/>
        <v>1.4070875986809749E-2</v>
      </c>
      <c r="M168" s="63">
        <f t="shared" si="29"/>
        <v>3.4940827127686366E-4</v>
      </c>
      <c r="N168" s="63">
        <f t="shared" si="29"/>
        <v>3.6657109243003159E-3</v>
      </c>
      <c r="O168" s="63">
        <f t="shared" si="29"/>
        <v>2.5816684510481737E-3</v>
      </c>
      <c r="P168" s="63">
        <f t="shared" si="29"/>
        <v>1.7180125090916865E-4</v>
      </c>
      <c r="Q168" s="63">
        <f t="shared" si="29"/>
        <v>0</v>
      </c>
      <c r="R168" s="63">
        <f t="shared" si="29"/>
        <v>1.3073781325589754E-3</v>
      </c>
      <c r="S168" s="63">
        <f t="shared" si="29"/>
        <v>5.9985591925500155E-3</v>
      </c>
      <c r="T168" s="63">
        <f t="shared" si="29"/>
        <v>2.9791831609858845E-2</v>
      </c>
      <c r="U168" s="63">
        <f t="shared" si="29"/>
        <v>4.3676033909607957E-4</v>
      </c>
      <c r="V168" s="63">
        <f t="shared" si="29"/>
        <v>0</v>
      </c>
      <c r="W168" s="63">
        <f t="shared" si="29"/>
        <v>3.4860871001536056E-4</v>
      </c>
      <c r="X168" s="63">
        <f t="shared" si="29"/>
        <v>1.1984021094286605E-3</v>
      </c>
      <c r="Y168" s="63">
        <f t="shared" si="29"/>
        <v>9.4425499889729903E-4</v>
      </c>
      <c r="Z168" s="63">
        <f t="shared" si="29"/>
        <v>4.2354863345288058E-3</v>
      </c>
      <c r="AA168" s="63">
        <f t="shared" si="29"/>
        <v>8.7061779346289604E-4</v>
      </c>
      <c r="AB168" s="63">
        <f t="shared" si="29"/>
        <v>1.1893369344544917E-3</v>
      </c>
      <c r="AC168" s="63">
        <f t="shared" si="29"/>
        <v>8.54799607610323E-4</v>
      </c>
      <c r="AD168" s="63">
        <f t="shared" si="29"/>
        <v>1.5514665834143751E-2</v>
      </c>
      <c r="AE168" s="63">
        <f t="shared" si="29"/>
        <v>1.6894315736682918E-3</v>
      </c>
      <c r="AF168" s="63">
        <f t="shared" si="29"/>
        <v>7.7712887386544903E-3</v>
      </c>
      <c r="AG168" s="63">
        <f t="shared" si="29"/>
        <v>0.35164527689374431</v>
      </c>
      <c r="AH168" s="63">
        <f t="shared" si="29"/>
        <v>9.1828414128940869E-2</v>
      </c>
      <c r="AI168" s="63">
        <f t="shared" si="29"/>
        <v>6.4098919591801765E-2</v>
      </c>
      <c r="AJ168" s="63">
        <f t="shared" si="29"/>
        <v>3.0194690215830475E-2</v>
      </c>
      <c r="AK168" s="63">
        <f t="shared" si="29"/>
        <v>8.4102243100464304E-3</v>
      </c>
      <c r="AL168" s="63">
        <f t="shared" si="29"/>
        <v>3.8167893672082245E-2</v>
      </c>
      <c r="AM168" s="63">
        <f t="shared" si="29"/>
        <v>0</v>
      </c>
      <c r="AN168" s="63">
        <f t="shared" si="29"/>
        <v>0</v>
      </c>
      <c r="AO168" s="63">
        <f t="shared" si="29"/>
        <v>0</v>
      </c>
      <c r="AP168" s="63">
        <f t="shared" si="29"/>
        <v>0</v>
      </c>
      <c r="AQ168" s="63">
        <f t="shared" si="29"/>
        <v>0.33079754518366583</v>
      </c>
      <c r="AR168" s="63">
        <f t="shared" si="29"/>
        <v>0.31122931662663156</v>
      </c>
      <c r="AS168" s="63">
        <f t="shared" si="29"/>
        <v>0</v>
      </c>
      <c r="AT168" s="63">
        <f t="shared" si="29"/>
        <v>2.0662013608739559E-2</v>
      </c>
      <c r="AU168" s="63">
        <f t="shared" si="29"/>
        <v>1.050688387381659E-2</v>
      </c>
      <c r="AV168" s="63">
        <f t="shared" si="29"/>
        <v>8.8003948922344398E-4</v>
      </c>
      <c r="AW168" s="63">
        <f t="shared" si="29"/>
        <v>0</v>
      </c>
      <c r="AX168" s="63">
        <f t="shared" si="29"/>
        <v>0</v>
      </c>
      <c r="AY168" s="63">
        <f t="shared" si="29"/>
        <v>0</v>
      </c>
      <c r="AZ168" s="63">
        <f t="shared" si="29"/>
        <v>8.8003948922344392E-5</v>
      </c>
      <c r="BA168" s="63">
        <f t="shared" si="29"/>
        <v>1.8350453053066628E-3</v>
      </c>
      <c r="BB168" s="63">
        <f t="shared" si="29"/>
        <v>0</v>
      </c>
      <c r="BC168" s="63">
        <f t="shared" si="29"/>
        <v>0</v>
      </c>
      <c r="BD168" s="63">
        <f t="shared" si="29"/>
        <v>7.3043277605545848E-3</v>
      </c>
      <c r="BE168" s="63">
        <f t="shared" si="29"/>
        <v>9.4070023306490737E-4</v>
      </c>
      <c r="BF168" s="63">
        <f t="shared" si="29"/>
        <v>0</v>
      </c>
      <c r="BG168" s="63">
        <f t="shared" si="29"/>
        <v>2.640118467670332E-4</v>
      </c>
      <c r="BH168" s="63">
        <f t="shared" si="29"/>
        <v>0</v>
      </c>
      <c r="BI168" s="63">
        <f t="shared" si="29"/>
        <v>0</v>
      </c>
      <c r="BJ168" s="63">
        <f t="shared" si="29"/>
        <v>1.7600789784468878E-4</v>
      </c>
      <c r="BK168" s="63">
        <f t="shared" si="29"/>
        <v>0</v>
      </c>
      <c r="BM168" s="96">
        <v>11363.126453364161</v>
      </c>
    </row>
    <row r="169" spans="1:65">
      <c r="A169" s="34" t="s">
        <v>145</v>
      </c>
      <c r="B169" s="35" t="s">
        <v>146</v>
      </c>
      <c r="C169" s="63">
        <f t="shared" si="20"/>
        <v>0</v>
      </c>
      <c r="D169" s="63">
        <f t="shared" si="29"/>
        <v>3.1832427155239178E-4</v>
      </c>
      <c r="E169" s="63">
        <f t="shared" si="29"/>
        <v>1.5597889306067196E-2</v>
      </c>
      <c r="F169" s="63">
        <f t="shared" si="29"/>
        <v>1.2732970862095671E-3</v>
      </c>
      <c r="G169" s="63">
        <f t="shared" si="29"/>
        <v>8.5947553319145782E-3</v>
      </c>
      <c r="H169" s="63">
        <f t="shared" si="29"/>
        <v>1.6552862120724373E-2</v>
      </c>
      <c r="I169" s="63">
        <f t="shared" si="29"/>
        <v>1.7507834935381546E-2</v>
      </c>
      <c r="J169" s="63">
        <f t="shared" si="29"/>
        <v>1.9099456293143505E-3</v>
      </c>
      <c r="K169" s="63">
        <f t="shared" si="29"/>
        <v>1.623453784917198E-2</v>
      </c>
      <c r="L169" s="63">
        <f t="shared" si="29"/>
        <v>8.2764310603621865E-3</v>
      </c>
      <c r="M169" s="63">
        <f t="shared" si="29"/>
        <v>6.684809702600227E-3</v>
      </c>
      <c r="N169" s="63">
        <f t="shared" si="29"/>
        <v>6.0481611594954436E-3</v>
      </c>
      <c r="O169" s="63">
        <f t="shared" si="29"/>
        <v>1.2732970862095671E-2</v>
      </c>
      <c r="P169" s="63">
        <f t="shared" si="29"/>
        <v>6.3664854310478355E-4</v>
      </c>
      <c r="Q169" s="63">
        <f t="shared" si="29"/>
        <v>7.9581067888097948E-3</v>
      </c>
      <c r="R169" s="63">
        <f t="shared" si="29"/>
        <v>3.5015669870763094E-3</v>
      </c>
      <c r="S169" s="63">
        <f t="shared" si="29"/>
        <v>7.6397825172574022E-3</v>
      </c>
      <c r="T169" s="63">
        <f t="shared" si="29"/>
        <v>1.5597889306067196E-2</v>
      </c>
      <c r="U169" s="63">
        <f t="shared" si="29"/>
        <v>6.3664854310478355E-4</v>
      </c>
      <c r="V169" s="63">
        <f t="shared" si="29"/>
        <v>6.0481611594954436E-3</v>
      </c>
      <c r="W169" s="63">
        <f t="shared" si="29"/>
        <v>2.2282699008667425E-3</v>
      </c>
      <c r="X169" s="63">
        <f t="shared" si="29"/>
        <v>2.2282699008667424E-2</v>
      </c>
      <c r="Y169" s="63">
        <f t="shared" si="29"/>
        <v>2.2282699008667425E-3</v>
      </c>
      <c r="Z169" s="63">
        <f t="shared" si="29"/>
        <v>2.2282699008667425E-3</v>
      </c>
      <c r="AA169" s="63">
        <f t="shared" si="29"/>
        <v>1.4961240762962413E-2</v>
      </c>
      <c r="AB169" s="63">
        <f t="shared" si="29"/>
        <v>7.3214582457050105E-3</v>
      </c>
      <c r="AC169" s="63">
        <f t="shared" si="29"/>
        <v>7.0031339741526187E-3</v>
      </c>
      <c r="AD169" s="63">
        <f t="shared" si="29"/>
        <v>3.788058831473462E-2</v>
      </c>
      <c r="AE169" s="63">
        <f t="shared" si="29"/>
        <v>1.7507834935381546E-2</v>
      </c>
      <c r="AF169" s="63">
        <f t="shared" si="29"/>
        <v>4.2655452388020494E-2</v>
      </c>
      <c r="AG169" s="63">
        <f t="shared" si="29"/>
        <v>2.1327726194010247E-2</v>
      </c>
      <c r="AH169" s="63">
        <f t="shared" si="29"/>
        <v>0.12350981736232801</v>
      </c>
      <c r="AI169" s="63">
        <f t="shared" si="29"/>
        <v>7.6397825172574022E-3</v>
      </c>
      <c r="AJ169" s="63">
        <f t="shared" si="29"/>
        <v>8.2764310603621855E-2</v>
      </c>
      <c r="AK169" s="63">
        <f t="shared" si="29"/>
        <v>1.4642916491410021E-2</v>
      </c>
      <c r="AL169" s="63">
        <f t="shared" si="29"/>
        <v>6.0481611594954436E-3</v>
      </c>
      <c r="AM169" s="63">
        <f t="shared" si="29"/>
        <v>0</v>
      </c>
      <c r="AN169" s="63">
        <f t="shared" si="29"/>
        <v>1.2732970862095671E-3</v>
      </c>
      <c r="AO169" s="63">
        <f t="shared" si="29"/>
        <v>0</v>
      </c>
      <c r="AP169" s="63">
        <f t="shared" si="29"/>
        <v>0</v>
      </c>
      <c r="AQ169" s="63">
        <f t="shared" si="29"/>
        <v>9.2314038750193617E-2</v>
      </c>
      <c r="AR169" s="63">
        <f t="shared" si="29"/>
        <v>0.14865743481496696</v>
      </c>
      <c r="AS169" s="63">
        <f t="shared" si="29"/>
        <v>9.5497281465717527E-4</v>
      </c>
      <c r="AT169" s="63">
        <f t="shared" si="29"/>
        <v>0.22505525998754097</v>
      </c>
      <c r="AU169" s="63">
        <f t="shared" si="29"/>
        <v>0</v>
      </c>
      <c r="AV169" s="63">
        <f t="shared" si="29"/>
        <v>3.5970642685420266E-2</v>
      </c>
      <c r="AW169" s="63">
        <f t="shared" si="29"/>
        <v>1.4642916491410021E-2</v>
      </c>
      <c r="AX169" s="63">
        <f t="shared" si="29"/>
        <v>8.2764310603621865E-3</v>
      </c>
      <c r="AY169" s="63">
        <f t="shared" si="29"/>
        <v>2.0691077650905464E-2</v>
      </c>
      <c r="AZ169" s="63">
        <f t="shared" si="29"/>
        <v>4.3928749474230061E-2</v>
      </c>
      <c r="BA169" s="63">
        <f t="shared" si="29"/>
        <v>0</v>
      </c>
      <c r="BB169" s="63">
        <f t="shared" si="29"/>
        <v>0</v>
      </c>
      <c r="BC169" s="63">
        <f t="shared" si="29"/>
        <v>0</v>
      </c>
      <c r="BD169" s="63">
        <f t="shared" si="29"/>
        <v>0.21359558621165486</v>
      </c>
      <c r="BE169" s="63">
        <f t="shared" si="29"/>
        <v>0</v>
      </c>
      <c r="BF169" s="63">
        <f t="shared" si="29"/>
        <v>6.3664854310478355E-4</v>
      </c>
      <c r="BG169" s="63">
        <f t="shared" si="29"/>
        <v>0</v>
      </c>
      <c r="BH169" s="63">
        <f t="shared" si="29"/>
        <v>0</v>
      </c>
      <c r="BI169" s="63">
        <f t="shared" si="29"/>
        <v>6.3664854310478355E-4</v>
      </c>
      <c r="BJ169" s="63">
        <f t="shared" si="29"/>
        <v>3.1832427155239176E-3</v>
      </c>
      <c r="BK169" s="63">
        <f t="shared" si="29"/>
        <v>0</v>
      </c>
      <c r="BM169" s="96">
        <v>3141.4506821086493</v>
      </c>
    </row>
    <row r="170" spans="1:65">
      <c r="A170" s="30" t="s">
        <v>147</v>
      </c>
      <c r="B170" s="31" t="s">
        <v>148</v>
      </c>
      <c r="C170" s="63">
        <f t="shared" si="20"/>
        <v>0</v>
      </c>
      <c r="D170" s="63">
        <f t="shared" si="29"/>
        <v>0</v>
      </c>
      <c r="E170" s="63">
        <f t="shared" si="29"/>
        <v>0</v>
      </c>
      <c r="F170" s="63">
        <f t="shared" si="29"/>
        <v>0</v>
      </c>
      <c r="G170" s="63">
        <f t="shared" si="29"/>
        <v>0</v>
      </c>
      <c r="H170" s="63">
        <f t="shared" si="29"/>
        <v>0</v>
      </c>
      <c r="I170" s="63">
        <f t="shared" si="29"/>
        <v>0</v>
      </c>
      <c r="J170" s="63">
        <f t="shared" si="29"/>
        <v>6.7771089098634767E-3</v>
      </c>
      <c r="K170" s="63">
        <f t="shared" si="29"/>
        <v>0</v>
      </c>
      <c r="L170" s="63">
        <f t="shared" si="29"/>
        <v>3.8726336627791296E-3</v>
      </c>
      <c r="M170" s="63">
        <f t="shared" si="29"/>
        <v>1.9363168313895648E-3</v>
      </c>
      <c r="N170" s="63">
        <f t="shared" si="29"/>
        <v>1.6135973594913042E-3</v>
      </c>
      <c r="O170" s="63">
        <f t="shared" si="29"/>
        <v>3.8726336627791296E-3</v>
      </c>
      <c r="P170" s="63">
        <f t="shared" si="29"/>
        <v>0</v>
      </c>
      <c r="Q170" s="63">
        <f t="shared" si="29"/>
        <v>1.9363168313895648E-3</v>
      </c>
      <c r="R170" s="63">
        <f t="shared" si="29"/>
        <v>9.6815841569478241E-4</v>
      </c>
      <c r="S170" s="63">
        <f t="shared" si="29"/>
        <v>1.9363168313895648E-3</v>
      </c>
      <c r="T170" s="63">
        <f t="shared" si="29"/>
        <v>2.9044752470843475E-3</v>
      </c>
      <c r="U170" s="63">
        <f t="shared" si="29"/>
        <v>0</v>
      </c>
      <c r="V170" s="63">
        <f t="shared" si="29"/>
        <v>1.6135973594913042E-3</v>
      </c>
      <c r="W170" s="63">
        <f t="shared" si="29"/>
        <v>3.2271947189826082E-4</v>
      </c>
      <c r="X170" s="63">
        <f t="shared" si="29"/>
        <v>2.2590363032878257E-3</v>
      </c>
      <c r="Y170" s="63">
        <f t="shared" si="29"/>
        <v>6.4543894379652164E-4</v>
      </c>
      <c r="Z170" s="63">
        <f t="shared" si="29"/>
        <v>6.4543894379652164E-4</v>
      </c>
      <c r="AA170" s="63">
        <f t="shared" si="29"/>
        <v>5.1635115503721732E-3</v>
      </c>
      <c r="AB170" s="63">
        <f t="shared" si="29"/>
        <v>7.0998283817617375E-3</v>
      </c>
      <c r="AC170" s="63">
        <f t="shared" si="29"/>
        <v>2.2590363032878257E-3</v>
      </c>
      <c r="AD170" s="63">
        <f t="shared" si="29"/>
        <v>2.3863526777802235E-2</v>
      </c>
      <c r="AE170" s="63">
        <f t="shared" si="29"/>
        <v>6.758428541230644E-3</v>
      </c>
      <c r="AF170" s="63">
        <f t="shared" si="29"/>
        <v>8.3176377096797031E-3</v>
      </c>
      <c r="AG170" s="63">
        <f t="shared" si="29"/>
        <v>1.0477594044068254E-2</v>
      </c>
      <c r="AH170" s="63">
        <f t="shared" si="29"/>
        <v>7.9155298909693791E-2</v>
      </c>
      <c r="AI170" s="63">
        <f t="shared" si="29"/>
        <v>0.13515969953684867</v>
      </c>
      <c r="AJ170" s="63">
        <f t="shared" si="29"/>
        <v>3.1967407801585156E-2</v>
      </c>
      <c r="AK170" s="63">
        <f t="shared" si="29"/>
        <v>2.2468582100086459E-3</v>
      </c>
      <c r="AL170" s="63">
        <f t="shared" si="29"/>
        <v>1.6135973594913042E-3</v>
      </c>
      <c r="AM170" s="63">
        <f t="shared" si="29"/>
        <v>0</v>
      </c>
      <c r="AN170" s="63">
        <f t="shared" si="29"/>
        <v>7.1668078947972252E-2</v>
      </c>
      <c r="AO170" s="63">
        <f t="shared" si="29"/>
        <v>9.0361452131513028E-3</v>
      </c>
      <c r="AP170" s="63">
        <f t="shared" si="29"/>
        <v>8.390706269354781E-3</v>
      </c>
      <c r="AQ170" s="63">
        <f t="shared" si="29"/>
        <v>0.27438106030128323</v>
      </c>
      <c r="AR170" s="63">
        <f t="shared" si="29"/>
        <v>0.24414415661614575</v>
      </c>
      <c r="AS170" s="63">
        <f t="shared" si="29"/>
        <v>6.6620168402459171E-2</v>
      </c>
      <c r="AT170" s="63">
        <f t="shared" si="29"/>
        <v>6.3949246216634809E-2</v>
      </c>
      <c r="AU170" s="63">
        <f t="shared" si="29"/>
        <v>0</v>
      </c>
      <c r="AV170" s="63">
        <f t="shared" si="29"/>
        <v>6.4000280409177226E-2</v>
      </c>
      <c r="AW170" s="63">
        <f t="shared" si="29"/>
        <v>0</v>
      </c>
      <c r="AX170" s="63">
        <f t="shared" si="29"/>
        <v>5.486231022270434E-3</v>
      </c>
      <c r="AY170" s="63">
        <f t="shared" si="29"/>
        <v>3.8726336627791296E-3</v>
      </c>
      <c r="AZ170" s="63">
        <f t="shared" si="29"/>
        <v>7.0122243855381336E-2</v>
      </c>
      <c r="BA170" s="63">
        <f t="shared" si="29"/>
        <v>5.4573307710556643E-2</v>
      </c>
      <c r="BB170" s="63">
        <f t="shared" si="29"/>
        <v>0</v>
      </c>
      <c r="BC170" s="63">
        <f t="shared" si="29"/>
        <v>4.1951396669127367E-2</v>
      </c>
      <c r="BD170" s="63">
        <f t="shared" si="29"/>
        <v>4.1108922849171572E-2</v>
      </c>
      <c r="BE170" s="63">
        <f t="shared" si="29"/>
        <v>4.0761208507485117E-2</v>
      </c>
      <c r="BF170" s="63">
        <f t="shared" si="29"/>
        <v>4.4076695128340927E-2</v>
      </c>
      <c r="BG170" s="63">
        <f t="shared" si="29"/>
        <v>0.29596821779007954</v>
      </c>
      <c r="BH170" s="63">
        <f t="shared" si="29"/>
        <v>1.6135973594913042E-3</v>
      </c>
      <c r="BI170" s="63">
        <f t="shared" si="29"/>
        <v>8.4322492191806778E-2</v>
      </c>
      <c r="BJ170" s="63">
        <f t="shared" si="29"/>
        <v>1.2908778875930433E-3</v>
      </c>
      <c r="BK170" s="63">
        <f t="shared" si="29"/>
        <v>0</v>
      </c>
      <c r="BM170" s="96">
        <v>3098.6664489685822</v>
      </c>
    </row>
    <row r="171" spans="1:65">
      <c r="A171" s="34" t="s">
        <v>149</v>
      </c>
      <c r="B171" s="35" t="s">
        <v>150</v>
      </c>
      <c r="C171" s="63">
        <f t="shared" si="20"/>
        <v>0</v>
      </c>
      <c r="D171" s="63">
        <f t="shared" si="29"/>
        <v>4.8789776211233399E-3</v>
      </c>
      <c r="E171" s="63">
        <f t="shared" si="29"/>
        <v>0</v>
      </c>
      <c r="F171" s="63">
        <f t="shared" si="29"/>
        <v>0</v>
      </c>
      <c r="G171" s="63">
        <f t="shared" si="29"/>
        <v>0</v>
      </c>
      <c r="H171" s="63">
        <f t="shared" si="29"/>
        <v>0</v>
      </c>
      <c r="I171" s="63">
        <f t="shared" si="29"/>
        <v>0</v>
      </c>
      <c r="J171" s="63">
        <f t="shared" si="29"/>
        <v>1.693591190175473E-3</v>
      </c>
      <c r="K171" s="63">
        <f t="shared" si="29"/>
        <v>0</v>
      </c>
      <c r="L171" s="63">
        <f t="shared" si="29"/>
        <v>5.7117786290790417E-4</v>
      </c>
      <c r="M171" s="63">
        <f t="shared" si="29"/>
        <v>1.9598687549921597E-4</v>
      </c>
      <c r="N171" s="63">
        <f t="shared" si="29"/>
        <v>1.9598687549921597E-4</v>
      </c>
      <c r="O171" s="63">
        <f t="shared" si="29"/>
        <v>7.8809172575262465E-4</v>
      </c>
      <c r="P171" s="63">
        <f t="shared" si="29"/>
        <v>0</v>
      </c>
      <c r="Q171" s="63">
        <f t="shared" si="29"/>
        <v>1.9598687549921597E-4</v>
      </c>
      <c r="R171" s="63">
        <f t="shared" si="29"/>
        <v>1.9598687549921597E-4</v>
      </c>
      <c r="S171" s="63">
        <f t="shared" si="29"/>
        <v>1.9598687549921597E-4</v>
      </c>
      <c r="T171" s="63">
        <f t="shared" si="29"/>
        <v>3.9197375099843195E-4</v>
      </c>
      <c r="U171" s="63">
        <f t="shared" si="29"/>
        <v>0</v>
      </c>
      <c r="V171" s="63">
        <f t="shared" si="29"/>
        <v>1.9598687549921597E-4</v>
      </c>
      <c r="W171" s="63">
        <f t="shared" si="29"/>
        <v>0</v>
      </c>
      <c r="X171" s="63">
        <f t="shared" si="29"/>
        <v>5.9526448521190448E-4</v>
      </c>
      <c r="Y171" s="63">
        <f t="shared" si="29"/>
        <v>0</v>
      </c>
      <c r="Z171" s="63">
        <f t="shared" si="29"/>
        <v>0</v>
      </c>
      <c r="AA171" s="63">
        <f t="shared" si="29"/>
        <v>5.8796062649764792E-4</v>
      </c>
      <c r="AB171" s="63">
        <f t="shared" si="29"/>
        <v>1.9598687549921597E-4</v>
      </c>
      <c r="AC171" s="63">
        <f t="shared" si="29"/>
        <v>1.9598687549921597E-4</v>
      </c>
      <c r="AD171" s="63">
        <f t="shared" si="29"/>
        <v>1.3646042697802554E-3</v>
      </c>
      <c r="AE171" s="63">
        <f t="shared" si="29"/>
        <v>5.8796062649764792E-4</v>
      </c>
      <c r="AF171" s="63">
        <f t="shared" si="29"/>
        <v>1.3646042697802554E-3</v>
      </c>
      <c r="AG171" s="63">
        <f t="shared" si="29"/>
        <v>9.8723823621033654E-4</v>
      </c>
      <c r="AH171" s="63">
        <f t="shared" si="29"/>
        <v>2.4575962936240975E-3</v>
      </c>
      <c r="AI171" s="63">
        <f t="shared" si="29"/>
        <v>3.888141160399362E-4</v>
      </c>
      <c r="AJ171" s="63">
        <f t="shared" si="29"/>
        <v>0.48691288688923712</v>
      </c>
      <c r="AK171" s="63">
        <f t="shared" si="29"/>
        <v>9.9304731011419988E-4</v>
      </c>
      <c r="AL171" s="63">
        <f t="shared" si="29"/>
        <v>1.9598687549921597E-4</v>
      </c>
      <c r="AM171" s="63">
        <f t="shared" si="29"/>
        <v>0</v>
      </c>
      <c r="AN171" s="63">
        <f t="shared" si="29"/>
        <v>3.8565448108144045E-4</v>
      </c>
      <c r="AO171" s="63">
        <f t="shared" si="29"/>
        <v>0</v>
      </c>
      <c r="AP171" s="63">
        <f t="shared" si="29"/>
        <v>3.8565448108144045E-4</v>
      </c>
      <c r="AQ171" s="63">
        <f t="shared" si="29"/>
        <v>0</v>
      </c>
      <c r="AR171" s="63">
        <f t="shared" si="29"/>
        <v>0</v>
      </c>
      <c r="AS171" s="63">
        <f t="shared" si="29"/>
        <v>3.5686492563326788E-2</v>
      </c>
      <c r="AT171" s="63">
        <f t="shared" si="29"/>
        <v>0.25824486872065866</v>
      </c>
      <c r="AU171" s="63">
        <f t="shared" si="29"/>
        <v>0</v>
      </c>
      <c r="AV171" s="63">
        <f t="shared" si="29"/>
        <v>8.4975526901231502E-2</v>
      </c>
      <c r="AW171" s="63">
        <f t="shared" si="29"/>
        <v>1.2807316255448767E-2</v>
      </c>
      <c r="AX171" s="63">
        <f t="shared" si="29"/>
        <v>4.6588880118670774E-2</v>
      </c>
      <c r="AY171" s="63">
        <f t="shared" si="29"/>
        <v>0</v>
      </c>
      <c r="AZ171" s="63">
        <f t="shared" si="29"/>
        <v>3.6592332158425049E-3</v>
      </c>
      <c r="BA171" s="63">
        <f t="shared" si="29"/>
        <v>8.1316293685389002E-4</v>
      </c>
      <c r="BB171" s="63">
        <f t="shared" si="29"/>
        <v>0</v>
      </c>
      <c r="BC171" s="63">
        <f t="shared" si="29"/>
        <v>0</v>
      </c>
      <c r="BD171" s="63">
        <f t="shared" si="29"/>
        <v>7.882448740646357E-2</v>
      </c>
      <c r="BE171" s="63">
        <f t="shared" si="29"/>
        <v>0</v>
      </c>
      <c r="BF171" s="63">
        <f t="shared" si="29"/>
        <v>0</v>
      </c>
      <c r="BG171" s="63">
        <f t="shared" si="29"/>
        <v>8.1316293685389002E-4</v>
      </c>
      <c r="BH171" s="63">
        <f t="shared" si="29"/>
        <v>3.2048186334829782E-3</v>
      </c>
      <c r="BI171" s="63">
        <f t="shared" si="29"/>
        <v>0</v>
      </c>
      <c r="BJ171" s="63">
        <f t="shared" si="29"/>
        <v>4.0658146842694501E-4</v>
      </c>
      <c r="BK171" s="63">
        <f t="shared" si="29"/>
        <v>0</v>
      </c>
      <c r="BM171" s="96">
        <v>4919.0633496847686</v>
      </c>
    </row>
    <row r="172" spans="1:65">
      <c r="A172" s="30" t="s">
        <v>151</v>
      </c>
      <c r="B172" s="31" t="s">
        <v>152</v>
      </c>
      <c r="C172" s="63">
        <f t="shared" si="20"/>
        <v>0</v>
      </c>
      <c r="D172" s="63">
        <f t="shared" si="29"/>
        <v>2.459574669423148E-3</v>
      </c>
      <c r="E172" s="63">
        <f t="shared" si="29"/>
        <v>0</v>
      </c>
      <c r="F172" s="63">
        <f t="shared" si="29"/>
        <v>0</v>
      </c>
      <c r="G172" s="63">
        <f t="shared" si="29"/>
        <v>0</v>
      </c>
      <c r="H172" s="63">
        <f t="shared" si="29"/>
        <v>0</v>
      </c>
      <c r="I172" s="63">
        <f t="shared" si="29"/>
        <v>0</v>
      </c>
      <c r="J172" s="63">
        <f t="shared" si="29"/>
        <v>0</v>
      </c>
      <c r="K172" s="63">
        <f t="shared" si="29"/>
        <v>0</v>
      </c>
      <c r="L172" s="63">
        <f t="shared" si="29"/>
        <v>0</v>
      </c>
      <c r="M172" s="63">
        <f t="shared" si="29"/>
        <v>0</v>
      </c>
      <c r="N172" s="63">
        <f t="shared" si="29"/>
        <v>0</v>
      </c>
      <c r="O172" s="63">
        <f t="shared" si="29"/>
        <v>0</v>
      </c>
      <c r="P172" s="63">
        <f t="shared" si="29"/>
        <v>0</v>
      </c>
      <c r="Q172" s="63">
        <f t="shared" si="29"/>
        <v>0</v>
      </c>
      <c r="R172" s="63">
        <f t="shared" si="29"/>
        <v>0</v>
      </c>
      <c r="S172" s="63">
        <f t="shared" ref="D172:BK176" si="30">S39/$BM172</f>
        <v>0</v>
      </c>
      <c r="T172" s="63">
        <f t="shared" si="30"/>
        <v>0</v>
      </c>
      <c r="U172" s="63">
        <f t="shared" si="30"/>
        <v>0</v>
      </c>
      <c r="V172" s="63">
        <f t="shared" si="30"/>
        <v>0</v>
      </c>
      <c r="W172" s="63">
        <f t="shared" si="30"/>
        <v>0</v>
      </c>
      <c r="X172" s="63">
        <f t="shared" si="30"/>
        <v>0</v>
      </c>
      <c r="Y172" s="63">
        <f t="shared" si="30"/>
        <v>0</v>
      </c>
      <c r="Z172" s="63">
        <f t="shared" si="30"/>
        <v>2.0480622642334951E-3</v>
      </c>
      <c r="AA172" s="63">
        <f t="shared" si="30"/>
        <v>0</v>
      </c>
      <c r="AB172" s="63">
        <f t="shared" si="30"/>
        <v>0</v>
      </c>
      <c r="AC172" s="63">
        <f t="shared" si="30"/>
        <v>0</v>
      </c>
      <c r="AD172" s="63">
        <f t="shared" si="30"/>
        <v>0</v>
      </c>
      <c r="AE172" s="63">
        <f t="shared" si="30"/>
        <v>4.1151240518965234E-4</v>
      </c>
      <c r="AF172" s="63">
        <f t="shared" si="30"/>
        <v>0</v>
      </c>
      <c r="AG172" s="63">
        <f t="shared" si="30"/>
        <v>0</v>
      </c>
      <c r="AH172" s="63">
        <f t="shared" si="30"/>
        <v>0</v>
      </c>
      <c r="AI172" s="63">
        <f t="shared" si="30"/>
        <v>0</v>
      </c>
      <c r="AJ172" s="63">
        <f t="shared" si="30"/>
        <v>3.1736976659631759E-2</v>
      </c>
      <c r="AK172" s="63">
        <f t="shared" si="30"/>
        <v>0.11009619297123283</v>
      </c>
      <c r="AL172" s="63">
        <f t="shared" si="30"/>
        <v>1.234537215568957E-3</v>
      </c>
      <c r="AM172" s="63">
        <f t="shared" si="30"/>
        <v>0</v>
      </c>
      <c r="AN172" s="63">
        <f t="shared" si="30"/>
        <v>0</v>
      </c>
      <c r="AO172" s="63">
        <f t="shared" si="30"/>
        <v>0</v>
      </c>
      <c r="AP172" s="63">
        <f t="shared" si="30"/>
        <v>0</v>
      </c>
      <c r="AQ172" s="63">
        <f t="shared" si="30"/>
        <v>0.27326280476200804</v>
      </c>
      <c r="AR172" s="63">
        <f t="shared" si="30"/>
        <v>0</v>
      </c>
      <c r="AS172" s="63">
        <f t="shared" si="30"/>
        <v>0</v>
      </c>
      <c r="AT172" s="63">
        <f t="shared" si="30"/>
        <v>5.330661744035947E-3</v>
      </c>
      <c r="AU172" s="63">
        <f t="shared" si="30"/>
        <v>0</v>
      </c>
      <c r="AV172" s="63">
        <f t="shared" si="30"/>
        <v>0</v>
      </c>
      <c r="AW172" s="63">
        <f t="shared" si="30"/>
        <v>0</v>
      </c>
      <c r="AX172" s="63">
        <f t="shared" si="30"/>
        <v>0</v>
      </c>
      <c r="AY172" s="63">
        <f t="shared" si="30"/>
        <v>0</v>
      </c>
      <c r="AZ172" s="63">
        <f t="shared" si="30"/>
        <v>3.6941118849921051E-3</v>
      </c>
      <c r="BA172" s="63">
        <f t="shared" si="30"/>
        <v>6.3151825035662806E-3</v>
      </c>
      <c r="BB172" s="63">
        <f t="shared" si="30"/>
        <v>0</v>
      </c>
      <c r="BC172" s="63">
        <f t="shared" si="30"/>
        <v>0</v>
      </c>
      <c r="BD172" s="63">
        <f t="shared" si="30"/>
        <v>0</v>
      </c>
      <c r="BE172" s="63">
        <f t="shared" si="30"/>
        <v>0</v>
      </c>
      <c r="BF172" s="63">
        <f t="shared" si="30"/>
        <v>0</v>
      </c>
      <c r="BG172" s="63">
        <f t="shared" si="30"/>
        <v>0</v>
      </c>
      <c r="BH172" s="63">
        <f t="shared" si="30"/>
        <v>0</v>
      </c>
      <c r="BI172" s="63">
        <f t="shared" si="30"/>
        <v>0</v>
      </c>
      <c r="BJ172" s="63">
        <f t="shared" si="30"/>
        <v>0</v>
      </c>
      <c r="BK172" s="63">
        <f t="shared" si="30"/>
        <v>0</v>
      </c>
      <c r="BM172" s="96">
        <v>2375.2282679921395</v>
      </c>
    </row>
    <row r="173" spans="1:65">
      <c r="A173" s="34" t="s">
        <v>153</v>
      </c>
      <c r="B173" s="39" t="s">
        <v>116</v>
      </c>
      <c r="C173" s="63">
        <f t="shared" si="20"/>
        <v>0</v>
      </c>
      <c r="D173" s="63">
        <f t="shared" si="30"/>
        <v>0</v>
      </c>
      <c r="E173" s="63">
        <f t="shared" si="30"/>
        <v>0</v>
      </c>
      <c r="F173" s="63">
        <f t="shared" si="30"/>
        <v>0</v>
      </c>
      <c r="G173" s="63">
        <f t="shared" si="30"/>
        <v>0</v>
      </c>
      <c r="H173" s="63">
        <f t="shared" si="30"/>
        <v>0</v>
      </c>
      <c r="I173" s="63">
        <f t="shared" si="30"/>
        <v>0</v>
      </c>
      <c r="J173" s="63">
        <f t="shared" si="30"/>
        <v>2.0950133223759791E-2</v>
      </c>
      <c r="K173" s="63">
        <f t="shared" si="30"/>
        <v>0</v>
      </c>
      <c r="L173" s="63">
        <f t="shared" si="30"/>
        <v>0</v>
      </c>
      <c r="M173" s="63">
        <f t="shared" si="30"/>
        <v>0</v>
      </c>
      <c r="N173" s="63">
        <f t="shared" si="30"/>
        <v>3.2230974190399679E-3</v>
      </c>
      <c r="O173" s="63">
        <f t="shared" si="30"/>
        <v>0</v>
      </c>
      <c r="P173" s="63">
        <f t="shared" si="30"/>
        <v>0</v>
      </c>
      <c r="Q173" s="63">
        <f t="shared" si="30"/>
        <v>0</v>
      </c>
      <c r="R173" s="63">
        <f t="shared" si="30"/>
        <v>0</v>
      </c>
      <c r="S173" s="63">
        <f t="shared" si="30"/>
        <v>0</v>
      </c>
      <c r="T173" s="63">
        <f t="shared" si="30"/>
        <v>0</v>
      </c>
      <c r="U173" s="63">
        <f t="shared" si="30"/>
        <v>5.3718290317332799E-4</v>
      </c>
      <c r="V173" s="63">
        <f t="shared" si="30"/>
        <v>0</v>
      </c>
      <c r="W173" s="63">
        <f t="shared" si="30"/>
        <v>5.3718290317332799E-4</v>
      </c>
      <c r="X173" s="63">
        <f t="shared" si="30"/>
        <v>3.276815709357301E-2</v>
      </c>
      <c r="Y173" s="63">
        <f t="shared" si="30"/>
        <v>5.3718290317332799E-4</v>
      </c>
      <c r="Z173" s="63">
        <f t="shared" si="30"/>
        <v>0</v>
      </c>
      <c r="AA173" s="63">
        <f t="shared" si="30"/>
        <v>0</v>
      </c>
      <c r="AB173" s="63">
        <f t="shared" si="30"/>
        <v>3.2230974190399679E-3</v>
      </c>
      <c r="AC173" s="63">
        <f t="shared" si="30"/>
        <v>0</v>
      </c>
      <c r="AD173" s="63">
        <f t="shared" si="30"/>
        <v>5.3718290317332799E-3</v>
      </c>
      <c r="AE173" s="63">
        <f t="shared" si="30"/>
        <v>5.3718290317332799E-4</v>
      </c>
      <c r="AF173" s="63">
        <f t="shared" si="30"/>
        <v>0</v>
      </c>
      <c r="AG173" s="63">
        <f t="shared" si="30"/>
        <v>0</v>
      </c>
      <c r="AH173" s="63">
        <f t="shared" si="30"/>
        <v>0</v>
      </c>
      <c r="AI173" s="63">
        <f t="shared" si="30"/>
        <v>5.9090119349066083E-3</v>
      </c>
      <c r="AJ173" s="63">
        <f t="shared" si="30"/>
        <v>0</v>
      </c>
      <c r="AK173" s="63">
        <f t="shared" si="30"/>
        <v>0</v>
      </c>
      <c r="AL173" s="63">
        <f t="shared" si="30"/>
        <v>4.4879782954999184E-2</v>
      </c>
      <c r="AM173" s="63">
        <f t="shared" si="30"/>
        <v>0</v>
      </c>
      <c r="AN173" s="63">
        <f t="shared" si="30"/>
        <v>0</v>
      </c>
      <c r="AO173" s="63">
        <f t="shared" si="30"/>
        <v>0</v>
      </c>
      <c r="AP173" s="63">
        <f t="shared" si="30"/>
        <v>0</v>
      </c>
      <c r="AQ173" s="63">
        <f t="shared" si="30"/>
        <v>1.3338229737498061E-2</v>
      </c>
      <c r="AR173" s="63">
        <f t="shared" si="30"/>
        <v>0</v>
      </c>
      <c r="AS173" s="63">
        <f t="shared" si="30"/>
        <v>0</v>
      </c>
      <c r="AT173" s="63">
        <f t="shared" si="30"/>
        <v>0</v>
      </c>
      <c r="AU173" s="63">
        <f t="shared" si="30"/>
        <v>0</v>
      </c>
      <c r="AV173" s="63">
        <f t="shared" si="30"/>
        <v>5.3718290317332799E-4</v>
      </c>
      <c r="AW173" s="63">
        <f t="shared" si="30"/>
        <v>0</v>
      </c>
      <c r="AX173" s="63">
        <f t="shared" si="30"/>
        <v>0</v>
      </c>
      <c r="AY173" s="63">
        <f t="shared" si="30"/>
        <v>0</v>
      </c>
      <c r="AZ173" s="63">
        <f t="shared" si="30"/>
        <v>0</v>
      </c>
      <c r="BA173" s="63">
        <f t="shared" si="30"/>
        <v>5.3718290317332799E-4</v>
      </c>
      <c r="BB173" s="63">
        <f t="shared" si="30"/>
        <v>0</v>
      </c>
      <c r="BC173" s="63">
        <f t="shared" si="30"/>
        <v>0</v>
      </c>
      <c r="BD173" s="63">
        <f t="shared" si="30"/>
        <v>1.6428662552920324E-2</v>
      </c>
      <c r="BE173" s="63">
        <f t="shared" si="30"/>
        <v>8.5257668705266423E-2</v>
      </c>
      <c r="BF173" s="63">
        <f t="shared" si="30"/>
        <v>5.9190161509171238E-2</v>
      </c>
      <c r="BG173" s="63">
        <f t="shared" si="30"/>
        <v>5.067352892282811E-4</v>
      </c>
      <c r="BH173" s="63">
        <f t="shared" si="30"/>
        <v>0</v>
      </c>
      <c r="BI173" s="63">
        <f t="shared" si="30"/>
        <v>0.1999386066292857</v>
      </c>
      <c r="BJ173" s="63">
        <f t="shared" si="30"/>
        <v>0</v>
      </c>
      <c r="BK173" s="63">
        <f t="shared" si="30"/>
        <v>0</v>
      </c>
      <c r="BM173" s="96">
        <v>1861.5633410755422</v>
      </c>
    </row>
    <row r="174" spans="1:65">
      <c r="A174" s="30" t="s">
        <v>154</v>
      </c>
      <c r="B174" s="31" t="s">
        <v>155</v>
      </c>
      <c r="C174" s="63">
        <v>0</v>
      </c>
      <c r="D174" s="63">
        <v>0</v>
      </c>
      <c r="E174" s="63">
        <v>0</v>
      </c>
      <c r="F174" s="63">
        <v>0</v>
      </c>
      <c r="G174" s="63">
        <v>0</v>
      </c>
      <c r="H174" s="63">
        <v>0</v>
      </c>
      <c r="I174" s="63">
        <v>0</v>
      </c>
      <c r="J174" s="63">
        <v>0</v>
      </c>
      <c r="K174" s="63">
        <v>0</v>
      </c>
      <c r="L174" s="63">
        <v>0</v>
      </c>
      <c r="M174" s="63">
        <v>0</v>
      </c>
      <c r="N174" s="63">
        <v>0</v>
      </c>
      <c r="O174" s="63">
        <v>0</v>
      </c>
      <c r="P174" s="63">
        <v>0</v>
      </c>
      <c r="Q174" s="63">
        <v>0</v>
      </c>
      <c r="R174" s="63">
        <v>0</v>
      </c>
      <c r="S174" s="63">
        <v>0</v>
      </c>
      <c r="T174" s="63">
        <v>0</v>
      </c>
      <c r="U174" s="63">
        <v>0</v>
      </c>
      <c r="V174" s="63">
        <v>0</v>
      </c>
      <c r="W174" s="63">
        <v>0</v>
      </c>
      <c r="X174" s="63">
        <v>0</v>
      </c>
      <c r="Y174" s="63">
        <v>0</v>
      </c>
      <c r="Z174" s="63">
        <v>0</v>
      </c>
      <c r="AA174" s="63">
        <v>0</v>
      </c>
      <c r="AB174" s="63">
        <v>0</v>
      </c>
      <c r="AC174" s="63">
        <v>0</v>
      </c>
      <c r="AD174" s="63">
        <v>0</v>
      </c>
      <c r="AE174" s="63">
        <v>0</v>
      </c>
      <c r="AF174" s="63">
        <v>0</v>
      </c>
      <c r="AG174" s="63">
        <v>0</v>
      </c>
      <c r="AH174" s="63">
        <v>0</v>
      </c>
      <c r="AI174" s="63">
        <v>0</v>
      </c>
      <c r="AJ174" s="63">
        <v>0</v>
      </c>
      <c r="AK174" s="63">
        <v>0</v>
      </c>
      <c r="AL174" s="63">
        <v>0</v>
      </c>
      <c r="AM174" s="63">
        <v>0</v>
      </c>
      <c r="AN174" s="63">
        <v>0</v>
      </c>
      <c r="AO174" s="63">
        <v>0</v>
      </c>
      <c r="AP174" s="63">
        <v>0</v>
      </c>
      <c r="AQ174" s="63">
        <v>0</v>
      </c>
      <c r="AR174" s="63">
        <v>0</v>
      </c>
      <c r="AS174" s="63">
        <v>0</v>
      </c>
      <c r="AT174" s="63">
        <v>0</v>
      </c>
      <c r="AU174" s="63">
        <v>0</v>
      </c>
      <c r="AV174" s="63">
        <v>0</v>
      </c>
      <c r="AW174" s="63">
        <v>0</v>
      </c>
      <c r="AX174" s="63">
        <v>0</v>
      </c>
      <c r="AY174" s="63">
        <v>0</v>
      </c>
      <c r="AZ174" s="63">
        <v>0</v>
      </c>
      <c r="BA174" s="63">
        <v>0</v>
      </c>
      <c r="BB174" s="63">
        <v>0</v>
      </c>
      <c r="BC174" s="63">
        <v>0</v>
      </c>
      <c r="BD174" s="63">
        <v>0</v>
      </c>
      <c r="BE174" s="63">
        <v>0</v>
      </c>
      <c r="BF174" s="63">
        <v>0</v>
      </c>
      <c r="BG174" s="63">
        <v>0</v>
      </c>
      <c r="BH174" s="63">
        <v>0</v>
      </c>
      <c r="BI174" s="63">
        <v>0</v>
      </c>
      <c r="BJ174" s="63">
        <v>0</v>
      </c>
      <c r="BK174" s="63">
        <v>0</v>
      </c>
      <c r="BL174" s="97"/>
      <c r="BM174" s="96">
        <v>0</v>
      </c>
    </row>
    <row r="175" spans="1:65">
      <c r="A175" s="34" t="s">
        <v>156</v>
      </c>
      <c r="B175" s="35" t="s">
        <v>157</v>
      </c>
      <c r="C175" s="63">
        <f t="shared" ref="C175:C197" si="31">C42/$BM175</f>
        <v>1.6895287721837109E-4</v>
      </c>
      <c r="D175" s="63">
        <f t="shared" si="30"/>
        <v>5.8520395587081974E-4</v>
      </c>
      <c r="E175" s="63">
        <f t="shared" si="30"/>
        <v>5.1809305550491267E-3</v>
      </c>
      <c r="F175" s="63">
        <f t="shared" si="30"/>
        <v>0</v>
      </c>
      <c r="G175" s="63">
        <f t="shared" si="30"/>
        <v>1.031455827283594E-3</v>
      </c>
      <c r="H175" s="63">
        <f t="shared" si="30"/>
        <v>4.1273015227988232E-3</v>
      </c>
      <c r="I175" s="63">
        <f t="shared" si="30"/>
        <v>1.8910023500199223E-3</v>
      </c>
      <c r="J175" s="63">
        <f t="shared" si="30"/>
        <v>1.9941479327482817E-2</v>
      </c>
      <c r="K175" s="63">
        <f t="shared" si="30"/>
        <v>3.0914110545218879E-3</v>
      </c>
      <c r="L175" s="63">
        <f t="shared" si="30"/>
        <v>1.0664289736588261E-2</v>
      </c>
      <c r="M175" s="63">
        <f t="shared" si="30"/>
        <v>4.0398686568607432E-3</v>
      </c>
      <c r="N175" s="63">
        <f t="shared" si="30"/>
        <v>6.8630682589106021E-3</v>
      </c>
      <c r="O175" s="63">
        <f t="shared" si="30"/>
        <v>1.9855524675209187E-2</v>
      </c>
      <c r="P175" s="63">
        <f t="shared" si="30"/>
        <v>3.4381860909453134E-4</v>
      </c>
      <c r="Q175" s="63">
        <f t="shared" si="30"/>
        <v>7.2812340706988783E-3</v>
      </c>
      <c r="R175" s="63">
        <f t="shared" si="30"/>
        <v>1.5486619545898384E-3</v>
      </c>
      <c r="S175" s="63">
        <f t="shared" si="30"/>
        <v>4.0443032978540851E-3</v>
      </c>
      <c r="T175" s="63">
        <f t="shared" si="30"/>
        <v>1.1786134857138829E-2</v>
      </c>
      <c r="U175" s="63">
        <f t="shared" si="30"/>
        <v>3.4381860909453134E-4</v>
      </c>
      <c r="V175" s="63">
        <f t="shared" si="30"/>
        <v>6.8335039856216567E-3</v>
      </c>
      <c r="W175" s="63">
        <f t="shared" si="30"/>
        <v>3.2574075044113642E-3</v>
      </c>
      <c r="X175" s="63">
        <f t="shared" si="30"/>
        <v>1.1092584784291979E-2</v>
      </c>
      <c r="Y175" s="63">
        <f t="shared" si="30"/>
        <v>3.4426207319386551E-3</v>
      </c>
      <c r="Z175" s="63">
        <f t="shared" si="30"/>
        <v>3.4440989456031024E-3</v>
      </c>
      <c r="AA175" s="63">
        <f t="shared" si="30"/>
        <v>2.779630990447263E-2</v>
      </c>
      <c r="AB175" s="63">
        <f t="shared" si="30"/>
        <v>6.5399446411183318E-3</v>
      </c>
      <c r="AC175" s="63">
        <f t="shared" si="30"/>
        <v>4.5201194425558049E-3</v>
      </c>
      <c r="AD175" s="63">
        <f t="shared" si="30"/>
        <v>3.4073955947776721E-2</v>
      </c>
      <c r="AE175" s="63">
        <f t="shared" si="30"/>
        <v>2.4575639481936754E-2</v>
      </c>
      <c r="AF175" s="63">
        <f t="shared" si="30"/>
        <v>3.8368732134129467E-2</v>
      </c>
      <c r="AG175" s="63">
        <f t="shared" si="30"/>
        <v>1.9431664268498811E-2</v>
      </c>
      <c r="AH175" s="63">
        <f t="shared" si="30"/>
        <v>4.6474640774339625E-3</v>
      </c>
      <c r="AI175" s="63">
        <f t="shared" si="30"/>
        <v>3.6130518228214737E-3</v>
      </c>
      <c r="AJ175" s="63">
        <f t="shared" si="30"/>
        <v>4.5933753465710996E-4</v>
      </c>
      <c r="AK175" s="63">
        <f t="shared" si="30"/>
        <v>3.3566660796650227E-3</v>
      </c>
      <c r="AL175" s="63">
        <f t="shared" si="30"/>
        <v>3.0098910432415963E-3</v>
      </c>
      <c r="AM175" s="63">
        <f t="shared" si="30"/>
        <v>0</v>
      </c>
      <c r="AN175" s="63">
        <f t="shared" si="30"/>
        <v>0.67632258388639721</v>
      </c>
      <c r="AO175" s="63">
        <f t="shared" si="30"/>
        <v>9.4697938867440844E-4</v>
      </c>
      <c r="AP175" s="63">
        <f t="shared" si="30"/>
        <v>1.4520423379586159E-2</v>
      </c>
      <c r="AQ175" s="63">
        <f t="shared" si="30"/>
        <v>8.5954652273632836E-5</v>
      </c>
      <c r="AR175" s="63">
        <f t="shared" si="30"/>
        <v>5.4151430932388687E-3</v>
      </c>
      <c r="AS175" s="63">
        <f t="shared" si="30"/>
        <v>7.5293537224109169E-2</v>
      </c>
      <c r="AT175" s="63">
        <f t="shared" si="30"/>
        <v>2.2597204265978752E-2</v>
      </c>
      <c r="AU175" s="63">
        <f t="shared" si="30"/>
        <v>2.5945001063657092E-2</v>
      </c>
      <c r="AV175" s="63">
        <f t="shared" si="30"/>
        <v>5.5870523977861351E-3</v>
      </c>
      <c r="AW175" s="63">
        <f t="shared" si="30"/>
        <v>0</v>
      </c>
      <c r="AX175" s="63">
        <f t="shared" si="30"/>
        <v>8.5954652273632838E-4</v>
      </c>
      <c r="AY175" s="63">
        <f t="shared" si="30"/>
        <v>3.0195430840076417E-2</v>
      </c>
      <c r="AZ175" s="63">
        <f t="shared" si="30"/>
        <v>5.492502280285138E-2</v>
      </c>
      <c r="BA175" s="63">
        <f t="shared" si="30"/>
        <v>3.3947653007091627E-2</v>
      </c>
      <c r="BB175" s="63">
        <f t="shared" si="30"/>
        <v>1.2033651318308597E-3</v>
      </c>
      <c r="BC175" s="63">
        <f t="shared" si="30"/>
        <v>2.32404950742344E-2</v>
      </c>
      <c r="BD175" s="63">
        <f t="shared" si="30"/>
        <v>0.10512823432557505</v>
      </c>
      <c r="BE175" s="63">
        <f t="shared" si="30"/>
        <v>4.5555965705025405E-3</v>
      </c>
      <c r="BF175" s="63">
        <f t="shared" si="30"/>
        <v>1.1606834484269329E-2</v>
      </c>
      <c r="BG175" s="63">
        <f t="shared" si="30"/>
        <v>2.9821829697957249E-2</v>
      </c>
      <c r="BH175" s="63">
        <f t="shared" si="30"/>
        <v>1.2922762114333873E-3</v>
      </c>
      <c r="BI175" s="63">
        <f t="shared" si="30"/>
        <v>8.5984216546921791E-3</v>
      </c>
      <c r="BJ175" s="63">
        <f t="shared" si="30"/>
        <v>1.8301773300418934E-3</v>
      </c>
      <c r="BK175" s="63">
        <f t="shared" si="30"/>
        <v>0</v>
      </c>
      <c r="BM175" s="96">
        <v>11837.620246117536</v>
      </c>
    </row>
    <row r="176" spans="1:65">
      <c r="A176" s="30" t="s">
        <v>158</v>
      </c>
      <c r="B176" s="31" t="s">
        <v>159</v>
      </c>
      <c r="C176" s="63">
        <f t="shared" si="31"/>
        <v>0</v>
      </c>
      <c r="D176" s="63">
        <f t="shared" si="30"/>
        <v>0</v>
      </c>
      <c r="E176" s="63">
        <f t="shared" si="30"/>
        <v>0</v>
      </c>
      <c r="F176" s="63">
        <f t="shared" si="30"/>
        <v>4.4686430579686775E-4</v>
      </c>
      <c r="G176" s="63">
        <f t="shared" si="30"/>
        <v>0</v>
      </c>
      <c r="H176" s="63">
        <f t="shared" si="30"/>
        <v>0</v>
      </c>
      <c r="I176" s="63">
        <f t="shared" si="30"/>
        <v>0</v>
      </c>
      <c r="J176" s="63">
        <f t="shared" si="30"/>
        <v>0</v>
      </c>
      <c r="K176" s="63">
        <f t="shared" si="30"/>
        <v>0</v>
      </c>
      <c r="L176" s="63">
        <f t="shared" si="30"/>
        <v>1.2512200562312297E-2</v>
      </c>
      <c r="M176" s="63">
        <f t="shared" si="30"/>
        <v>9.8310147275310917E-3</v>
      </c>
      <c r="N176" s="63">
        <f t="shared" si="30"/>
        <v>9.8373532283225363E-3</v>
      </c>
      <c r="O176" s="63">
        <f t="shared" si="30"/>
        <v>3.1721027210786165E-2</v>
      </c>
      <c r="P176" s="63">
        <f t="shared" si="30"/>
        <v>1.787457223187471E-3</v>
      </c>
      <c r="Q176" s="63">
        <f t="shared" si="30"/>
        <v>0</v>
      </c>
      <c r="R176" s="63">
        <f t="shared" si="30"/>
        <v>4.0186095017760871E-3</v>
      </c>
      <c r="S176" s="63">
        <f t="shared" si="30"/>
        <v>8.496760310931932E-3</v>
      </c>
      <c r="T176" s="63">
        <f t="shared" si="30"/>
        <v>2.055892731705164E-2</v>
      </c>
      <c r="U176" s="63">
        <f t="shared" si="30"/>
        <v>0</v>
      </c>
      <c r="V176" s="63">
        <f t="shared" si="30"/>
        <v>7.149828892749884E-3</v>
      </c>
      <c r="W176" s="63">
        <f t="shared" si="30"/>
        <v>3.1248808901823519E-3</v>
      </c>
      <c r="X176" s="63">
        <f t="shared" si="30"/>
        <v>8.4904218101404874E-3</v>
      </c>
      <c r="Y176" s="63">
        <f t="shared" si="30"/>
        <v>1.3405929173906032E-3</v>
      </c>
      <c r="Z176" s="63">
        <f t="shared" si="30"/>
        <v>2.6811858347812064E-3</v>
      </c>
      <c r="AA176" s="63">
        <f t="shared" si="30"/>
        <v>3.083046784958815E-2</v>
      </c>
      <c r="AB176" s="63">
        <f t="shared" si="30"/>
        <v>0</v>
      </c>
      <c r="AC176" s="63">
        <f t="shared" si="30"/>
        <v>0</v>
      </c>
      <c r="AD176" s="63">
        <f t="shared" si="30"/>
        <v>8.3557286683222834E-2</v>
      </c>
      <c r="AE176" s="63">
        <f t="shared" si="30"/>
        <v>1.0724743339124826E-2</v>
      </c>
      <c r="AF176" s="63">
        <f t="shared" si="30"/>
        <v>9.4732063578540249E-2</v>
      </c>
      <c r="AG176" s="63">
        <f t="shared" si="30"/>
        <v>2.2793248846035979E-2</v>
      </c>
      <c r="AH176" s="63">
        <f t="shared" ref="D176:BK180" si="32">AH43/$BM176</f>
        <v>2.6811858347812064E-3</v>
      </c>
      <c r="AI176" s="63">
        <f t="shared" si="32"/>
        <v>3.574914446374942E-3</v>
      </c>
      <c r="AJ176" s="63">
        <f t="shared" si="32"/>
        <v>1.3405929173906032E-3</v>
      </c>
      <c r="AK176" s="63">
        <f t="shared" si="32"/>
        <v>1.3405929173906032E-3</v>
      </c>
      <c r="AL176" s="63">
        <f t="shared" si="32"/>
        <v>2.6811858347812064E-3</v>
      </c>
      <c r="AM176" s="63">
        <f t="shared" si="32"/>
        <v>0</v>
      </c>
      <c r="AN176" s="63">
        <f t="shared" si="32"/>
        <v>4.4686430579686775E-4</v>
      </c>
      <c r="AO176" s="63">
        <f t="shared" si="32"/>
        <v>8.937286115937355E-4</v>
      </c>
      <c r="AP176" s="63">
        <f t="shared" si="32"/>
        <v>4.4686430579686775E-4</v>
      </c>
      <c r="AQ176" s="63">
        <f t="shared" si="32"/>
        <v>0</v>
      </c>
      <c r="AR176" s="63">
        <f t="shared" si="32"/>
        <v>0</v>
      </c>
      <c r="AS176" s="63">
        <f t="shared" si="32"/>
        <v>5.8092359753592815E-3</v>
      </c>
      <c r="AT176" s="63">
        <f t="shared" si="32"/>
        <v>8.937286115937355E-4</v>
      </c>
      <c r="AU176" s="63">
        <f t="shared" si="32"/>
        <v>9.0266589770967298E-2</v>
      </c>
      <c r="AV176" s="63">
        <f t="shared" si="32"/>
        <v>0</v>
      </c>
      <c r="AW176" s="63">
        <f t="shared" si="32"/>
        <v>0</v>
      </c>
      <c r="AX176" s="63">
        <f t="shared" si="32"/>
        <v>0</v>
      </c>
      <c r="AY176" s="63">
        <f t="shared" si="32"/>
        <v>2.4108487760260804E-2</v>
      </c>
      <c r="AZ176" s="63">
        <f t="shared" si="32"/>
        <v>2.7705586959405802E-2</v>
      </c>
      <c r="BA176" s="63">
        <f t="shared" si="32"/>
        <v>7.149828892749884E-3</v>
      </c>
      <c r="BB176" s="63">
        <f t="shared" si="32"/>
        <v>0</v>
      </c>
      <c r="BC176" s="63">
        <f t="shared" si="32"/>
        <v>0</v>
      </c>
      <c r="BD176" s="63">
        <f t="shared" si="32"/>
        <v>0.10995714247959097</v>
      </c>
      <c r="BE176" s="63">
        <f t="shared" si="32"/>
        <v>5.8092359753592815E-3</v>
      </c>
      <c r="BF176" s="63">
        <f t="shared" si="32"/>
        <v>1.2959064868109164E-2</v>
      </c>
      <c r="BG176" s="63">
        <f t="shared" si="32"/>
        <v>1.0277879033327959E-2</v>
      </c>
      <c r="BH176" s="63">
        <f t="shared" si="32"/>
        <v>0</v>
      </c>
      <c r="BI176" s="63">
        <f t="shared" si="32"/>
        <v>1.2512200562312297E-2</v>
      </c>
      <c r="BJ176" s="63">
        <f t="shared" si="32"/>
        <v>2.6811858347812064E-3</v>
      </c>
      <c r="BK176" s="63">
        <f t="shared" si="32"/>
        <v>0</v>
      </c>
      <c r="BM176" s="96">
        <v>2253.8001896277583</v>
      </c>
    </row>
    <row r="177" spans="1:65">
      <c r="A177" s="34" t="s">
        <v>160</v>
      </c>
      <c r="B177" s="35" t="s">
        <v>161</v>
      </c>
      <c r="C177" s="63">
        <f t="shared" si="31"/>
        <v>1.6969570855536527E-3</v>
      </c>
      <c r="D177" s="63">
        <f t="shared" si="32"/>
        <v>3.648457733940353E-2</v>
      </c>
      <c r="E177" s="63">
        <f t="shared" si="32"/>
        <v>0</v>
      </c>
      <c r="F177" s="63">
        <f t="shared" si="32"/>
        <v>0</v>
      </c>
      <c r="G177" s="63">
        <f t="shared" si="32"/>
        <v>1.6969570855536527E-3</v>
      </c>
      <c r="H177" s="63">
        <f t="shared" si="32"/>
        <v>0</v>
      </c>
      <c r="I177" s="63">
        <f t="shared" si="32"/>
        <v>4.2423927138841308E-3</v>
      </c>
      <c r="J177" s="63">
        <f t="shared" si="32"/>
        <v>8.4847854277682636E-4</v>
      </c>
      <c r="K177" s="63">
        <f t="shared" si="32"/>
        <v>3.3939141711073055E-3</v>
      </c>
      <c r="L177" s="63">
        <f t="shared" si="32"/>
        <v>1.1030221056098742E-2</v>
      </c>
      <c r="M177" s="63">
        <f t="shared" si="32"/>
        <v>2.5454356283304788E-3</v>
      </c>
      <c r="N177" s="63">
        <f t="shared" si="32"/>
        <v>5.9393497994377842E-3</v>
      </c>
      <c r="O177" s="63">
        <f t="shared" si="32"/>
        <v>1.1878699598875568E-2</v>
      </c>
      <c r="P177" s="63">
        <f t="shared" si="32"/>
        <v>8.4847854277682636E-4</v>
      </c>
      <c r="Q177" s="63">
        <f t="shared" si="32"/>
        <v>1.6969570855536527E-3</v>
      </c>
      <c r="R177" s="63">
        <f t="shared" si="32"/>
        <v>1.6969570855536527E-3</v>
      </c>
      <c r="S177" s="63">
        <f t="shared" si="32"/>
        <v>6.7878283422146109E-3</v>
      </c>
      <c r="T177" s="63">
        <f t="shared" si="32"/>
        <v>2.1211963569420657E-2</v>
      </c>
      <c r="U177" s="63">
        <f t="shared" si="32"/>
        <v>0</v>
      </c>
      <c r="V177" s="63">
        <f t="shared" si="32"/>
        <v>7.6363068849914376E-3</v>
      </c>
      <c r="W177" s="63">
        <f t="shared" si="32"/>
        <v>1.6969570855536527E-3</v>
      </c>
      <c r="X177" s="63">
        <f t="shared" si="32"/>
        <v>1.8666527941090177E-2</v>
      </c>
      <c r="Y177" s="63">
        <f t="shared" si="32"/>
        <v>4.2423927138841308E-3</v>
      </c>
      <c r="Z177" s="63">
        <f t="shared" si="32"/>
        <v>1.6969570855536527E-3</v>
      </c>
      <c r="AA177" s="63">
        <f t="shared" si="32"/>
        <v>5.9393497994377842E-3</v>
      </c>
      <c r="AB177" s="63">
        <f t="shared" si="32"/>
        <v>5.9393497994377842E-3</v>
      </c>
      <c r="AC177" s="63">
        <f t="shared" si="32"/>
        <v>2.5454356283304788E-3</v>
      </c>
      <c r="AD177" s="63">
        <f t="shared" si="32"/>
        <v>1.5272613769982875E-2</v>
      </c>
      <c r="AE177" s="63">
        <f t="shared" si="32"/>
        <v>5.0908712566609575E-3</v>
      </c>
      <c r="AF177" s="63">
        <f t="shared" si="32"/>
        <v>5.0908712566609575E-3</v>
      </c>
      <c r="AG177" s="63">
        <f t="shared" si="32"/>
        <v>7.6363068849914376E-3</v>
      </c>
      <c r="AH177" s="63">
        <f t="shared" si="32"/>
        <v>2.5454356283304788E-3</v>
      </c>
      <c r="AI177" s="63">
        <f t="shared" si="32"/>
        <v>2.5454356283304788E-3</v>
      </c>
      <c r="AJ177" s="63">
        <f t="shared" si="32"/>
        <v>2.5454356283304788E-3</v>
      </c>
      <c r="AK177" s="63">
        <f t="shared" si="32"/>
        <v>3.3939141711073055E-3</v>
      </c>
      <c r="AL177" s="63">
        <f t="shared" si="32"/>
        <v>3.3939141711073055E-3</v>
      </c>
      <c r="AM177" s="63">
        <f t="shared" si="32"/>
        <v>0</v>
      </c>
      <c r="AN177" s="63">
        <f t="shared" si="32"/>
        <v>1.0181742513321915E-2</v>
      </c>
      <c r="AO177" s="63">
        <f t="shared" si="32"/>
        <v>5.0908712566609575E-3</v>
      </c>
      <c r="AP177" s="63">
        <f t="shared" si="32"/>
        <v>2.2060442112197483E-2</v>
      </c>
      <c r="AQ177" s="63">
        <f t="shared" si="32"/>
        <v>3.3939141711073055E-3</v>
      </c>
      <c r="AR177" s="63">
        <f t="shared" si="32"/>
        <v>1.3575656684429222E-2</v>
      </c>
      <c r="AS177" s="63">
        <f t="shared" si="32"/>
        <v>7.8908504478244851E-2</v>
      </c>
      <c r="AT177" s="63">
        <f t="shared" si="32"/>
        <v>2.1211963569420657E-2</v>
      </c>
      <c r="AU177" s="63">
        <f t="shared" si="32"/>
        <v>0.10507267744130457</v>
      </c>
      <c r="AV177" s="63">
        <f t="shared" si="32"/>
        <v>1.6969570855536527E-3</v>
      </c>
      <c r="AW177" s="63">
        <f t="shared" si="32"/>
        <v>0</v>
      </c>
      <c r="AX177" s="63">
        <f t="shared" si="32"/>
        <v>5.9393497994377842E-3</v>
      </c>
      <c r="AY177" s="63">
        <f t="shared" si="32"/>
        <v>7.3817633221583884E-2</v>
      </c>
      <c r="AZ177" s="63">
        <f t="shared" si="32"/>
        <v>3.3939141711073047E-2</v>
      </c>
      <c r="BA177" s="63">
        <f t="shared" si="32"/>
        <v>1.5272613769982875E-2</v>
      </c>
      <c r="BB177" s="63">
        <f t="shared" si="32"/>
        <v>8.4847854277682636E-4</v>
      </c>
      <c r="BC177" s="63">
        <f t="shared" si="32"/>
        <v>5.7650320287816893E-2</v>
      </c>
      <c r="BD177" s="63">
        <f t="shared" si="32"/>
        <v>3.3939141711073047E-2</v>
      </c>
      <c r="BE177" s="63">
        <f t="shared" si="32"/>
        <v>2.7999791911635267E-2</v>
      </c>
      <c r="BF177" s="63">
        <f t="shared" si="32"/>
        <v>2.462898805103161E-2</v>
      </c>
      <c r="BG177" s="63">
        <f t="shared" si="32"/>
        <v>4.9211755481055927E-2</v>
      </c>
      <c r="BH177" s="63">
        <f t="shared" si="32"/>
        <v>8.4847854277682617E-3</v>
      </c>
      <c r="BI177" s="63">
        <f t="shared" si="32"/>
        <v>4.6689430163229094E-2</v>
      </c>
      <c r="BJ177" s="63">
        <f t="shared" si="32"/>
        <v>9.8714040579871978E-4</v>
      </c>
      <c r="BK177" s="63">
        <f t="shared" si="32"/>
        <v>0</v>
      </c>
      <c r="BM177" s="96">
        <v>1211.5804327068208</v>
      </c>
    </row>
    <row r="178" spans="1:65" ht="36">
      <c r="A178" s="30" t="s">
        <v>162</v>
      </c>
      <c r="B178" s="31" t="s">
        <v>163</v>
      </c>
      <c r="C178" s="63">
        <f t="shared" si="31"/>
        <v>0</v>
      </c>
      <c r="D178" s="63">
        <f t="shared" si="32"/>
        <v>2.5079441725066846E-4</v>
      </c>
      <c r="E178" s="63">
        <f t="shared" si="32"/>
        <v>0</v>
      </c>
      <c r="F178" s="63">
        <f t="shared" si="32"/>
        <v>0</v>
      </c>
      <c r="G178" s="63">
        <f t="shared" si="32"/>
        <v>0</v>
      </c>
      <c r="H178" s="63">
        <f t="shared" si="32"/>
        <v>5.0158883450133697E-5</v>
      </c>
      <c r="I178" s="63">
        <f t="shared" si="32"/>
        <v>0</v>
      </c>
      <c r="J178" s="63">
        <f t="shared" si="32"/>
        <v>0</v>
      </c>
      <c r="K178" s="63">
        <f t="shared" si="32"/>
        <v>5.0158883450133697E-5</v>
      </c>
      <c r="L178" s="63">
        <f t="shared" si="32"/>
        <v>1.0031776690026739E-4</v>
      </c>
      <c r="M178" s="63">
        <f t="shared" si="32"/>
        <v>1.0031776690026739E-4</v>
      </c>
      <c r="N178" s="63">
        <f t="shared" si="32"/>
        <v>5.0158883450133697E-5</v>
      </c>
      <c r="O178" s="63">
        <f t="shared" si="32"/>
        <v>1.5047665035040108E-4</v>
      </c>
      <c r="P178" s="63">
        <f t="shared" si="32"/>
        <v>0</v>
      </c>
      <c r="Q178" s="63">
        <f t="shared" si="32"/>
        <v>0</v>
      </c>
      <c r="R178" s="63">
        <f t="shared" si="32"/>
        <v>0</v>
      </c>
      <c r="S178" s="63">
        <f t="shared" si="32"/>
        <v>1.5047665035040108E-4</v>
      </c>
      <c r="T178" s="63">
        <f t="shared" si="32"/>
        <v>2.0063553380053479E-4</v>
      </c>
      <c r="U178" s="63">
        <f t="shared" si="32"/>
        <v>0</v>
      </c>
      <c r="V178" s="63">
        <f t="shared" si="32"/>
        <v>5.0158883450133697E-5</v>
      </c>
      <c r="W178" s="63">
        <f t="shared" si="32"/>
        <v>0</v>
      </c>
      <c r="X178" s="63">
        <f t="shared" si="32"/>
        <v>2.5079441725066846E-4</v>
      </c>
      <c r="Y178" s="63">
        <f t="shared" si="32"/>
        <v>5.0158883450133697E-5</v>
      </c>
      <c r="Z178" s="63">
        <f t="shared" si="32"/>
        <v>5.0158883450133697E-5</v>
      </c>
      <c r="AA178" s="63">
        <f t="shared" si="32"/>
        <v>5.0158883450133697E-5</v>
      </c>
      <c r="AB178" s="63">
        <f t="shared" si="32"/>
        <v>1.5047665035040108E-4</v>
      </c>
      <c r="AC178" s="63">
        <f t="shared" si="32"/>
        <v>5.0158883450133697E-5</v>
      </c>
      <c r="AD178" s="63">
        <f t="shared" si="32"/>
        <v>7.0222436830187174E-4</v>
      </c>
      <c r="AE178" s="63">
        <f t="shared" si="32"/>
        <v>1.0031776690026739E-4</v>
      </c>
      <c r="AF178" s="63">
        <f t="shared" si="32"/>
        <v>7.0222436830187174E-4</v>
      </c>
      <c r="AG178" s="63">
        <f t="shared" si="32"/>
        <v>2.0063553380053479E-4</v>
      </c>
      <c r="AH178" s="63">
        <f t="shared" si="32"/>
        <v>1.5047665035040108E-4</v>
      </c>
      <c r="AI178" s="63">
        <f t="shared" si="32"/>
        <v>5.0158883450133697E-5</v>
      </c>
      <c r="AJ178" s="63">
        <f t="shared" si="32"/>
        <v>5.0158883450133697E-5</v>
      </c>
      <c r="AK178" s="63">
        <f t="shared" si="32"/>
        <v>5.0158883450133697E-5</v>
      </c>
      <c r="AL178" s="63">
        <f t="shared" si="32"/>
        <v>2.0063553380053479E-4</v>
      </c>
      <c r="AM178" s="63">
        <f t="shared" si="32"/>
        <v>0</v>
      </c>
      <c r="AN178" s="63">
        <f t="shared" si="32"/>
        <v>1.0031776690026739E-3</v>
      </c>
      <c r="AO178" s="63">
        <f t="shared" si="32"/>
        <v>6.5206548485173804E-4</v>
      </c>
      <c r="AP178" s="63">
        <f t="shared" si="32"/>
        <v>3.0095330070080217E-4</v>
      </c>
      <c r="AQ178" s="63">
        <f t="shared" si="32"/>
        <v>1.1727868716434494E-2</v>
      </c>
      <c r="AR178" s="63">
        <f t="shared" si="32"/>
        <v>1.5047665035040108E-4</v>
      </c>
      <c r="AS178" s="63">
        <f t="shared" si="32"/>
        <v>3.5111218415093587E-4</v>
      </c>
      <c r="AT178" s="63">
        <f t="shared" si="32"/>
        <v>4.5142995105120328E-4</v>
      </c>
      <c r="AU178" s="63">
        <f t="shared" si="32"/>
        <v>4.8262904529976901E-3</v>
      </c>
      <c r="AV178" s="63">
        <f t="shared" si="32"/>
        <v>0</v>
      </c>
      <c r="AW178" s="63">
        <f t="shared" si="32"/>
        <v>5.0158883450133697E-5</v>
      </c>
      <c r="AX178" s="63">
        <f t="shared" si="32"/>
        <v>3.5111218415093587E-4</v>
      </c>
      <c r="AY178" s="63">
        <f t="shared" si="32"/>
        <v>7.0222436830187174E-4</v>
      </c>
      <c r="AZ178" s="63">
        <f t="shared" si="32"/>
        <v>1.2038132028032087E-3</v>
      </c>
      <c r="BA178" s="63">
        <f t="shared" si="32"/>
        <v>6.6711314988677816E-3</v>
      </c>
      <c r="BB178" s="63">
        <f t="shared" si="32"/>
        <v>4.933929535683599E-2</v>
      </c>
      <c r="BC178" s="63">
        <f t="shared" si="32"/>
        <v>4.5754960357470217E-3</v>
      </c>
      <c r="BD178" s="63">
        <f t="shared" si="32"/>
        <v>3.0112376028175784E-2</v>
      </c>
      <c r="BE178" s="63">
        <f t="shared" si="32"/>
        <v>9.2292345548246005E-3</v>
      </c>
      <c r="BF178" s="63">
        <f t="shared" si="32"/>
        <v>1.5948317408785544E-2</v>
      </c>
      <c r="BG178" s="63">
        <f t="shared" si="32"/>
        <v>1.8558786876549467E-3</v>
      </c>
      <c r="BH178" s="63">
        <f t="shared" si="32"/>
        <v>3.5111218415093587E-4</v>
      </c>
      <c r="BI178" s="63">
        <f t="shared" si="32"/>
        <v>2.754323533043411E-3</v>
      </c>
      <c r="BJ178" s="63">
        <f t="shared" si="32"/>
        <v>1.9407437560564169E-3</v>
      </c>
      <c r="BK178" s="63">
        <f t="shared" si="32"/>
        <v>0</v>
      </c>
      <c r="BM178" s="96">
        <v>19096.210060822348</v>
      </c>
    </row>
    <row r="179" spans="1:65" ht="36">
      <c r="A179" s="34" t="s">
        <v>164</v>
      </c>
      <c r="B179" s="35" t="s">
        <v>165</v>
      </c>
      <c r="C179" s="63">
        <f t="shared" si="31"/>
        <v>4.939125540092603E-5</v>
      </c>
      <c r="D179" s="63">
        <f t="shared" si="32"/>
        <v>5.4330380941018637E-3</v>
      </c>
      <c r="E179" s="63">
        <f t="shared" si="32"/>
        <v>2.3213890038435237E-3</v>
      </c>
      <c r="F179" s="63">
        <f t="shared" si="32"/>
        <v>2.4695627700463017E-4</v>
      </c>
      <c r="G179" s="63">
        <f t="shared" si="32"/>
        <v>4.939125540092603E-5</v>
      </c>
      <c r="H179" s="63">
        <f t="shared" si="32"/>
        <v>2.6473712894896355E-2</v>
      </c>
      <c r="I179" s="63">
        <f t="shared" si="32"/>
        <v>3.7043441550694525E-3</v>
      </c>
      <c r="J179" s="63">
        <f t="shared" si="32"/>
        <v>0</v>
      </c>
      <c r="K179" s="63">
        <f t="shared" si="32"/>
        <v>0</v>
      </c>
      <c r="L179" s="63">
        <f t="shared" si="32"/>
        <v>0</v>
      </c>
      <c r="M179" s="63">
        <f t="shared" si="32"/>
        <v>0</v>
      </c>
      <c r="N179" s="63">
        <f t="shared" si="32"/>
        <v>0</v>
      </c>
      <c r="O179" s="63">
        <f t="shared" si="32"/>
        <v>4.939125540092603E-5</v>
      </c>
      <c r="P179" s="63">
        <f t="shared" si="32"/>
        <v>0</v>
      </c>
      <c r="Q179" s="63">
        <f t="shared" si="32"/>
        <v>0</v>
      </c>
      <c r="R179" s="63">
        <f t="shared" si="32"/>
        <v>0</v>
      </c>
      <c r="S179" s="63">
        <f t="shared" si="32"/>
        <v>0</v>
      </c>
      <c r="T179" s="63">
        <f t="shared" si="32"/>
        <v>0</v>
      </c>
      <c r="U179" s="63">
        <f t="shared" si="32"/>
        <v>0</v>
      </c>
      <c r="V179" s="63">
        <f t="shared" si="32"/>
        <v>0</v>
      </c>
      <c r="W179" s="63">
        <f t="shared" si="32"/>
        <v>0</v>
      </c>
      <c r="X179" s="63">
        <f t="shared" si="32"/>
        <v>0</v>
      </c>
      <c r="Y179" s="63">
        <f t="shared" si="32"/>
        <v>0</v>
      </c>
      <c r="Z179" s="63">
        <f t="shared" si="32"/>
        <v>0</v>
      </c>
      <c r="AA179" s="63">
        <f t="shared" si="32"/>
        <v>0</v>
      </c>
      <c r="AB179" s="63">
        <f t="shared" si="32"/>
        <v>0</v>
      </c>
      <c r="AC179" s="63">
        <f t="shared" si="32"/>
        <v>0</v>
      </c>
      <c r="AD179" s="63">
        <f t="shared" si="32"/>
        <v>0</v>
      </c>
      <c r="AE179" s="63">
        <f t="shared" si="32"/>
        <v>0</v>
      </c>
      <c r="AF179" s="63">
        <f t="shared" si="32"/>
        <v>0</v>
      </c>
      <c r="AG179" s="63">
        <f t="shared" si="32"/>
        <v>0</v>
      </c>
      <c r="AH179" s="63">
        <f t="shared" si="32"/>
        <v>0</v>
      </c>
      <c r="AI179" s="63">
        <f t="shared" si="32"/>
        <v>0</v>
      </c>
      <c r="AJ179" s="63">
        <f t="shared" si="32"/>
        <v>0</v>
      </c>
      <c r="AK179" s="63">
        <f t="shared" si="32"/>
        <v>0</v>
      </c>
      <c r="AL179" s="63">
        <f t="shared" si="32"/>
        <v>0</v>
      </c>
      <c r="AM179" s="63">
        <f t="shared" si="32"/>
        <v>0</v>
      </c>
      <c r="AN179" s="63">
        <f t="shared" si="32"/>
        <v>2.2719977484425974E-2</v>
      </c>
      <c r="AO179" s="63">
        <f t="shared" si="32"/>
        <v>1.2347813850231508E-2</v>
      </c>
      <c r="AP179" s="63">
        <f t="shared" si="32"/>
        <v>9.3349472707750202E-3</v>
      </c>
      <c r="AQ179" s="63">
        <f t="shared" si="32"/>
        <v>0</v>
      </c>
      <c r="AR179" s="63">
        <f t="shared" si="32"/>
        <v>3.3882401205035259E-2</v>
      </c>
      <c r="AS179" s="63">
        <f t="shared" si="32"/>
        <v>0</v>
      </c>
      <c r="AT179" s="63">
        <f t="shared" si="32"/>
        <v>0</v>
      </c>
      <c r="AU179" s="63">
        <f t="shared" si="32"/>
        <v>0</v>
      </c>
      <c r="AV179" s="63">
        <f t="shared" si="32"/>
        <v>3.8031266658713047E-3</v>
      </c>
      <c r="AW179" s="63">
        <f t="shared" si="32"/>
        <v>0</v>
      </c>
      <c r="AX179" s="63">
        <f t="shared" si="32"/>
        <v>0</v>
      </c>
      <c r="AY179" s="63">
        <f t="shared" si="32"/>
        <v>4.148865453677787E-3</v>
      </c>
      <c r="AZ179" s="63">
        <f t="shared" si="32"/>
        <v>3.8031266658713047E-3</v>
      </c>
      <c r="BA179" s="63">
        <f t="shared" si="32"/>
        <v>0</v>
      </c>
      <c r="BB179" s="63">
        <f t="shared" si="32"/>
        <v>0</v>
      </c>
      <c r="BC179" s="63">
        <f t="shared" si="32"/>
        <v>0</v>
      </c>
      <c r="BD179" s="63">
        <f t="shared" si="32"/>
        <v>5.5416988559839009E-2</v>
      </c>
      <c r="BE179" s="63">
        <f t="shared" si="32"/>
        <v>0</v>
      </c>
      <c r="BF179" s="63">
        <f t="shared" si="32"/>
        <v>0</v>
      </c>
      <c r="BG179" s="63">
        <f t="shared" si="32"/>
        <v>0</v>
      </c>
      <c r="BH179" s="63">
        <f t="shared" si="32"/>
        <v>7.1617320331342745E-3</v>
      </c>
      <c r="BI179" s="63">
        <f t="shared" si="32"/>
        <v>0</v>
      </c>
      <c r="BJ179" s="63">
        <f t="shared" si="32"/>
        <v>7.3592970547379788E-3</v>
      </c>
      <c r="BK179" s="63">
        <f t="shared" si="32"/>
        <v>0</v>
      </c>
      <c r="BM179" s="96">
        <v>20246.498937568027</v>
      </c>
    </row>
    <row r="180" spans="1:65">
      <c r="A180" s="30" t="s">
        <v>166</v>
      </c>
      <c r="B180" s="31" t="s">
        <v>49</v>
      </c>
      <c r="C180" s="63">
        <f t="shared" si="31"/>
        <v>3.332688022700217E-3</v>
      </c>
      <c r="D180" s="63">
        <f t="shared" si="32"/>
        <v>4.0059924672369115E-2</v>
      </c>
      <c r="E180" s="63">
        <f t="shared" si="32"/>
        <v>2.5545417625679079E-2</v>
      </c>
      <c r="F180" s="63">
        <f t="shared" si="32"/>
        <v>9.4727792435567496E-4</v>
      </c>
      <c r="G180" s="63">
        <f t="shared" si="32"/>
        <v>1.355011961097192E-3</v>
      </c>
      <c r="H180" s="63">
        <f t="shared" si="32"/>
        <v>2.3263434132896142E-3</v>
      </c>
      <c r="I180" s="63">
        <f t="shared" si="32"/>
        <v>9.5992787697170008E-4</v>
      </c>
      <c r="J180" s="63">
        <f t="shared" si="32"/>
        <v>3.7252289240532238E-3</v>
      </c>
      <c r="K180" s="63">
        <f t="shared" si="32"/>
        <v>1.0737120725875429E-3</v>
      </c>
      <c r="L180" s="63">
        <f t="shared" si="32"/>
        <v>3.0012912148481945E-2</v>
      </c>
      <c r="M180" s="63">
        <f t="shared" si="32"/>
        <v>3.3405801298163327E-3</v>
      </c>
      <c r="N180" s="63">
        <f t="shared" si="32"/>
        <v>1.8757839971687541E-2</v>
      </c>
      <c r="O180" s="63">
        <f t="shared" si="32"/>
        <v>3.512203365071067E-2</v>
      </c>
      <c r="P180" s="63">
        <f t="shared" si="32"/>
        <v>5.2019622256170173E-3</v>
      </c>
      <c r="Q180" s="63">
        <f t="shared" si="32"/>
        <v>1.866503371924805E-3</v>
      </c>
      <c r="R180" s="63">
        <f t="shared" si="32"/>
        <v>5.4304037093303023E-3</v>
      </c>
      <c r="S180" s="63">
        <f t="shared" si="32"/>
        <v>1.0535256269624866E-2</v>
      </c>
      <c r="T180" s="63">
        <f t="shared" si="32"/>
        <v>1.7343455022341137E-2</v>
      </c>
      <c r="U180" s="63">
        <f t="shared" si="32"/>
        <v>1.1548486972372371E-3</v>
      </c>
      <c r="V180" s="63">
        <f t="shared" si="32"/>
        <v>2.0175495484917672E-3</v>
      </c>
      <c r="W180" s="63">
        <f t="shared" si="32"/>
        <v>1.4890042377358134E-3</v>
      </c>
      <c r="X180" s="63">
        <f t="shared" si="32"/>
        <v>9.6466753309178924E-3</v>
      </c>
      <c r="Y180" s="63">
        <f t="shared" si="32"/>
        <v>5.2368319695094076E-3</v>
      </c>
      <c r="Z180" s="63">
        <f t="shared" si="32"/>
        <v>9.3045556813373433E-3</v>
      </c>
      <c r="AA180" s="63">
        <f t="shared" si="32"/>
        <v>1.842040036996467E-2</v>
      </c>
      <c r="AB180" s="63">
        <f t="shared" si="32"/>
        <v>9.5071846904860226E-3</v>
      </c>
      <c r="AC180" s="63">
        <f t="shared" si="32"/>
        <v>6.2850747041206401E-3</v>
      </c>
      <c r="AD180" s="63">
        <f t="shared" si="32"/>
        <v>5.4108886014400073E-2</v>
      </c>
      <c r="AE180" s="63">
        <f t="shared" si="32"/>
        <v>1.602231783352159E-2</v>
      </c>
      <c r="AF180" s="63">
        <f t="shared" si="32"/>
        <v>1.1473664997002286E-2</v>
      </c>
      <c r="AG180" s="63">
        <f t="shared" si="32"/>
        <v>3.2287484285434154E-2</v>
      </c>
      <c r="AH180" s="63">
        <f t="shared" si="32"/>
        <v>9.7313725550063259E-3</v>
      </c>
      <c r="AI180" s="63">
        <f t="shared" si="32"/>
        <v>1.041382928935076E-2</v>
      </c>
      <c r="AJ180" s="63">
        <f t="shared" si="32"/>
        <v>3.4543070871959083E-2</v>
      </c>
      <c r="AK180" s="63">
        <f t="shared" si="32"/>
        <v>8.0042344269996447E-3</v>
      </c>
      <c r="AL180" s="63">
        <f t="shared" si="32"/>
        <v>5.64900826745811E-3</v>
      </c>
      <c r="AM180" s="63">
        <f t="shared" si="32"/>
        <v>0</v>
      </c>
      <c r="AN180" s="63">
        <f t="shared" si="32"/>
        <v>2.412284343686929E-3</v>
      </c>
      <c r="AO180" s="63">
        <f t="shared" si="32"/>
        <v>6.2734562426604908E-4</v>
      </c>
      <c r="AP180" s="63">
        <f t="shared" si="32"/>
        <v>4.6246097890613686E-4</v>
      </c>
      <c r="AQ180" s="63">
        <f t="shared" si="32"/>
        <v>7.4395986245527165E-2</v>
      </c>
      <c r="AR180" s="63">
        <f t="shared" si="32"/>
        <v>6.0980131301845888E-2</v>
      </c>
      <c r="AS180" s="63">
        <f t="shared" si="32"/>
        <v>2.4972290416506317E-2</v>
      </c>
      <c r="AT180" s="63">
        <f t="shared" si="32"/>
        <v>2.683425536492447E-2</v>
      </c>
      <c r="AU180" s="63">
        <f t="shared" si="32"/>
        <v>0.10944026291382815</v>
      </c>
      <c r="AV180" s="63">
        <f t="shared" si="32"/>
        <v>4.5844799826687335E-2</v>
      </c>
      <c r="AW180" s="63">
        <f t="shared" ref="D180:BK184" si="33">AW47/$BM180</f>
        <v>1.1133289041283332E-3</v>
      </c>
      <c r="AX180" s="63">
        <f t="shared" si="33"/>
        <v>5.7102890609175292E-3</v>
      </c>
      <c r="AY180" s="63">
        <f t="shared" si="33"/>
        <v>7.5003005605937378E-4</v>
      </c>
      <c r="AZ180" s="63">
        <f t="shared" si="33"/>
        <v>8.5469773577195093E-3</v>
      </c>
      <c r="BA180" s="63">
        <f t="shared" si="33"/>
        <v>6.2182526795065366E-3</v>
      </c>
      <c r="BB180" s="63">
        <f t="shared" si="33"/>
        <v>3.8186615669169203E-4</v>
      </c>
      <c r="BC180" s="63">
        <f t="shared" si="33"/>
        <v>8.33258431315974E-3</v>
      </c>
      <c r="BD180" s="63">
        <f t="shared" si="33"/>
        <v>1.8579010195168746E-2</v>
      </c>
      <c r="BE180" s="63">
        <f t="shared" si="33"/>
        <v>4.5613966861912953E-3</v>
      </c>
      <c r="BF180" s="63">
        <f t="shared" si="33"/>
        <v>2.8226777634764171E-3</v>
      </c>
      <c r="BG180" s="63">
        <f t="shared" si="33"/>
        <v>3.0296113155157817E-2</v>
      </c>
      <c r="BH180" s="63">
        <f t="shared" si="33"/>
        <v>6.2550819062310691E-4</v>
      </c>
      <c r="BI180" s="63">
        <f t="shared" si="33"/>
        <v>1.5353712371755422E-2</v>
      </c>
      <c r="BJ180" s="63">
        <f t="shared" si="33"/>
        <v>9.8215435927931339E-4</v>
      </c>
      <c r="BK180" s="63">
        <f t="shared" si="33"/>
        <v>0</v>
      </c>
      <c r="BM180" s="96">
        <v>24420.588841082834</v>
      </c>
    </row>
    <row r="181" spans="1:65" ht="24">
      <c r="A181" s="34" t="s">
        <v>167</v>
      </c>
      <c r="B181" s="35" t="s">
        <v>168</v>
      </c>
      <c r="C181" s="63">
        <f t="shared" si="31"/>
        <v>4.7801277692753949E-4</v>
      </c>
      <c r="D181" s="63">
        <f t="shared" si="33"/>
        <v>1.0846899037738103E-2</v>
      </c>
      <c r="E181" s="63">
        <f t="shared" si="33"/>
        <v>3.8241022154203159E-3</v>
      </c>
      <c r="F181" s="63">
        <f t="shared" si="33"/>
        <v>4.7801277692753949E-4</v>
      </c>
      <c r="G181" s="63">
        <f t="shared" si="33"/>
        <v>1.5933759230917982E-4</v>
      </c>
      <c r="H181" s="63">
        <f t="shared" si="33"/>
        <v>3.9503439990043653E-2</v>
      </c>
      <c r="I181" s="63">
        <f t="shared" si="33"/>
        <v>5.0988029538937543E-3</v>
      </c>
      <c r="J181" s="63">
        <f t="shared" si="33"/>
        <v>2.3263288477140251E-2</v>
      </c>
      <c r="K181" s="63">
        <f t="shared" si="33"/>
        <v>1.277157319000027E-2</v>
      </c>
      <c r="L181" s="63">
        <f t="shared" si="33"/>
        <v>1.176027457429695E-2</v>
      </c>
      <c r="M181" s="63">
        <f t="shared" si="33"/>
        <v>3.3399479871763053E-3</v>
      </c>
      <c r="N181" s="63">
        <f t="shared" si="33"/>
        <v>5.0680956973113995E-3</v>
      </c>
      <c r="O181" s="63">
        <f t="shared" si="33"/>
        <v>5.4280225380031631E-3</v>
      </c>
      <c r="P181" s="63">
        <f t="shared" si="33"/>
        <v>7.9668796154589913E-4</v>
      </c>
      <c r="Q181" s="63">
        <f t="shared" si="33"/>
        <v>1.653460103417494E-2</v>
      </c>
      <c r="R181" s="63">
        <f t="shared" si="33"/>
        <v>2.5432600256304057E-3</v>
      </c>
      <c r="S181" s="63">
        <f t="shared" si="33"/>
        <v>4.602365823016802E-3</v>
      </c>
      <c r="T181" s="63">
        <f t="shared" si="33"/>
        <v>1.4922460615214664E-2</v>
      </c>
      <c r="U181" s="63">
        <f t="shared" si="33"/>
        <v>4.7801277692753949E-4</v>
      </c>
      <c r="V181" s="63">
        <f t="shared" si="33"/>
        <v>4.1427774000386752E-3</v>
      </c>
      <c r="W181" s="63">
        <f t="shared" si="33"/>
        <v>1.759743115061677E-3</v>
      </c>
      <c r="X181" s="63">
        <f t="shared" si="33"/>
        <v>7.3647150380723309E-3</v>
      </c>
      <c r="Y181" s="63">
        <f t="shared" si="33"/>
        <v>1.6109499222435463E-3</v>
      </c>
      <c r="Z181" s="63">
        <f t="shared" si="33"/>
        <v>1.4349264791268465E-3</v>
      </c>
      <c r="AA181" s="63">
        <f t="shared" si="33"/>
        <v>1.3378216302654634E-2</v>
      </c>
      <c r="AB181" s="63">
        <f t="shared" si="33"/>
        <v>4.6059184163937143E-3</v>
      </c>
      <c r="AC181" s="63">
        <f t="shared" si="33"/>
        <v>8.1262172077681705E-3</v>
      </c>
      <c r="AD181" s="63">
        <f t="shared" si="33"/>
        <v>2.0523502009382778E-2</v>
      </c>
      <c r="AE181" s="63">
        <f t="shared" si="33"/>
        <v>1.2555224032700957E-2</v>
      </c>
      <c r="AF181" s="63">
        <f t="shared" si="33"/>
        <v>1.6209444256321044E-2</v>
      </c>
      <c r="AG181" s="63">
        <f t="shared" si="33"/>
        <v>1.385537872478451E-2</v>
      </c>
      <c r="AH181" s="63">
        <f t="shared" si="33"/>
        <v>3.1657008407480619E-3</v>
      </c>
      <c r="AI181" s="63">
        <f t="shared" si="33"/>
        <v>3.0089898999250035E-3</v>
      </c>
      <c r="AJ181" s="63">
        <f t="shared" si="33"/>
        <v>2.3774408400856891E-3</v>
      </c>
      <c r="AK181" s="63">
        <f t="shared" si="33"/>
        <v>1.6004055227524974E-3</v>
      </c>
      <c r="AL181" s="63">
        <f t="shared" si="33"/>
        <v>1.5933759230917983E-3</v>
      </c>
      <c r="AM181" s="63">
        <f t="shared" si="33"/>
        <v>0</v>
      </c>
      <c r="AN181" s="63">
        <f t="shared" si="33"/>
        <v>1.5933759230917983E-3</v>
      </c>
      <c r="AO181" s="63">
        <f t="shared" si="33"/>
        <v>9.5602555385507898E-4</v>
      </c>
      <c r="AP181" s="63">
        <f t="shared" si="33"/>
        <v>1.1092216948477879E-3</v>
      </c>
      <c r="AQ181" s="63">
        <f t="shared" si="33"/>
        <v>6.3735036923671931E-3</v>
      </c>
      <c r="AR181" s="63">
        <f t="shared" si="33"/>
        <v>1.912665252841805E-2</v>
      </c>
      <c r="AS181" s="63">
        <f t="shared" si="33"/>
        <v>0.22653221269167292</v>
      </c>
      <c r="AT181" s="63">
        <f t="shared" si="33"/>
        <v>1.7241831671006458E-2</v>
      </c>
      <c r="AU181" s="63">
        <f t="shared" si="33"/>
        <v>1.7322350821958713E-2</v>
      </c>
      <c r="AV181" s="63">
        <f t="shared" si="33"/>
        <v>0.5830472976577904</v>
      </c>
      <c r="AW181" s="63">
        <f t="shared" si="33"/>
        <v>0</v>
      </c>
      <c r="AX181" s="63">
        <f t="shared" si="33"/>
        <v>1.2409907846166614E-2</v>
      </c>
      <c r="AY181" s="63">
        <f t="shared" si="33"/>
        <v>3.8486680206861997E-3</v>
      </c>
      <c r="AZ181" s="63">
        <f t="shared" si="33"/>
        <v>3.3233226060432865E-2</v>
      </c>
      <c r="BA181" s="63">
        <f t="shared" si="33"/>
        <v>1.1153631461642587E-3</v>
      </c>
      <c r="BB181" s="63">
        <f t="shared" si="33"/>
        <v>6.5512656386257856E-3</v>
      </c>
      <c r="BC181" s="63">
        <f t="shared" si="33"/>
        <v>7.2605579134223094E-2</v>
      </c>
      <c r="BD181" s="63">
        <f t="shared" si="33"/>
        <v>8.8493438102840438E-2</v>
      </c>
      <c r="BE181" s="63">
        <f t="shared" si="33"/>
        <v>1.1609383839644579E-2</v>
      </c>
      <c r="BF181" s="63">
        <f t="shared" si="33"/>
        <v>3.4931441281690141E-3</v>
      </c>
      <c r="BG181" s="63">
        <f t="shared" si="33"/>
        <v>2.756540346948811E-2</v>
      </c>
      <c r="BH181" s="63">
        <f t="shared" si="33"/>
        <v>5.2642819975194056E-3</v>
      </c>
      <c r="BI181" s="63">
        <f t="shared" si="33"/>
        <v>1.4843037477112733E-2</v>
      </c>
      <c r="BJ181" s="63">
        <f t="shared" si="33"/>
        <v>2.8128035997169979E-3</v>
      </c>
      <c r="BK181" s="63">
        <f t="shared" si="33"/>
        <v>0</v>
      </c>
      <c r="BM181" s="96">
        <v>6043.061272835339</v>
      </c>
    </row>
    <row r="182" spans="1:65" ht="24">
      <c r="A182" s="30" t="s">
        <v>169</v>
      </c>
      <c r="B182" s="31" t="s">
        <v>170</v>
      </c>
      <c r="C182" s="63">
        <f t="shared" si="31"/>
        <v>1.9967448820237254E-4</v>
      </c>
      <c r="D182" s="63">
        <f t="shared" si="33"/>
        <v>2.3832037282376937E-4</v>
      </c>
      <c r="E182" s="63">
        <f t="shared" si="33"/>
        <v>1.9967448820237254E-4</v>
      </c>
      <c r="F182" s="63">
        <f t="shared" si="33"/>
        <v>4.9918622050593136E-5</v>
      </c>
      <c r="G182" s="63">
        <f t="shared" si="33"/>
        <v>4.9918622050593136E-5</v>
      </c>
      <c r="H182" s="63">
        <f t="shared" si="33"/>
        <v>3.0276367199237259E-3</v>
      </c>
      <c r="I182" s="63">
        <f t="shared" si="33"/>
        <v>1.3593941101573404E-3</v>
      </c>
      <c r="J182" s="63">
        <f t="shared" si="33"/>
        <v>1.339103182784787E-3</v>
      </c>
      <c r="K182" s="63">
        <f t="shared" si="33"/>
        <v>4.7664074564753877E-5</v>
      </c>
      <c r="L182" s="63">
        <f t="shared" si="33"/>
        <v>2.3191206665478061E-3</v>
      </c>
      <c r="M182" s="63">
        <f t="shared" si="33"/>
        <v>1.1777560018416818E-3</v>
      </c>
      <c r="N182" s="63">
        <f t="shared" si="33"/>
        <v>7.8742521538029391E-4</v>
      </c>
      <c r="O182" s="63">
        <f t="shared" si="33"/>
        <v>2.5596955868574149E-3</v>
      </c>
      <c r="P182" s="63">
        <f t="shared" si="33"/>
        <v>1.9741994071653329E-4</v>
      </c>
      <c r="Q182" s="63">
        <f t="shared" si="33"/>
        <v>4.9242257804841356E-4</v>
      </c>
      <c r="R182" s="63">
        <f t="shared" si="33"/>
        <v>3.9258533394722733E-4</v>
      </c>
      <c r="S182" s="63">
        <f t="shared" si="33"/>
        <v>1.4750131866594015E-3</v>
      </c>
      <c r="T182" s="63">
        <f t="shared" si="33"/>
        <v>8.3734383743088705E-4</v>
      </c>
      <c r="U182" s="63">
        <f t="shared" si="33"/>
        <v>1.4750131866594015E-4</v>
      </c>
      <c r="V182" s="63">
        <f t="shared" si="33"/>
        <v>8.8500791199564084E-4</v>
      </c>
      <c r="W182" s="63">
        <f t="shared" si="33"/>
        <v>5.423412000990067E-4</v>
      </c>
      <c r="X182" s="63">
        <f t="shared" si="33"/>
        <v>3.4946221209036488E-3</v>
      </c>
      <c r="Y182" s="63">
        <f t="shared" si="33"/>
        <v>4.9016803056257431E-4</v>
      </c>
      <c r="Z182" s="63">
        <f t="shared" si="33"/>
        <v>6.8533342379326837E-4</v>
      </c>
      <c r="AA182" s="63">
        <f t="shared" si="33"/>
        <v>2.2125197799891024E-3</v>
      </c>
      <c r="AB182" s="63">
        <f t="shared" si="33"/>
        <v>2.2601838545538563E-3</v>
      </c>
      <c r="AC182" s="63">
        <f t="shared" si="33"/>
        <v>4.032772803393106E-3</v>
      </c>
      <c r="AD182" s="63">
        <f t="shared" si="33"/>
        <v>1.2959187960505922E-2</v>
      </c>
      <c r="AE182" s="63">
        <f t="shared" si="33"/>
        <v>2.6550237359869227E-3</v>
      </c>
      <c r="AF182" s="63">
        <f t="shared" si="33"/>
        <v>3.4946221209036488E-3</v>
      </c>
      <c r="AG182" s="63">
        <f t="shared" si="33"/>
        <v>2.7458427901447518E-3</v>
      </c>
      <c r="AH182" s="63">
        <f t="shared" si="33"/>
        <v>1.47952228163108E-3</v>
      </c>
      <c r="AI182" s="63">
        <f t="shared" si="33"/>
        <v>7.8517066789445466E-4</v>
      </c>
      <c r="AJ182" s="63">
        <f t="shared" si="33"/>
        <v>8.2156200503001229E-4</v>
      </c>
      <c r="AK182" s="63">
        <f t="shared" si="33"/>
        <v>5.423412000990067E-4</v>
      </c>
      <c r="AL182" s="63">
        <f t="shared" si="33"/>
        <v>1.4273491120946476E-3</v>
      </c>
      <c r="AM182" s="63">
        <f t="shared" si="33"/>
        <v>0</v>
      </c>
      <c r="AN182" s="63">
        <f t="shared" si="33"/>
        <v>3.7622516110433287E-3</v>
      </c>
      <c r="AO182" s="63">
        <f t="shared" si="33"/>
        <v>1.3796850375298938E-3</v>
      </c>
      <c r="AP182" s="63">
        <f t="shared" si="33"/>
        <v>1.7403881293132418E-3</v>
      </c>
      <c r="AQ182" s="63">
        <f t="shared" si="33"/>
        <v>2.3464938137400071E-3</v>
      </c>
      <c r="AR182" s="63">
        <f t="shared" si="33"/>
        <v>4.4157027926727179E-3</v>
      </c>
      <c r="AS182" s="63">
        <f t="shared" si="33"/>
        <v>4.7779767159108734E-2</v>
      </c>
      <c r="AT182" s="63">
        <f t="shared" si="33"/>
        <v>3.2179744408206124E-3</v>
      </c>
      <c r="AU182" s="63">
        <f t="shared" si="33"/>
        <v>7.3844027006024944E-3</v>
      </c>
      <c r="AV182" s="63">
        <f t="shared" si="33"/>
        <v>2.9725718481771955E-4</v>
      </c>
      <c r="AW182" s="63">
        <f t="shared" si="33"/>
        <v>4.9918622050593136E-5</v>
      </c>
      <c r="AX182" s="63">
        <f t="shared" si="33"/>
        <v>9.4806662493652754E-3</v>
      </c>
      <c r="AY182" s="63">
        <f t="shared" si="33"/>
        <v>3.7329424937274183E-3</v>
      </c>
      <c r="AZ182" s="63">
        <f t="shared" si="33"/>
        <v>4.5367866962328458E-3</v>
      </c>
      <c r="BA182" s="63">
        <f t="shared" si="33"/>
        <v>5.4736492004027896E-3</v>
      </c>
      <c r="BB182" s="63">
        <f t="shared" si="33"/>
        <v>5.7873253723456422E-4</v>
      </c>
      <c r="BC182" s="63">
        <f t="shared" si="33"/>
        <v>4.0074949150056806E-2</v>
      </c>
      <c r="BD182" s="63">
        <f t="shared" si="33"/>
        <v>2.8218479969635609E-2</v>
      </c>
      <c r="BE182" s="63">
        <f t="shared" si="33"/>
        <v>1.4590402078412489E-2</v>
      </c>
      <c r="BF182" s="63">
        <f t="shared" si="33"/>
        <v>3.6595177635418571E-2</v>
      </c>
      <c r="BG182" s="63">
        <f t="shared" si="33"/>
        <v>1.9868248730860325E-2</v>
      </c>
      <c r="BH182" s="63">
        <f t="shared" si="33"/>
        <v>1.0937005901413704E-3</v>
      </c>
      <c r="BI182" s="63">
        <f t="shared" si="33"/>
        <v>7.7747334870638821E-3</v>
      </c>
      <c r="BJ182" s="63">
        <f t="shared" si="33"/>
        <v>8.7386505610638956E-3</v>
      </c>
      <c r="BK182" s="63">
        <f t="shared" si="33"/>
        <v>0</v>
      </c>
      <c r="BM182" s="96">
        <v>20032.604245094903</v>
      </c>
    </row>
    <row r="183" spans="1:65">
      <c r="A183" s="34" t="s">
        <v>171</v>
      </c>
      <c r="B183" s="35" t="s">
        <v>172</v>
      </c>
      <c r="C183" s="63">
        <f t="shared" si="31"/>
        <v>4.3888280132948468E-4</v>
      </c>
      <c r="D183" s="63">
        <f t="shared" si="33"/>
        <v>2.6621923338922757E-2</v>
      </c>
      <c r="E183" s="63">
        <f t="shared" si="33"/>
        <v>8.1363502677734376E-3</v>
      </c>
      <c r="F183" s="63">
        <f t="shared" si="33"/>
        <v>2.5834050561752211E-3</v>
      </c>
      <c r="G183" s="63">
        <f t="shared" si="33"/>
        <v>2.9068862698457834E-4</v>
      </c>
      <c r="H183" s="63">
        <f t="shared" si="33"/>
        <v>2.0853134976309889E-2</v>
      </c>
      <c r="I183" s="63">
        <f t="shared" si="33"/>
        <v>0.10998541285400849</v>
      </c>
      <c r="J183" s="63">
        <f t="shared" si="33"/>
        <v>9.0726426435187666E-3</v>
      </c>
      <c r="K183" s="63">
        <f t="shared" si="33"/>
        <v>2.644590234130523E-4</v>
      </c>
      <c r="L183" s="63">
        <f t="shared" si="33"/>
        <v>1.6711770326097872E-2</v>
      </c>
      <c r="M183" s="63">
        <f t="shared" si="33"/>
        <v>5.2807195365377271E-3</v>
      </c>
      <c r="N183" s="63">
        <f t="shared" si="33"/>
        <v>1.4432373370284824E-2</v>
      </c>
      <c r="O183" s="63">
        <f t="shared" si="33"/>
        <v>3.325552641341438E-2</v>
      </c>
      <c r="P183" s="63">
        <f t="shared" si="33"/>
        <v>3.251200178943192E-4</v>
      </c>
      <c r="Q183" s="63">
        <f t="shared" si="33"/>
        <v>1.6083885934729866E-2</v>
      </c>
      <c r="R183" s="63">
        <f t="shared" si="33"/>
        <v>4.5220670756885642E-3</v>
      </c>
      <c r="S183" s="63">
        <f t="shared" si="33"/>
        <v>9.1671362994916617E-3</v>
      </c>
      <c r="T183" s="63">
        <f t="shared" si="33"/>
        <v>4.0450372319529908E-2</v>
      </c>
      <c r="U183" s="63">
        <f t="shared" si="33"/>
        <v>3.5459513408429513E-4</v>
      </c>
      <c r="V183" s="63">
        <f t="shared" si="33"/>
        <v>3.9886711842825589E-3</v>
      </c>
      <c r="W183" s="63">
        <f t="shared" si="33"/>
        <v>5.216032466838637E-3</v>
      </c>
      <c r="X183" s="63">
        <f t="shared" si="33"/>
        <v>1.4676501701931325E-2</v>
      </c>
      <c r="Y183" s="63">
        <f t="shared" si="33"/>
        <v>5.9147757427345194E-3</v>
      </c>
      <c r="Z183" s="63">
        <f t="shared" si="33"/>
        <v>7.1744356239287974E-3</v>
      </c>
      <c r="AA183" s="63">
        <f t="shared" si="33"/>
        <v>1.5776913571830725E-2</v>
      </c>
      <c r="AB183" s="63">
        <f t="shared" si="33"/>
        <v>1.0828563995176871E-2</v>
      </c>
      <c r="AC183" s="63">
        <f t="shared" si="33"/>
        <v>1.0203939449720846E-2</v>
      </c>
      <c r="AD183" s="63">
        <f t="shared" si="33"/>
        <v>5.8976302661353265E-2</v>
      </c>
      <c r="AE183" s="63">
        <f t="shared" si="33"/>
        <v>2.0068922754624127E-2</v>
      </c>
      <c r="AF183" s="63">
        <f t="shared" si="33"/>
        <v>3.4819290785827822E-2</v>
      </c>
      <c r="AG183" s="63">
        <f t="shared" si="33"/>
        <v>2.261947823643962E-2</v>
      </c>
      <c r="AH183" s="63">
        <f t="shared" si="33"/>
        <v>7.0984110116011894E-3</v>
      </c>
      <c r="AI183" s="63">
        <f t="shared" si="33"/>
        <v>9.9682791886225742E-3</v>
      </c>
      <c r="AJ183" s="63">
        <f t="shared" si="33"/>
        <v>6.5632047563235034E-3</v>
      </c>
      <c r="AK183" s="63">
        <f t="shared" si="33"/>
        <v>7.1650442096869021E-3</v>
      </c>
      <c r="AL183" s="63">
        <f t="shared" si="33"/>
        <v>5.8058040766288165E-3</v>
      </c>
      <c r="AM183" s="63">
        <f t="shared" si="33"/>
        <v>0</v>
      </c>
      <c r="AN183" s="63">
        <f t="shared" si="33"/>
        <v>1.3375832201329213E-2</v>
      </c>
      <c r="AO183" s="63">
        <f t="shared" si="33"/>
        <v>1.8829547486987567E-2</v>
      </c>
      <c r="AP183" s="63">
        <f t="shared" si="33"/>
        <v>8.7687618125405729E-4</v>
      </c>
      <c r="AQ183" s="63">
        <f t="shared" si="33"/>
        <v>4.174945506136897E-2</v>
      </c>
      <c r="AR183" s="63">
        <f t="shared" si="33"/>
        <v>5.9307307504847653E-2</v>
      </c>
      <c r="AS183" s="63">
        <f t="shared" si="33"/>
        <v>0.12912048429890111</v>
      </c>
      <c r="AT183" s="63">
        <f t="shared" si="33"/>
        <v>8.6065759628247036E-3</v>
      </c>
      <c r="AU183" s="63">
        <f t="shared" si="33"/>
        <v>1.1818593300585486E-2</v>
      </c>
      <c r="AV183" s="63">
        <f t="shared" si="33"/>
        <v>5.0619017154026821E-3</v>
      </c>
      <c r="AW183" s="63">
        <f t="shared" si="33"/>
        <v>0</v>
      </c>
      <c r="AX183" s="63">
        <f t="shared" si="33"/>
        <v>5.3077545230195561E-3</v>
      </c>
      <c r="AY183" s="63">
        <f t="shared" si="33"/>
        <v>4.2386289107541773E-3</v>
      </c>
      <c r="AZ183" s="63">
        <f t="shared" si="33"/>
        <v>2.1343357015445506E-2</v>
      </c>
      <c r="BA183" s="63">
        <f t="shared" si="33"/>
        <v>2.1927228165279562E-3</v>
      </c>
      <c r="BB183" s="63">
        <f t="shared" si="33"/>
        <v>7.1403863195895374E-3</v>
      </c>
      <c r="BC183" s="63">
        <f t="shared" si="33"/>
        <v>3.9818399758480338E-2</v>
      </c>
      <c r="BD183" s="63">
        <f t="shared" si="33"/>
        <v>7.6665037231324357E-3</v>
      </c>
      <c r="BE183" s="63">
        <f t="shared" si="33"/>
        <v>7.4665692748910283E-5</v>
      </c>
      <c r="BF183" s="63">
        <f t="shared" si="33"/>
        <v>2.3343063150818907E-3</v>
      </c>
      <c r="BG183" s="63">
        <f t="shared" si="33"/>
        <v>7.3848357896040733E-3</v>
      </c>
      <c r="BH183" s="63">
        <f t="shared" si="33"/>
        <v>2.1664012833942621E-3</v>
      </c>
      <c r="BI183" s="63">
        <f t="shared" si="33"/>
        <v>2.1197183730503337E-3</v>
      </c>
      <c r="BJ183" s="63">
        <f t="shared" si="33"/>
        <v>2.8322778517590958E-3</v>
      </c>
      <c r="BK183" s="63">
        <f t="shared" si="33"/>
        <v>0</v>
      </c>
      <c r="BM183" s="96">
        <v>17986.332210805282</v>
      </c>
    </row>
    <row r="184" spans="1:65">
      <c r="A184" s="30" t="s">
        <v>173</v>
      </c>
      <c r="B184" s="31" t="s">
        <v>174</v>
      </c>
      <c r="C184" s="63">
        <f t="shared" si="31"/>
        <v>0</v>
      </c>
      <c r="D184" s="63">
        <f t="shared" si="33"/>
        <v>0</v>
      </c>
      <c r="E184" s="63">
        <f t="shared" si="33"/>
        <v>0</v>
      </c>
      <c r="F184" s="63">
        <f t="shared" si="33"/>
        <v>9.3229434868518229E-3</v>
      </c>
      <c r="G184" s="63">
        <f t="shared" si="33"/>
        <v>0</v>
      </c>
      <c r="H184" s="63">
        <f t="shared" si="33"/>
        <v>0</v>
      </c>
      <c r="I184" s="63">
        <f t="shared" si="33"/>
        <v>0</v>
      </c>
      <c r="J184" s="63">
        <f t="shared" si="33"/>
        <v>0</v>
      </c>
      <c r="K184" s="63">
        <f t="shared" si="33"/>
        <v>0</v>
      </c>
      <c r="L184" s="63">
        <f t="shared" si="33"/>
        <v>0</v>
      </c>
      <c r="M184" s="63">
        <f t="shared" si="33"/>
        <v>0</v>
      </c>
      <c r="N184" s="63">
        <f t="shared" si="33"/>
        <v>0</v>
      </c>
      <c r="O184" s="63">
        <f t="shared" si="33"/>
        <v>0</v>
      </c>
      <c r="P184" s="63">
        <f t="shared" si="33"/>
        <v>0</v>
      </c>
      <c r="Q184" s="63">
        <f t="shared" si="33"/>
        <v>0</v>
      </c>
      <c r="R184" s="63">
        <f t="shared" si="33"/>
        <v>0</v>
      </c>
      <c r="S184" s="63">
        <f t="shared" si="33"/>
        <v>0</v>
      </c>
      <c r="T184" s="63">
        <f t="shared" si="33"/>
        <v>0</v>
      </c>
      <c r="U184" s="63">
        <f t="shared" si="33"/>
        <v>0</v>
      </c>
      <c r="V184" s="63">
        <f t="shared" si="33"/>
        <v>0</v>
      </c>
      <c r="W184" s="63">
        <f t="shared" si="33"/>
        <v>0</v>
      </c>
      <c r="X184" s="63">
        <f t="shared" si="33"/>
        <v>0</v>
      </c>
      <c r="Y184" s="63">
        <f t="shared" si="33"/>
        <v>0</v>
      </c>
      <c r="Z184" s="63">
        <f t="shared" si="33"/>
        <v>0</v>
      </c>
      <c r="AA184" s="63">
        <f t="shared" si="33"/>
        <v>0</v>
      </c>
      <c r="AB184" s="63">
        <f t="shared" si="33"/>
        <v>0</v>
      </c>
      <c r="AC184" s="63">
        <f t="shared" si="33"/>
        <v>0.1984455113629888</v>
      </c>
      <c r="AD184" s="63">
        <f t="shared" si="33"/>
        <v>0</v>
      </c>
      <c r="AE184" s="63">
        <f t="shared" si="33"/>
        <v>0</v>
      </c>
      <c r="AF184" s="63">
        <f t="shared" si="33"/>
        <v>0</v>
      </c>
      <c r="AG184" s="63">
        <f t="shared" si="33"/>
        <v>0</v>
      </c>
      <c r="AH184" s="63">
        <f t="shared" si="33"/>
        <v>0</v>
      </c>
      <c r="AI184" s="63">
        <f t="shared" si="33"/>
        <v>0</v>
      </c>
      <c r="AJ184" s="63">
        <f t="shared" si="33"/>
        <v>0</v>
      </c>
      <c r="AK184" s="63">
        <f t="shared" si="33"/>
        <v>0</v>
      </c>
      <c r="AL184" s="63">
        <f t="shared" si="33"/>
        <v>0</v>
      </c>
      <c r="AM184" s="63">
        <f t="shared" si="33"/>
        <v>0</v>
      </c>
      <c r="AN184" s="63">
        <f t="shared" si="33"/>
        <v>0</v>
      </c>
      <c r="AO184" s="63">
        <f t="shared" si="33"/>
        <v>0</v>
      </c>
      <c r="AP184" s="63">
        <f t="shared" si="33"/>
        <v>0</v>
      </c>
      <c r="AQ184" s="63">
        <f t="shared" si="33"/>
        <v>0</v>
      </c>
      <c r="AR184" s="63">
        <f t="shared" si="33"/>
        <v>0</v>
      </c>
      <c r="AS184" s="63">
        <f t="shared" si="33"/>
        <v>3.5959924877857034E-2</v>
      </c>
      <c r="AT184" s="63">
        <f t="shared" si="33"/>
        <v>0</v>
      </c>
      <c r="AU184" s="63">
        <f t="shared" si="33"/>
        <v>0</v>
      </c>
      <c r="AV184" s="63">
        <f t="shared" si="33"/>
        <v>3.7291773947407292E-2</v>
      </c>
      <c r="AW184" s="63">
        <f t="shared" si="33"/>
        <v>0.28901124809240653</v>
      </c>
      <c r="AX184" s="63">
        <f t="shared" si="33"/>
        <v>0</v>
      </c>
      <c r="AY184" s="63">
        <f t="shared" si="33"/>
        <v>3.5959924877857034E-2</v>
      </c>
      <c r="AZ184" s="63">
        <f t="shared" si="33"/>
        <v>0</v>
      </c>
      <c r="BA184" s="63">
        <f t="shared" si="33"/>
        <v>0</v>
      </c>
      <c r="BB184" s="63">
        <f t="shared" si="33"/>
        <v>0</v>
      </c>
      <c r="BC184" s="63">
        <f t="shared" si="33"/>
        <v>0</v>
      </c>
      <c r="BD184" s="63">
        <f t="shared" si="33"/>
        <v>0.28901124809240653</v>
      </c>
      <c r="BE184" s="63">
        <f t="shared" si="33"/>
        <v>0</v>
      </c>
      <c r="BF184" s="63">
        <f t="shared" si="33"/>
        <v>0</v>
      </c>
      <c r="BG184" s="63">
        <f t="shared" si="33"/>
        <v>0</v>
      </c>
      <c r="BH184" s="63">
        <f t="shared" si="33"/>
        <v>0</v>
      </c>
      <c r="BI184" s="63">
        <f t="shared" si="33"/>
        <v>0</v>
      </c>
      <c r="BJ184" s="63">
        <f t="shared" si="33"/>
        <v>0</v>
      </c>
      <c r="BK184" s="63">
        <f t="shared" si="33"/>
        <v>0</v>
      </c>
      <c r="BM184" s="96">
        <v>750.83582882081419</v>
      </c>
    </row>
    <row r="185" spans="1:65">
      <c r="A185" s="34" t="s">
        <v>175</v>
      </c>
      <c r="B185" s="35" t="s">
        <v>176</v>
      </c>
      <c r="C185" s="63">
        <f t="shared" si="31"/>
        <v>0</v>
      </c>
      <c r="D185" s="63">
        <f t="shared" ref="D185:BK189" si="34">D52/$BM185</f>
        <v>1.4564423628866011E-2</v>
      </c>
      <c r="E185" s="63">
        <f t="shared" si="34"/>
        <v>0</v>
      </c>
      <c r="F185" s="63">
        <f t="shared" si="34"/>
        <v>0</v>
      </c>
      <c r="G185" s="63">
        <f t="shared" si="34"/>
        <v>0</v>
      </c>
      <c r="H185" s="63">
        <f t="shared" si="34"/>
        <v>0</v>
      </c>
      <c r="I185" s="63">
        <f t="shared" si="34"/>
        <v>5.6017013957176964E-4</v>
      </c>
      <c r="J185" s="63">
        <f t="shared" si="34"/>
        <v>0</v>
      </c>
      <c r="K185" s="63">
        <f t="shared" si="34"/>
        <v>0</v>
      </c>
      <c r="L185" s="63">
        <f t="shared" si="34"/>
        <v>2.5207656280729633E-3</v>
      </c>
      <c r="M185" s="63">
        <f t="shared" si="34"/>
        <v>1.4004253489294243E-3</v>
      </c>
      <c r="N185" s="63">
        <f t="shared" si="34"/>
        <v>1.680510418715309E-3</v>
      </c>
      <c r="O185" s="63">
        <f t="shared" si="34"/>
        <v>3.9310230231029298E-3</v>
      </c>
      <c r="P185" s="63">
        <f t="shared" si="34"/>
        <v>2.8008506978588482E-4</v>
      </c>
      <c r="Q185" s="63">
        <f t="shared" si="34"/>
        <v>8.4025520935765451E-4</v>
      </c>
      <c r="R185" s="63">
        <f t="shared" si="34"/>
        <v>1.1203402791435393E-3</v>
      </c>
      <c r="S185" s="63">
        <f t="shared" si="34"/>
        <v>2.8008506978588485E-3</v>
      </c>
      <c r="T185" s="63">
        <f t="shared" si="34"/>
        <v>1.4004253489294243E-3</v>
      </c>
      <c r="U185" s="63">
        <f t="shared" si="34"/>
        <v>2.8008506978588482E-4</v>
      </c>
      <c r="V185" s="63">
        <f t="shared" si="34"/>
        <v>1.1203402791435393E-3</v>
      </c>
      <c r="W185" s="63">
        <f t="shared" si="34"/>
        <v>8.4025520935765451E-4</v>
      </c>
      <c r="X185" s="63">
        <f t="shared" si="34"/>
        <v>5.0415312561459267E-3</v>
      </c>
      <c r="Y185" s="63">
        <f t="shared" si="34"/>
        <v>1.1203402791435393E-3</v>
      </c>
      <c r="Z185" s="63">
        <f t="shared" si="34"/>
        <v>5.6017013957176964E-4</v>
      </c>
      <c r="AA185" s="63">
        <f t="shared" si="34"/>
        <v>4.4813611165741571E-3</v>
      </c>
      <c r="AB185" s="63">
        <f t="shared" si="34"/>
        <v>3.3118606069279066E-3</v>
      </c>
      <c r="AC185" s="63">
        <f t="shared" si="34"/>
        <v>2.2406805582870786E-3</v>
      </c>
      <c r="AD185" s="63">
        <f t="shared" si="34"/>
        <v>1.5964848977795435E-2</v>
      </c>
      <c r="AE185" s="63">
        <f t="shared" si="34"/>
        <v>5.6017013957176971E-3</v>
      </c>
      <c r="AF185" s="63">
        <f t="shared" si="34"/>
        <v>7.0021267446471209E-3</v>
      </c>
      <c r="AG185" s="63">
        <f t="shared" si="34"/>
        <v>4.4813611165741571E-3</v>
      </c>
      <c r="AH185" s="63">
        <f t="shared" si="34"/>
        <v>1.680510418715309E-3</v>
      </c>
      <c r="AI185" s="63">
        <f t="shared" si="34"/>
        <v>1.9605954885011938E-3</v>
      </c>
      <c r="AJ185" s="63">
        <f t="shared" si="34"/>
        <v>3.6411059072165028E-3</v>
      </c>
      <c r="AK185" s="63">
        <f t="shared" si="34"/>
        <v>8.4025520935765451E-4</v>
      </c>
      <c r="AL185" s="63">
        <f t="shared" si="34"/>
        <v>1.680510418715309E-3</v>
      </c>
      <c r="AM185" s="63">
        <f t="shared" si="34"/>
        <v>0</v>
      </c>
      <c r="AN185" s="63">
        <f t="shared" si="34"/>
        <v>6.1618715352894666E-3</v>
      </c>
      <c r="AO185" s="63">
        <f t="shared" si="34"/>
        <v>0</v>
      </c>
      <c r="AP185" s="63">
        <f t="shared" si="34"/>
        <v>8.4025520935765451E-4</v>
      </c>
      <c r="AQ185" s="63">
        <f t="shared" si="34"/>
        <v>5.6017013957176964E-4</v>
      </c>
      <c r="AR185" s="63">
        <f t="shared" si="34"/>
        <v>1.2883913210150701E-2</v>
      </c>
      <c r="AS185" s="63">
        <f t="shared" si="34"/>
        <v>0.23905072614908565</v>
      </c>
      <c r="AT185" s="63">
        <f t="shared" si="34"/>
        <v>1.1282059160239732E-2</v>
      </c>
      <c r="AU185" s="63">
        <f t="shared" si="34"/>
        <v>2.1984284088706608E-2</v>
      </c>
      <c r="AV185" s="63">
        <f t="shared" si="34"/>
        <v>0</v>
      </c>
      <c r="AW185" s="63">
        <f t="shared" si="34"/>
        <v>0</v>
      </c>
      <c r="AX185" s="63">
        <f t="shared" si="34"/>
        <v>6.7387561532321574E-2</v>
      </c>
      <c r="AY185" s="63">
        <f t="shared" si="34"/>
        <v>3.7708376181118324E-2</v>
      </c>
      <c r="AZ185" s="63">
        <f t="shared" si="34"/>
        <v>3.5772489051948068E-2</v>
      </c>
      <c r="BA185" s="63">
        <f t="shared" si="34"/>
        <v>0.14650415559021884</v>
      </c>
      <c r="BB185" s="63">
        <f t="shared" si="34"/>
        <v>4.2012760467882724E-3</v>
      </c>
      <c r="BC185" s="63">
        <f t="shared" si="34"/>
        <v>0.11372941464629963</v>
      </c>
      <c r="BD185" s="63">
        <f t="shared" si="34"/>
        <v>0.15839050085340323</v>
      </c>
      <c r="BE185" s="63">
        <f t="shared" si="34"/>
        <v>2.4087316001586097E-2</v>
      </c>
      <c r="BF185" s="63">
        <f t="shared" si="34"/>
        <v>1.0063398420090771E-2</v>
      </c>
      <c r="BG185" s="63">
        <f t="shared" si="34"/>
        <v>1.1483487861221277E-2</v>
      </c>
      <c r="BH185" s="63">
        <f t="shared" si="34"/>
        <v>8.4025520935765451E-4</v>
      </c>
      <c r="BI185" s="63">
        <f t="shared" si="34"/>
        <v>1.3964925304892071E-2</v>
      </c>
      <c r="BJ185" s="63">
        <f t="shared" si="34"/>
        <v>9.7931453964054272E-3</v>
      </c>
      <c r="BK185" s="63">
        <f t="shared" si="34"/>
        <v>0</v>
      </c>
      <c r="BM185" s="96">
        <v>3449.2616861977281</v>
      </c>
    </row>
    <row r="186" spans="1:65" ht="24">
      <c r="A186" s="30" t="s">
        <v>177</v>
      </c>
      <c r="B186" s="31" t="s">
        <v>178</v>
      </c>
      <c r="C186" s="63">
        <f t="shared" si="31"/>
        <v>0</v>
      </c>
      <c r="D186" s="63">
        <f t="shared" si="34"/>
        <v>0</v>
      </c>
      <c r="E186" s="63">
        <f t="shared" si="34"/>
        <v>0</v>
      </c>
      <c r="F186" s="63">
        <f t="shared" si="34"/>
        <v>0</v>
      </c>
      <c r="G186" s="63">
        <f t="shared" si="34"/>
        <v>0</v>
      </c>
      <c r="H186" s="63">
        <f t="shared" si="34"/>
        <v>0.10067568013271573</v>
      </c>
      <c r="I186" s="63">
        <f t="shared" si="34"/>
        <v>0</v>
      </c>
      <c r="J186" s="63">
        <f t="shared" si="34"/>
        <v>6.4995617167099604E-2</v>
      </c>
      <c r="K186" s="63">
        <f t="shared" si="34"/>
        <v>7.3324343822456567E-3</v>
      </c>
      <c r="L186" s="63">
        <f t="shared" si="34"/>
        <v>0</v>
      </c>
      <c r="M186" s="63">
        <f t="shared" si="34"/>
        <v>0</v>
      </c>
      <c r="N186" s="63">
        <f t="shared" si="34"/>
        <v>0</v>
      </c>
      <c r="O186" s="63">
        <f t="shared" si="34"/>
        <v>3.2310311912707321E-4</v>
      </c>
      <c r="P186" s="63">
        <f t="shared" si="34"/>
        <v>0</v>
      </c>
      <c r="Q186" s="63">
        <f t="shared" si="34"/>
        <v>0</v>
      </c>
      <c r="R186" s="63">
        <f t="shared" si="34"/>
        <v>0</v>
      </c>
      <c r="S186" s="63">
        <f t="shared" si="34"/>
        <v>0</v>
      </c>
      <c r="T186" s="63">
        <f t="shared" si="34"/>
        <v>0</v>
      </c>
      <c r="U186" s="63">
        <f t="shared" si="34"/>
        <v>0</v>
      </c>
      <c r="V186" s="63">
        <f t="shared" si="34"/>
        <v>0</v>
      </c>
      <c r="W186" s="63">
        <f t="shared" si="34"/>
        <v>0</v>
      </c>
      <c r="X186" s="63">
        <f t="shared" si="34"/>
        <v>9.6930935738121957E-4</v>
      </c>
      <c r="Y186" s="63">
        <f t="shared" si="34"/>
        <v>0</v>
      </c>
      <c r="Z186" s="63">
        <f t="shared" si="34"/>
        <v>6.4620623825414642E-4</v>
      </c>
      <c r="AA186" s="63">
        <f t="shared" si="34"/>
        <v>0</v>
      </c>
      <c r="AB186" s="63">
        <f t="shared" si="34"/>
        <v>0</v>
      </c>
      <c r="AC186" s="63">
        <f t="shared" si="34"/>
        <v>0</v>
      </c>
      <c r="AD186" s="63">
        <f t="shared" si="34"/>
        <v>3.3018094548396819E-2</v>
      </c>
      <c r="AE186" s="63">
        <f t="shared" si="34"/>
        <v>0</v>
      </c>
      <c r="AF186" s="63">
        <f t="shared" si="34"/>
        <v>0</v>
      </c>
      <c r="AG186" s="63">
        <f t="shared" si="34"/>
        <v>9.6930935738121957E-4</v>
      </c>
      <c r="AH186" s="63">
        <f t="shared" si="34"/>
        <v>0</v>
      </c>
      <c r="AI186" s="63">
        <f t="shared" si="34"/>
        <v>0</v>
      </c>
      <c r="AJ186" s="63">
        <f t="shared" si="34"/>
        <v>0</v>
      </c>
      <c r="AK186" s="63">
        <f t="shared" si="34"/>
        <v>0</v>
      </c>
      <c r="AL186" s="63">
        <f t="shared" si="34"/>
        <v>0</v>
      </c>
      <c r="AM186" s="63">
        <f t="shared" si="34"/>
        <v>0</v>
      </c>
      <c r="AN186" s="63">
        <f t="shared" si="34"/>
        <v>1.2924124765082928E-2</v>
      </c>
      <c r="AO186" s="63">
        <f t="shared" si="34"/>
        <v>0</v>
      </c>
      <c r="AP186" s="63">
        <f t="shared" si="34"/>
        <v>1.615515595635366E-3</v>
      </c>
      <c r="AQ186" s="63">
        <f t="shared" si="34"/>
        <v>0</v>
      </c>
      <c r="AR186" s="63">
        <f t="shared" si="34"/>
        <v>0</v>
      </c>
      <c r="AS186" s="63">
        <f t="shared" si="34"/>
        <v>0.27759989109643318</v>
      </c>
      <c r="AT186" s="63">
        <f t="shared" si="34"/>
        <v>1.1577746457114438E-2</v>
      </c>
      <c r="AU186" s="63">
        <f t="shared" si="34"/>
        <v>1.2924124765082928E-2</v>
      </c>
      <c r="AV186" s="63">
        <f t="shared" si="34"/>
        <v>0.64699739118074562</v>
      </c>
      <c r="AW186" s="63">
        <f t="shared" si="34"/>
        <v>7.4313717399226839E-3</v>
      </c>
      <c r="AX186" s="63">
        <f t="shared" si="34"/>
        <v>0.20323186193092904</v>
      </c>
      <c r="AY186" s="63">
        <f t="shared" si="34"/>
        <v>6.3439256425180224E-2</v>
      </c>
      <c r="AZ186" s="63">
        <f t="shared" si="34"/>
        <v>2.2617218338895125E-3</v>
      </c>
      <c r="BA186" s="63">
        <f t="shared" si="34"/>
        <v>4.8375524816627316E-3</v>
      </c>
      <c r="BB186" s="63">
        <f t="shared" si="34"/>
        <v>9.6930935738121957E-4</v>
      </c>
      <c r="BC186" s="63">
        <f t="shared" si="34"/>
        <v>0.19849186306767511</v>
      </c>
      <c r="BD186" s="63">
        <f t="shared" si="34"/>
        <v>9.0390346152109571E-2</v>
      </c>
      <c r="BE186" s="63">
        <f t="shared" si="34"/>
        <v>0</v>
      </c>
      <c r="BF186" s="63">
        <f t="shared" si="34"/>
        <v>0</v>
      </c>
      <c r="BG186" s="63">
        <f t="shared" si="34"/>
        <v>2.5803278003949026E-3</v>
      </c>
      <c r="BH186" s="63">
        <f t="shared" si="34"/>
        <v>1.2924124765082928E-3</v>
      </c>
      <c r="BI186" s="63">
        <f t="shared" si="34"/>
        <v>1.4709840290708145E-2</v>
      </c>
      <c r="BJ186" s="63">
        <f t="shared" si="34"/>
        <v>0</v>
      </c>
      <c r="BK186" s="63">
        <f t="shared" si="34"/>
        <v>0</v>
      </c>
      <c r="BM186" s="96">
        <v>3094.987144357186</v>
      </c>
    </row>
    <row r="187" spans="1:65">
      <c r="A187" s="34" t="s">
        <v>179</v>
      </c>
      <c r="B187" s="35" t="s">
        <v>180</v>
      </c>
      <c r="C187" s="63">
        <f t="shared" si="31"/>
        <v>8.7031647913814249E-5</v>
      </c>
      <c r="D187" s="63">
        <f t="shared" si="34"/>
        <v>4.3054922411169304E-3</v>
      </c>
      <c r="E187" s="63">
        <f t="shared" si="34"/>
        <v>1.392506366621028E-3</v>
      </c>
      <c r="F187" s="63">
        <f t="shared" si="34"/>
        <v>1.740632958276285E-4</v>
      </c>
      <c r="G187" s="63">
        <f t="shared" si="34"/>
        <v>8.7031647913814249E-5</v>
      </c>
      <c r="H187" s="63">
        <f t="shared" si="34"/>
        <v>0</v>
      </c>
      <c r="I187" s="63">
        <f t="shared" si="34"/>
        <v>4.5344011689104924E-4</v>
      </c>
      <c r="J187" s="63">
        <f t="shared" si="34"/>
        <v>1.740632958276285E-4</v>
      </c>
      <c r="K187" s="63">
        <f t="shared" si="34"/>
        <v>0</v>
      </c>
      <c r="L187" s="63">
        <f t="shared" si="34"/>
        <v>1.5665696624486566E-3</v>
      </c>
      <c r="M187" s="63">
        <f t="shared" si="34"/>
        <v>4.3515823956907123E-4</v>
      </c>
      <c r="N187" s="63">
        <f t="shared" si="34"/>
        <v>7.8328483122432828E-4</v>
      </c>
      <c r="O187" s="63">
        <f t="shared" si="34"/>
        <v>5.4233849866394505E-3</v>
      </c>
      <c r="P187" s="63">
        <f t="shared" si="34"/>
        <v>8.7031647913814249E-5</v>
      </c>
      <c r="Q187" s="63">
        <f t="shared" si="34"/>
        <v>1.740632958276285E-4</v>
      </c>
      <c r="R187" s="63">
        <f t="shared" si="34"/>
        <v>5.2218988748288541E-4</v>
      </c>
      <c r="S187" s="63">
        <f t="shared" si="34"/>
        <v>1.0443797749657708E-3</v>
      </c>
      <c r="T187" s="63">
        <f t="shared" si="34"/>
        <v>9.5734812705195664E-4</v>
      </c>
      <c r="U187" s="63">
        <f t="shared" si="34"/>
        <v>0</v>
      </c>
      <c r="V187" s="63">
        <f t="shared" si="34"/>
        <v>5.2218988748288541E-4</v>
      </c>
      <c r="W187" s="63">
        <f t="shared" si="34"/>
        <v>4.3515823956907123E-4</v>
      </c>
      <c r="X187" s="63">
        <f t="shared" si="34"/>
        <v>3.6187654577362416E-3</v>
      </c>
      <c r="Y187" s="63">
        <f t="shared" si="34"/>
        <v>7.8328483122432828E-4</v>
      </c>
      <c r="Z187" s="63">
        <f t="shared" si="34"/>
        <v>5.2218988748288541E-4</v>
      </c>
      <c r="AA187" s="63">
        <f t="shared" si="34"/>
        <v>1.392506366621028E-3</v>
      </c>
      <c r="AB187" s="63">
        <f t="shared" si="34"/>
        <v>3.0143071223044555E-3</v>
      </c>
      <c r="AC187" s="63">
        <f t="shared" si="34"/>
        <v>2.610949437414427E-4</v>
      </c>
      <c r="AD187" s="63">
        <f t="shared" si="34"/>
        <v>6.2662786497946262E-3</v>
      </c>
      <c r="AE187" s="63">
        <f t="shared" si="34"/>
        <v>2.3498544936729846E-3</v>
      </c>
      <c r="AF187" s="63">
        <f t="shared" si="34"/>
        <v>2.2628228457591704E-3</v>
      </c>
      <c r="AG187" s="63">
        <f t="shared" si="34"/>
        <v>2.1757911978453563E-3</v>
      </c>
      <c r="AH187" s="63">
        <f t="shared" si="34"/>
        <v>1.6170375557185144E-3</v>
      </c>
      <c r="AI187" s="63">
        <f t="shared" si="34"/>
        <v>1.1727383774884541E-3</v>
      </c>
      <c r="AJ187" s="63">
        <f t="shared" si="34"/>
        <v>7.8328483122432828E-4</v>
      </c>
      <c r="AK187" s="63">
        <f t="shared" si="34"/>
        <v>1.0443797749657708E-3</v>
      </c>
      <c r="AL187" s="63">
        <f t="shared" si="34"/>
        <v>1.1222704842185961E-3</v>
      </c>
      <c r="AM187" s="63">
        <f t="shared" si="34"/>
        <v>0</v>
      </c>
      <c r="AN187" s="63">
        <f t="shared" si="34"/>
        <v>7.5121445365709917E-3</v>
      </c>
      <c r="AO187" s="63">
        <f t="shared" si="34"/>
        <v>4.6858048487200673E-3</v>
      </c>
      <c r="AP187" s="63">
        <f t="shared" si="34"/>
        <v>1.4795380145348422E-3</v>
      </c>
      <c r="AQ187" s="63">
        <f t="shared" si="34"/>
        <v>6.1836247405768873E-4</v>
      </c>
      <c r="AR187" s="63">
        <f t="shared" si="34"/>
        <v>6.4900389163544377E-3</v>
      </c>
      <c r="AS187" s="63">
        <f t="shared" si="34"/>
        <v>0.11581968511215827</v>
      </c>
      <c r="AT187" s="63">
        <f t="shared" si="34"/>
        <v>2.1533380789356075E-2</v>
      </c>
      <c r="AU187" s="63">
        <f t="shared" si="34"/>
        <v>3.9848270115715241E-2</v>
      </c>
      <c r="AV187" s="63">
        <f t="shared" si="34"/>
        <v>1.2019508350767354E-2</v>
      </c>
      <c r="AW187" s="63">
        <f t="shared" si="34"/>
        <v>8.7031647913814249E-5</v>
      </c>
      <c r="AX187" s="63">
        <f t="shared" si="34"/>
        <v>3.7379831215979364E-3</v>
      </c>
      <c r="AY187" s="63">
        <f t="shared" si="34"/>
        <v>1.8885096674760016E-2</v>
      </c>
      <c r="AZ187" s="63">
        <f t="shared" si="34"/>
        <v>0.16996187779541291</v>
      </c>
      <c r="BA187" s="63">
        <f t="shared" si="34"/>
        <v>5.1228683682751026E-2</v>
      </c>
      <c r="BB187" s="63">
        <f t="shared" si="34"/>
        <v>5.2950263841167666E-3</v>
      </c>
      <c r="BC187" s="63">
        <f t="shared" si="34"/>
        <v>0.10110247100554041</v>
      </c>
      <c r="BD187" s="63">
        <f t="shared" si="34"/>
        <v>3.5036804893354347E-2</v>
      </c>
      <c r="BE187" s="63">
        <f t="shared" si="34"/>
        <v>1.713931505524998E-2</v>
      </c>
      <c r="BF187" s="63">
        <f t="shared" si="34"/>
        <v>1.234458986513572E-2</v>
      </c>
      <c r="BG187" s="63">
        <f t="shared" si="34"/>
        <v>4.4646078995980193E-2</v>
      </c>
      <c r="BH187" s="63">
        <f t="shared" si="34"/>
        <v>1.4290701212649839E-3</v>
      </c>
      <c r="BI187" s="63">
        <f t="shared" si="34"/>
        <v>5.5754990165015957E-2</v>
      </c>
      <c r="BJ187" s="63">
        <f t="shared" si="34"/>
        <v>1.4843012144997556E-3</v>
      </c>
      <c r="BK187" s="63">
        <f t="shared" si="34"/>
        <v>0</v>
      </c>
      <c r="BM187" s="96">
        <v>10397.973431048333</v>
      </c>
    </row>
    <row r="188" spans="1:65" ht="24">
      <c r="A188" s="30" t="s">
        <v>181</v>
      </c>
      <c r="B188" s="31" t="s">
        <v>182</v>
      </c>
      <c r="C188" s="63">
        <f t="shared" si="31"/>
        <v>3.7651287189314035E-3</v>
      </c>
      <c r="D188" s="63">
        <f t="shared" si="34"/>
        <v>3.3720757766437778E-2</v>
      </c>
      <c r="E188" s="63">
        <f t="shared" si="34"/>
        <v>1.6101933457557702E-2</v>
      </c>
      <c r="F188" s="63">
        <f t="shared" si="34"/>
        <v>1.1215277035114819E-3</v>
      </c>
      <c r="G188" s="63">
        <f t="shared" si="34"/>
        <v>7.2098209511452401E-4</v>
      </c>
      <c r="H188" s="63">
        <f t="shared" si="34"/>
        <v>1.4939423559307836E-2</v>
      </c>
      <c r="I188" s="63">
        <f t="shared" si="34"/>
        <v>3.3325394618626887E-2</v>
      </c>
      <c r="J188" s="63">
        <f t="shared" si="34"/>
        <v>5.2827768533784767E-3</v>
      </c>
      <c r="K188" s="63">
        <f t="shared" si="34"/>
        <v>3.1104167308324405E-3</v>
      </c>
      <c r="L188" s="63">
        <f t="shared" si="34"/>
        <v>1.0830680331318997E-2</v>
      </c>
      <c r="M188" s="63">
        <f t="shared" si="34"/>
        <v>5.5050776844958712E-3</v>
      </c>
      <c r="N188" s="63">
        <f t="shared" si="34"/>
        <v>6.4611310670178862E-3</v>
      </c>
      <c r="O188" s="63">
        <f t="shared" si="34"/>
        <v>1.5258834831296723E-2</v>
      </c>
      <c r="P188" s="63">
        <f t="shared" si="34"/>
        <v>3.4127228876225015E-3</v>
      </c>
      <c r="Q188" s="63">
        <f t="shared" si="34"/>
        <v>3.6029505781418362E-3</v>
      </c>
      <c r="R188" s="63">
        <f t="shared" si="34"/>
        <v>2.8071157454844019E-3</v>
      </c>
      <c r="S188" s="63">
        <f t="shared" si="34"/>
        <v>6.7668669596997397E-3</v>
      </c>
      <c r="T188" s="63">
        <f t="shared" si="34"/>
        <v>1.0299851083723445E-2</v>
      </c>
      <c r="U188" s="63">
        <f t="shared" si="34"/>
        <v>7.6912187220258034E-4</v>
      </c>
      <c r="V188" s="63">
        <f t="shared" si="34"/>
        <v>4.7287406439106301E-3</v>
      </c>
      <c r="W188" s="63">
        <f t="shared" si="34"/>
        <v>2.2366703321308138E-3</v>
      </c>
      <c r="X188" s="63">
        <f t="shared" si="34"/>
        <v>2.1895093134401362E-2</v>
      </c>
      <c r="Y188" s="63">
        <f t="shared" si="34"/>
        <v>2.5189160212477557E-3</v>
      </c>
      <c r="Z188" s="63">
        <f t="shared" si="34"/>
        <v>1.2082595582874381E-3</v>
      </c>
      <c r="AA188" s="63">
        <f t="shared" si="34"/>
        <v>1.3479294587576579E-2</v>
      </c>
      <c r="AB188" s="63">
        <f t="shared" si="34"/>
        <v>7.9329107098278576E-3</v>
      </c>
      <c r="AC188" s="63">
        <f t="shared" si="34"/>
        <v>1.5904564634977265E-2</v>
      </c>
      <c r="AD188" s="63">
        <f t="shared" si="34"/>
        <v>3.6783610186538099E-2</v>
      </c>
      <c r="AE188" s="63">
        <f t="shared" si="34"/>
        <v>1.2307746230789207E-2</v>
      </c>
      <c r="AF188" s="63">
        <f t="shared" si="34"/>
        <v>1.4907737555773766E-2</v>
      </c>
      <c r="AG188" s="63">
        <f t="shared" si="34"/>
        <v>1.4515401637811648E-2</v>
      </c>
      <c r="AH188" s="63">
        <f t="shared" si="34"/>
        <v>5.9400576110089469E-3</v>
      </c>
      <c r="AI188" s="63">
        <f t="shared" si="34"/>
        <v>4.8504995585945988E-3</v>
      </c>
      <c r="AJ188" s="63">
        <f t="shared" si="34"/>
        <v>6.0189047927465761E-3</v>
      </c>
      <c r="AK188" s="63">
        <f t="shared" si="34"/>
        <v>2.6504911664060708E-3</v>
      </c>
      <c r="AL188" s="63">
        <f t="shared" si="34"/>
        <v>4.4221417521664906E-3</v>
      </c>
      <c r="AM188" s="63">
        <f t="shared" si="34"/>
        <v>0</v>
      </c>
      <c r="AN188" s="63">
        <f t="shared" si="34"/>
        <v>6.3967346444255183E-2</v>
      </c>
      <c r="AO188" s="63">
        <f t="shared" si="34"/>
        <v>2.0501072000205962E-2</v>
      </c>
      <c r="AP188" s="63">
        <f t="shared" si="34"/>
        <v>9.5135839659857228E-3</v>
      </c>
      <c r="AQ188" s="63">
        <f t="shared" si="34"/>
        <v>6.1268422474481034E-2</v>
      </c>
      <c r="AR188" s="63">
        <f t="shared" si="34"/>
        <v>6.5693177186909701E-2</v>
      </c>
      <c r="AS188" s="63">
        <f t="shared" si="34"/>
        <v>7.3387348521393655E-2</v>
      </c>
      <c r="AT188" s="63">
        <f t="shared" si="34"/>
        <v>1.4855128324587961E-2</v>
      </c>
      <c r="AU188" s="63">
        <f t="shared" si="34"/>
        <v>1.620932608848118E-2</v>
      </c>
      <c r="AV188" s="63">
        <f t="shared" si="34"/>
        <v>0.10673675651692803</v>
      </c>
      <c r="AW188" s="63">
        <f t="shared" si="34"/>
        <v>1.790048946589106E-3</v>
      </c>
      <c r="AX188" s="63">
        <f t="shared" si="34"/>
        <v>1.1707765073326283E-2</v>
      </c>
      <c r="AY188" s="63">
        <f t="shared" si="34"/>
        <v>1.3649213894405821E-2</v>
      </c>
      <c r="AZ188" s="63">
        <f t="shared" si="34"/>
        <v>0.11801431869314766</v>
      </c>
      <c r="BA188" s="63">
        <f t="shared" si="34"/>
        <v>0.34185004901143856</v>
      </c>
      <c r="BB188" s="63">
        <f t="shared" si="34"/>
        <v>0.22004877066919332</v>
      </c>
      <c r="BC188" s="63">
        <f t="shared" si="34"/>
        <v>0.1230953795069134</v>
      </c>
      <c r="BD188" s="63">
        <f t="shared" si="34"/>
        <v>0.47064466504659497</v>
      </c>
      <c r="BE188" s="63">
        <f t="shared" si="34"/>
        <v>1.5149713930395565E-2</v>
      </c>
      <c r="BF188" s="63">
        <f t="shared" si="34"/>
        <v>1.6156934739131348E-2</v>
      </c>
      <c r="BG188" s="63">
        <f t="shared" si="34"/>
        <v>2.5327097658456286E-2</v>
      </c>
      <c r="BH188" s="63">
        <f t="shared" si="34"/>
        <v>9.8533463977820614E-3</v>
      </c>
      <c r="BI188" s="63">
        <f t="shared" si="34"/>
        <v>1.8644402054662897E-2</v>
      </c>
      <c r="BJ188" s="63">
        <f t="shared" si="34"/>
        <v>5.9138514528442945E-3</v>
      </c>
      <c r="BK188" s="63">
        <f t="shared" si="34"/>
        <v>0</v>
      </c>
      <c r="BM188" s="96">
        <v>12482.972962831205</v>
      </c>
    </row>
    <row r="189" spans="1:65">
      <c r="A189" s="34" t="s">
        <v>183</v>
      </c>
      <c r="B189" s="35" t="s">
        <v>184</v>
      </c>
      <c r="C189" s="63">
        <f t="shared" si="31"/>
        <v>0</v>
      </c>
      <c r="D189" s="63">
        <f t="shared" si="34"/>
        <v>6.7196179179535118E-4</v>
      </c>
      <c r="E189" s="63">
        <f t="shared" si="34"/>
        <v>0</v>
      </c>
      <c r="F189" s="63">
        <f t="shared" si="34"/>
        <v>0</v>
      </c>
      <c r="G189" s="63">
        <f t="shared" si="34"/>
        <v>5.0397134384651341E-4</v>
      </c>
      <c r="H189" s="63">
        <f t="shared" si="34"/>
        <v>6.7196179179535118E-4</v>
      </c>
      <c r="I189" s="63">
        <f t="shared" si="34"/>
        <v>1.679904479488378E-4</v>
      </c>
      <c r="J189" s="63">
        <f t="shared" si="34"/>
        <v>6.7196179179535118E-4</v>
      </c>
      <c r="K189" s="63">
        <f t="shared" si="34"/>
        <v>5.0397134384651341E-4</v>
      </c>
      <c r="L189" s="63">
        <f t="shared" si="34"/>
        <v>9.9114364289814311E-3</v>
      </c>
      <c r="M189" s="63">
        <f t="shared" si="34"/>
        <v>2.3518662712837292E-3</v>
      </c>
      <c r="N189" s="63">
        <f t="shared" si="34"/>
        <v>3.3598089589767558E-3</v>
      </c>
      <c r="O189" s="63">
        <f t="shared" si="34"/>
        <v>2.4644701679507528E-2</v>
      </c>
      <c r="P189" s="63">
        <f t="shared" si="34"/>
        <v>3.3598089589767559E-4</v>
      </c>
      <c r="Q189" s="63">
        <f t="shared" si="34"/>
        <v>6.7196179179535118E-4</v>
      </c>
      <c r="R189" s="63">
        <f t="shared" si="34"/>
        <v>4.8526103048215176E-4</v>
      </c>
      <c r="S189" s="63">
        <f t="shared" ref="D189:BK193" si="35">S56/$BM189</f>
        <v>3.1699898121028297E-3</v>
      </c>
      <c r="T189" s="63">
        <f t="shared" si="35"/>
        <v>2.0158853753860537E-3</v>
      </c>
      <c r="U189" s="63">
        <f t="shared" si="35"/>
        <v>1.679904479488378E-4</v>
      </c>
      <c r="V189" s="63">
        <f t="shared" si="35"/>
        <v>3.3442170311731218E-3</v>
      </c>
      <c r="W189" s="63">
        <f t="shared" si="35"/>
        <v>8.0853702004693041E-3</v>
      </c>
      <c r="X189" s="63">
        <f t="shared" si="35"/>
        <v>4.0298997194356707E-2</v>
      </c>
      <c r="Y189" s="63">
        <f t="shared" si="35"/>
        <v>1.0231825397075473E-2</v>
      </c>
      <c r="Z189" s="63">
        <f t="shared" si="35"/>
        <v>1.3376868124692486E-3</v>
      </c>
      <c r="AA189" s="63">
        <f t="shared" si="35"/>
        <v>3.823241290533819E-3</v>
      </c>
      <c r="AB189" s="63">
        <f t="shared" si="35"/>
        <v>2.3820341367566972E-2</v>
      </c>
      <c r="AC189" s="63">
        <f t="shared" si="35"/>
        <v>6.7196179179535118E-4</v>
      </c>
      <c r="AD189" s="63">
        <f t="shared" si="35"/>
        <v>7.4406691340596614E-3</v>
      </c>
      <c r="AE189" s="63">
        <f t="shared" si="35"/>
        <v>7.9980554047689497E-3</v>
      </c>
      <c r="AF189" s="63">
        <f t="shared" si="35"/>
        <v>3.9881133529219301E-3</v>
      </c>
      <c r="AG189" s="63">
        <f t="shared" si="35"/>
        <v>1.3401815209178302E-2</v>
      </c>
      <c r="AH189" s="63">
        <f t="shared" si="35"/>
        <v>3.9974685096041112E-3</v>
      </c>
      <c r="AI189" s="63">
        <f t="shared" si="35"/>
        <v>6.526680385518859E-3</v>
      </c>
      <c r="AJ189" s="63">
        <f t="shared" si="35"/>
        <v>2.4606073935787556E-3</v>
      </c>
      <c r="AK189" s="63">
        <f t="shared" si="35"/>
        <v>1.2941501263181965E-2</v>
      </c>
      <c r="AL189" s="63">
        <f t="shared" si="35"/>
        <v>9.4105834706956441E-3</v>
      </c>
      <c r="AM189" s="63">
        <f t="shared" si="35"/>
        <v>0</v>
      </c>
      <c r="AN189" s="63">
        <f t="shared" si="35"/>
        <v>7.8955510535953771E-3</v>
      </c>
      <c r="AO189" s="63">
        <f t="shared" si="35"/>
        <v>5.7023200735783052E-3</v>
      </c>
      <c r="AP189" s="63">
        <f t="shared" si="35"/>
        <v>3.1855817399064645E-3</v>
      </c>
      <c r="AQ189" s="63">
        <f t="shared" si="35"/>
        <v>1.1927321804367483E-2</v>
      </c>
      <c r="AR189" s="63">
        <f t="shared" si="35"/>
        <v>2.5366557640274508E-2</v>
      </c>
      <c r="AS189" s="63">
        <f t="shared" si="35"/>
        <v>0.58447272387804883</v>
      </c>
      <c r="AT189" s="63">
        <f t="shared" si="35"/>
        <v>7.6104646653677666E-2</v>
      </c>
      <c r="AU189" s="63">
        <f t="shared" si="35"/>
        <v>0.25404521469649294</v>
      </c>
      <c r="AV189" s="63">
        <f t="shared" si="35"/>
        <v>6.7196179179535118E-4</v>
      </c>
      <c r="AW189" s="63">
        <f t="shared" si="35"/>
        <v>0</v>
      </c>
      <c r="AX189" s="63">
        <f t="shared" si="35"/>
        <v>5.0397134384651341E-4</v>
      </c>
      <c r="AY189" s="63">
        <f t="shared" si="35"/>
        <v>4.8813899857545494E-2</v>
      </c>
      <c r="AZ189" s="63">
        <f t="shared" si="35"/>
        <v>0.17806363805464662</v>
      </c>
      <c r="BA189" s="63">
        <f t="shared" si="35"/>
        <v>0.1717552759612504</v>
      </c>
      <c r="BB189" s="63">
        <f t="shared" si="35"/>
        <v>4.0192360048935276E-2</v>
      </c>
      <c r="BC189" s="63">
        <f t="shared" si="35"/>
        <v>0.20653191997609599</v>
      </c>
      <c r="BD189" s="63">
        <f t="shared" si="35"/>
        <v>4.2988099900159081E-2</v>
      </c>
      <c r="BE189" s="63">
        <f t="shared" si="35"/>
        <v>8.6014227735365684E-2</v>
      </c>
      <c r="BF189" s="63">
        <f t="shared" si="35"/>
        <v>9.2043173548159482E-2</v>
      </c>
      <c r="BG189" s="63">
        <f t="shared" si="35"/>
        <v>1.2941501263181965E-2</v>
      </c>
      <c r="BH189" s="63">
        <f t="shared" si="35"/>
        <v>4.1997611987209457E-3</v>
      </c>
      <c r="BI189" s="63">
        <f t="shared" si="35"/>
        <v>3.4537822667808658E-2</v>
      </c>
      <c r="BJ189" s="63">
        <f t="shared" si="35"/>
        <v>9.3149194491391754E-5</v>
      </c>
      <c r="BK189" s="63">
        <f t="shared" si="35"/>
        <v>0</v>
      </c>
      <c r="BM189" s="96">
        <v>5844.2336347532955</v>
      </c>
    </row>
    <row r="190" spans="1:65" ht="24">
      <c r="A190" s="30" t="s">
        <v>185</v>
      </c>
      <c r="B190" s="31" t="s">
        <v>186</v>
      </c>
      <c r="C190" s="63">
        <f t="shared" si="31"/>
        <v>5.7692875287789509E-5</v>
      </c>
      <c r="D190" s="63">
        <f t="shared" si="35"/>
        <v>3.8439336152427686E-2</v>
      </c>
      <c r="E190" s="63">
        <f t="shared" si="35"/>
        <v>5.1343490407151915E-4</v>
      </c>
      <c r="F190" s="63">
        <f t="shared" si="35"/>
        <v>3.5807605866198383E-4</v>
      </c>
      <c r="G190" s="63">
        <f t="shared" si="35"/>
        <v>4.7725177744524239E-5</v>
      </c>
      <c r="H190" s="63">
        <f t="shared" si="35"/>
        <v>1.2892499991001578E-2</v>
      </c>
      <c r="I190" s="63">
        <f t="shared" si="35"/>
        <v>1.3077028356941057E-3</v>
      </c>
      <c r="J190" s="63">
        <f t="shared" si="35"/>
        <v>1.3936077033888704E-2</v>
      </c>
      <c r="K190" s="63">
        <f t="shared" si="35"/>
        <v>4.5667997029340867E-3</v>
      </c>
      <c r="L190" s="63">
        <f t="shared" si="35"/>
        <v>5.8662603628986489E-2</v>
      </c>
      <c r="M190" s="63">
        <f t="shared" si="35"/>
        <v>1.1747649379470928E-2</v>
      </c>
      <c r="N190" s="63">
        <f t="shared" si="35"/>
        <v>2.1635735931273169E-2</v>
      </c>
      <c r="O190" s="63">
        <f t="shared" si="35"/>
        <v>5.2083603665721435E-2</v>
      </c>
      <c r="P190" s="63">
        <f t="shared" si="35"/>
        <v>3.0968053859934752E-3</v>
      </c>
      <c r="Q190" s="63">
        <f t="shared" si="35"/>
        <v>1.0429584746276307E-2</v>
      </c>
      <c r="R190" s="63">
        <f t="shared" si="35"/>
        <v>1.2617431134794851E-2</v>
      </c>
      <c r="S190" s="63">
        <f t="shared" si="35"/>
        <v>2.8710822126600834E-2</v>
      </c>
      <c r="T190" s="63">
        <f t="shared" si="35"/>
        <v>4.8833002915533844E-2</v>
      </c>
      <c r="U190" s="63">
        <f t="shared" si="35"/>
        <v>1.2644636068249264E-3</v>
      </c>
      <c r="V190" s="63">
        <f t="shared" si="35"/>
        <v>1.9705993868112375E-2</v>
      </c>
      <c r="W190" s="63">
        <f t="shared" si="35"/>
        <v>1.6022286652156523E-2</v>
      </c>
      <c r="X190" s="63">
        <f t="shared" si="35"/>
        <v>0.17063651652782166</v>
      </c>
      <c r="Y190" s="63">
        <f t="shared" si="35"/>
        <v>1.8559095988070911E-2</v>
      </c>
      <c r="Z190" s="63">
        <f t="shared" si="35"/>
        <v>9.7031488974507283E-3</v>
      </c>
      <c r="AA190" s="63">
        <f t="shared" si="35"/>
        <v>4.4387724451053642E-2</v>
      </c>
      <c r="AB190" s="63">
        <f t="shared" si="35"/>
        <v>6.2416448117054414E-2</v>
      </c>
      <c r="AC190" s="63">
        <f t="shared" si="35"/>
        <v>1.0381647127016115E-2</v>
      </c>
      <c r="AD190" s="63">
        <f t="shared" si="35"/>
        <v>0.16352707448277073</v>
      </c>
      <c r="AE190" s="63">
        <f t="shared" si="35"/>
        <v>5.3221715929859255E-2</v>
      </c>
      <c r="AF190" s="63">
        <f t="shared" si="35"/>
        <v>5.8624872320758491E-2</v>
      </c>
      <c r="AG190" s="63">
        <f t="shared" si="35"/>
        <v>6.4174475579467594E-2</v>
      </c>
      <c r="AH190" s="63">
        <f t="shared" si="35"/>
        <v>2.3371837698431236E-2</v>
      </c>
      <c r="AI190" s="63">
        <f t="shared" si="35"/>
        <v>3.0229230029870983E-2</v>
      </c>
      <c r="AJ190" s="63">
        <f t="shared" si="35"/>
        <v>1.1911868396185656E-2</v>
      </c>
      <c r="AK190" s="63">
        <f t="shared" si="35"/>
        <v>1.2440307010674116E-2</v>
      </c>
      <c r="AL190" s="63">
        <f t="shared" si="35"/>
        <v>1.4931421093088785E-2</v>
      </c>
      <c r="AM190" s="63">
        <f t="shared" si="35"/>
        <v>0</v>
      </c>
      <c r="AN190" s="63">
        <f t="shared" si="35"/>
        <v>8.2351003324345598E-2</v>
      </c>
      <c r="AO190" s="63">
        <f t="shared" si="35"/>
        <v>3.4427631921087817E-2</v>
      </c>
      <c r="AP190" s="63">
        <f t="shared" si="35"/>
        <v>3.3649199312971244E-2</v>
      </c>
      <c r="AQ190" s="63">
        <f t="shared" si="35"/>
        <v>8.9572385256372747E-2</v>
      </c>
      <c r="AR190" s="63">
        <f t="shared" si="35"/>
        <v>0.26739839440737423</v>
      </c>
      <c r="AS190" s="63">
        <f t="shared" si="35"/>
        <v>0.49751234166050551</v>
      </c>
      <c r="AT190" s="63">
        <f t="shared" si="35"/>
        <v>3.0372584589751721E-2</v>
      </c>
      <c r="AU190" s="63">
        <f t="shared" si="35"/>
        <v>8.2003025382844028E-2</v>
      </c>
      <c r="AV190" s="63">
        <f t="shared" si="35"/>
        <v>2.1404539389225374E-2</v>
      </c>
      <c r="AW190" s="63">
        <f t="shared" si="35"/>
        <v>2.7622204872561418E-3</v>
      </c>
      <c r="AX190" s="63">
        <f t="shared" si="35"/>
        <v>3.1418000868887595E-2</v>
      </c>
      <c r="AY190" s="63">
        <f t="shared" si="35"/>
        <v>6.9847873236081562E-2</v>
      </c>
      <c r="AZ190" s="63">
        <f t="shared" si="35"/>
        <v>0.1588145119274989</v>
      </c>
      <c r="BA190" s="63">
        <f t="shared" si="35"/>
        <v>0.32800951783178189</v>
      </c>
      <c r="BB190" s="63">
        <f t="shared" si="35"/>
        <v>0.11259743112199332</v>
      </c>
      <c r="BC190" s="63">
        <f t="shared" si="35"/>
        <v>0.30705663129147415</v>
      </c>
      <c r="BD190" s="63">
        <f t="shared" si="35"/>
        <v>0.35217561595052399</v>
      </c>
      <c r="BE190" s="63">
        <f t="shared" si="35"/>
        <v>7.5967930012758575E-2</v>
      </c>
      <c r="BF190" s="63">
        <f t="shared" si="35"/>
        <v>5.3382157819388577E-2</v>
      </c>
      <c r="BG190" s="63">
        <f t="shared" si="35"/>
        <v>0.16464452981699176</v>
      </c>
      <c r="BH190" s="63">
        <f t="shared" si="35"/>
        <v>3.7694515448687148E-2</v>
      </c>
      <c r="BI190" s="63">
        <f t="shared" si="35"/>
        <v>0.11909310499802772</v>
      </c>
      <c r="BJ190" s="63">
        <f t="shared" si="35"/>
        <v>6.4317119377617388E-2</v>
      </c>
      <c r="BK190" s="63">
        <f t="shared" si="35"/>
        <v>0</v>
      </c>
      <c r="BM190" s="96">
        <v>13851.315448112449</v>
      </c>
    </row>
    <row r="191" spans="1:65" ht="36">
      <c r="A191" s="34" t="s">
        <v>187</v>
      </c>
      <c r="B191" s="35" t="s">
        <v>188</v>
      </c>
      <c r="C191" s="63">
        <f t="shared" si="31"/>
        <v>0</v>
      </c>
      <c r="D191" s="63">
        <f t="shared" si="35"/>
        <v>0</v>
      </c>
      <c r="E191" s="63">
        <f t="shared" si="35"/>
        <v>0</v>
      </c>
      <c r="F191" s="63">
        <f t="shared" si="35"/>
        <v>0</v>
      </c>
      <c r="G191" s="63">
        <f t="shared" si="35"/>
        <v>0</v>
      </c>
      <c r="H191" s="63">
        <f t="shared" si="35"/>
        <v>0</v>
      </c>
      <c r="I191" s="63">
        <f t="shared" si="35"/>
        <v>0</v>
      </c>
      <c r="J191" s="63">
        <f t="shared" si="35"/>
        <v>0</v>
      </c>
      <c r="K191" s="63">
        <f t="shared" si="35"/>
        <v>0</v>
      </c>
      <c r="L191" s="63">
        <f t="shared" si="35"/>
        <v>0</v>
      </c>
      <c r="M191" s="63">
        <f t="shared" si="35"/>
        <v>0</v>
      </c>
      <c r="N191" s="63">
        <f t="shared" si="35"/>
        <v>0</v>
      </c>
      <c r="O191" s="63">
        <f t="shared" si="35"/>
        <v>0</v>
      </c>
      <c r="P191" s="63">
        <f t="shared" si="35"/>
        <v>0</v>
      </c>
      <c r="Q191" s="63">
        <f t="shared" si="35"/>
        <v>0</v>
      </c>
      <c r="R191" s="63">
        <f t="shared" si="35"/>
        <v>0</v>
      </c>
      <c r="S191" s="63">
        <f t="shared" si="35"/>
        <v>0</v>
      </c>
      <c r="T191" s="63">
        <f t="shared" si="35"/>
        <v>0</v>
      </c>
      <c r="U191" s="63">
        <f t="shared" si="35"/>
        <v>0</v>
      </c>
      <c r="V191" s="63">
        <f t="shared" si="35"/>
        <v>0</v>
      </c>
      <c r="W191" s="63">
        <f t="shared" si="35"/>
        <v>0</v>
      </c>
      <c r="X191" s="63">
        <f t="shared" si="35"/>
        <v>0</v>
      </c>
      <c r="Y191" s="63">
        <f t="shared" si="35"/>
        <v>0</v>
      </c>
      <c r="Z191" s="63">
        <f t="shared" si="35"/>
        <v>0</v>
      </c>
      <c r="AA191" s="63">
        <f t="shared" si="35"/>
        <v>0</v>
      </c>
      <c r="AB191" s="63">
        <f t="shared" si="35"/>
        <v>0</v>
      </c>
      <c r="AC191" s="63">
        <f t="shared" si="35"/>
        <v>0</v>
      </c>
      <c r="AD191" s="63">
        <f t="shared" si="35"/>
        <v>0</v>
      </c>
      <c r="AE191" s="63">
        <f t="shared" si="35"/>
        <v>0</v>
      </c>
      <c r="AF191" s="63">
        <f t="shared" si="35"/>
        <v>0</v>
      </c>
      <c r="AG191" s="63">
        <f t="shared" si="35"/>
        <v>0</v>
      </c>
      <c r="AH191" s="63">
        <f t="shared" si="35"/>
        <v>0</v>
      </c>
      <c r="AI191" s="63">
        <f t="shared" si="35"/>
        <v>0</v>
      </c>
      <c r="AJ191" s="63">
        <f t="shared" si="35"/>
        <v>0</v>
      </c>
      <c r="AK191" s="63">
        <f t="shared" si="35"/>
        <v>0</v>
      </c>
      <c r="AL191" s="63">
        <f t="shared" si="35"/>
        <v>0</v>
      </c>
      <c r="AM191" s="63">
        <f t="shared" si="35"/>
        <v>0</v>
      </c>
      <c r="AN191" s="63">
        <f t="shared" si="35"/>
        <v>0</v>
      </c>
      <c r="AO191" s="63">
        <f t="shared" si="35"/>
        <v>0</v>
      </c>
      <c r="AP191" s="63">
        <f t="shared" si="35"/>
        <v>0</v>
      </c>
      <c r="AQ191" s="63">
        <f t="shared" si="35"/>
        <v>0</v>
      </c>
      <c r="AR191" s="63">
        <f t="shared" si="35"/>
        <v>0</v>
      </c>
      <c r="AS191" s="63">
        <f t="shared" si="35"/>
        <v>0</v>
      </c>
      <c r="AT191" s="63">
        <f t="shared" si="35"/>
        <v>0</v>
      </c>
      <c r="AU191" s="63">
        <f t="shared" si="35"/>
        <v>0</v>
      </c>
      <c r="AV191" s="63">
        <f t="shared" si="35"/>
        <v>0</v>
      </c>
      <c r="AW191" s="63">
        <f t="shared" si="35"/>
        <v>0</v>
      </c>
      <c r="AX191" s="63">
        <f t="shared" si="35"/>
        <v>0</v>
      </c>
      <c r="AY191" s="63">
        <f t="shared" si="35"/>
        <v>0</v>
      </c>
      <c r="AZ191" s="63">
        <f t="shared" si="35"/>
        <v>0</v>
      </c>
      <c r="BA191" s="63">
        <f t="shared" si="35"/>
        <v>0</v>
      </c>
      <c r="BB191" s="63">
        <f t="shared" si="35"/>
        <v>0</v>
      </c>
      <c r="BC191" s="63">
        <f t="shared" si="35"/>
        <v>0</v>
      </c>
      <c r="BD191" s="63">
        <f t="shared" si="35"/>
        <v>0</v>
      </c>
      <c r="BE191" s="63">
        <f t="shared" si="35"/>
        <v>0</v>
      </c>
      <c r="BF191" s="63">
        <f t="shared" si="35"/>
        <v>0</v>
      </c>
      <c r="BG191" s="63">
        <f t="shared" si="35"/>
        <v>0</v>
      </c>
      <c r="BH191" s="63">
        <f t="shared" si="35"/>
        <v>0</v>
      </c>
      <c r="BI191" s="63">
        <f t="shared" si="35"/>
        <v>0</v>
      </c>
      <c r="BJ191" s="63">
        <f t="shared" si="35"/>
        <v>0</v>
      </c>
      <c r="BK191" s="63">
        <f t="shared" si="35"/>
        <v>0</v>
      </c>
      <c r="BM191" s="96">
        <v>21673.898769539064</v>
      </c>
    </row>
    <row r="192" spans="1:65">
      <c r="A192" s="30" t="s">
        <v>189</v>
      </c>
      <c r="B192" s="31" t="s">
        <v>190</v>
      </c>
      <c r="C192" s="63">
        <f t="shared" si="31"/>
        <v>0</v>
      </c>
      <c r="D192" s="63">
        <f t="shared" si="35"/>
        <v>0</v>
      </c>
      <c r="E192" s="63">
        <f t="shared" si="35"/>
        <v>0</v>
      </c>
      <c r="F192" s="63">
        <f t="shared" si="35"/>
        <v>0</v>
      </c>
      <c r="G192" s="63">
        <f t="shared" si="35"/>
        <v>0</v>
      </c>
      <c r="H192" s="63">
        <f t="shared" si="35"/>
        <v>0</v>
      </c>
      <c r="I192" s="63">
        <f t="shared" si="35"/>
        <v>0</v>
      </c>
      <c r="J192" s="63">
        <f t="shared" si="35"/>
        <v>8.8237013470635311E-4</v>
      </c>
      <c r="K192" s="63">
        <f t="shared" si="35"/>
        <v>0</v>
      </c>
      <c r="L192" s="63">
        <f t="shared" si="35"/>
        <v>0</v>
      </c>
      <c r="M192" s="63">
        <f t="shared" si="35"/>
        <v>0</v>
      </c>
      <c r="N192" s="63">
        <f t="shared" si="35"/>
        <v>0</v>
      </c>
      <c r="O192" s="63">
        <f t="shared" si="35"/>
        <v>0</v>
      </c>
      <c r="P192" s="63">
        <f t="shared" si="35"/>
        <v>0</v>
      </c>
      <c r="Q192" s="63">
        <f t="shared" si="35"/>
        <v>0</v>
      </c>
      <c r="R192" s="63">
        <f t="shared" si="35"/>
        <v>0</v>
      </c>
      <c r="S192" s="63">
        <f t="shared" si="35"/>
        <v>0</v>
      </c>
      <c r="T192" s="63">
        <f t="shared" si="35"/>
        <v>0</v>
      </c>
      <c r="U192" s="63">
        <f t="shared" si="35"/>
        <v>0</v>
      </c>
      <c r="V192" s="63">
        <f t="shared" si="35"/>
        <v>0</v>
      </c>
      <c r="W192" s="63">
        <f t="shared" si="35"/>
        <v>0</v>
      </c>
      <c r="X192" s="63">
        <f t="shared" si="35"/>
        <v>0</v>
      </c>
      <c r="Y192" s="63">
        <f t="shared" si="35"/>
        <v>0</v>
      </c>
      <c r="Z192" s="63">
        <f t="shared" si="35"/>
        <v>0</v>
      </c>
      <c r="AA192" s="63">
        <f t="shared" si="35"/>
        <v>0</v>
      </c>
      <c r="AB192" s="63">
        <f t="shared" si="35"/>
        <v>0</v>
      </c>
      <c r="AC192" s="63">
        <f t="shared" si="35"/>
        <v>0</v>
      </c>
      <c r="AD192" s="63">
        <f t="shared" si="35"/>
        <v>0</v>
      </c>
      <c r="AE192" s="63">
        <f t="shared" si="35"/>
        <v>0</v>
      </c>
      <c r="AF192" s="63">
        <f t="shared" si="35"/>
        <v>0</v>
      </c>
      <c r="AG192" s="63">
        <f t="shared" si="35"/>
        <v>0</v>
      </c>
      <c r="AH192" s="63">
        <f t="shared" si="35"/>
        <v>0</v>
      </c>
      <c r="AI192" s="63">
        <f t="shared" si="35"/>
        <v>0</v>
      </c>
      <c r="AJ192" s="63">
        <f t="shared" si="35"/>
        <v>0</v>
      </c>
      <c r="AK192" s="63">
        <f t="shared" si="35"/>
        <v>0</v>
      </c>
      <c r="AL192" s="63">
        <f t="shared" si="35"/>
        <v>0</v>
      </c>
      <c r="AM192" s="63">
        <f t="shared" si="35"/>
        <v>0</v>
      </c>
      <c r="AN192" s="63">
        <f t="shared" si="35"/>
        <v>2.9412337823545103E-3</v>
      </c>
      <c r="AO192" s="63">
        <f t="shared" si="35"/>
        <v>3.5294805388254124E-3</v>
      </c>
      <c r="AP192" s="63">
        <f t="shared" si="35"/>
        <v>3.2353571605899614E-3</v>
      </c>
      <c r="AQ192" s="63">
        <f t="shared" si="35"/>
        <v>0</v>
      </c>
      <c r="AR192" s="63">
        <f t="shared" si="35"/>
        <v>0</v>
      </c>
      <c r="AS192" s="63">
        <f t="shared" si="35"/>
        <v>6.4707143211799227E-3</v>
      </c>
      <c r="AT192" s="63">
        <f t="shared" si="35"/>
        <v>0</v>
      </c>
      <c r="AU192" s="63">
        <f t="shared" si="35"/>
        <v>0</v>
      </c>
      <c r="AV192" s="63">
        <f t="shared" si="35"/>
        <v>1.1764935129418041E-3</v>
      </c>
      <c r="AW192" s="63">
        <f t="shared" si="35"/>
        <v>0</v>
      </c>
      <c r="AX192" s="63">
        <f t="shared" si="35"/>
        <v>5.8824675647090204E-4</v>
      </c>
      <c r="AY192" s="63">
        <f t="shared" si="35"/>
        <v>0</v>
      </c>
      <c r="AZ192" s="63">
        <f t="shared" si="35"/>
        <v>2.9412337823545103E-3</v>
      </c>
      <c r="BA192" s="63">
        <f t="shared" si="35"/>
        <v>4.7059740517672163E-3</v>
      </c>
      <c r="BB192" s="63">
        <f t="shared" si="35"/>
        <v>0</v>
      </c>
      <c r="BC192" s="63">
        <f t="shared" si="35"/>
        <v>2.6471104041190592E-3</v>
      </c>
      <c r="BD192" s="63">
        <f t="shared" si="35"/>
        <v>6.6177760102976491E-2</v>
      </c>
      <c r="BE192" s="63">
        <f t="shared" si="35"/>
        <v>2.1471006611187927E-2</v>
      </c>
      <c r="BF192" s="63">
        <f t="shared" si="35"/>
        <v>1.2941428642359845E-2</v>
      </c>
      <c r="BG192" s="63">
        <f t="shared" si="35"/>
        <v>2.7353474175896945E-2</v>
      </c>
      <c r="BH192" s="63">
        <f t="shared" si="35"/>
        <v>1.4706168911772551E-3</v>
      </c>
      <c r="BI192" s="63">
        <f t="shared" si="35"/>
        <v>3.5294805388254124E-3</v>
      </c>
      <c r="BJ192" s="63">
        <f t="shared" si="35"/>
        <v>4.7059740517672163E-3</v>
      </c>
      <c r="BK192" s="63">
        <f t="shared" si="35"/>
        <v>0</v>
      </c>
      <c r="BM192" s="96">
        <v>3399.9337488891551</v>
      </c>
    </row>
    <row r="193" spans="1:65">
      <c r="A193" s="34" t="s">
        <v>191</v>
      </c>
      <c r="B193" s="35" t="s">
        <v>192</v>
      </c>
      <c r="C193" s="63">
        <f t="shared" si="31"/>
        <v>0</v>
      </c>
      <c r="D193" s="63">
        <f t="shared" si="35"/>
        <v>0</v>
      </c>
      <c r="E193" s="63">
        <f t="shared" si="35"/>
        <v>0</v>
      </c>
      <c r="F193" s="63">
        <f t="shared" si="35"/>
        <v>0</v>
      </c>
      <c r="G193" s="63">
        <f t="shared" si="35"/>
        <v>0</v>
      </c>
      <c r="H193" s="63">
        <f t="shared" si="35"/>
        <v>0</v>
      </c>
      <c r="I193" s="63">
        <f t="shared" si="35"/>
        <v>0</v>
      </c>
      <c r="J193" s="63">
        <f t="shared" si="35"/>
        <v>0</v>
      </c>
      <c r="K193" s="63">
        <f t="shared" si="35"/>
        <v>0</v>
      </c>
      <c r="L193" s="63">
        <f t="shared" si="35"/>
        <v>0</v>
      </c>
      <c r="M193" s="63">
        <f t="shared" si="35"/>
        <v>0</v>
      </c>
      <c r="N193" s="63">
        <f t="shared" si="35"/>
        <v>0</v>
      </c>
      <c r="O193" s="63">
        <f t="shared" si="35"/>
        <v>0</v>
      </c>
      <c r="P193" s="63">
        <f t="shared" si="35"/>
        <v>0</v>
      </c>
      <c r="Q193" s="63">
        <f t="shared" si="35"/>
        <v>0</v>
      </c>
      <c r="R193" s="63">
        <f t="shared" si="35"/>
        <v>0</v>
      </c>
      <c r="S193" s="63">
        <f t="shared" si="35"/>
        <v>0</v>
      </c>
      <c r="T193" s="63">
        <f t="shared" si="35"/>
        <v>0</v>
      </c>
      <c r="U193" s="63">
        <f t="shared" si="35"/>
        <v>0</v>
      </c>
      <c r="V193" s="63">
        <f t="shared" si="35"/>
        <v>0</v>
      </c>
      <c r="W193" s="63">
        <f t="shared" si="35"/>
        <v>0</v>
      </c>
      <c r="X193" s="63">
        <f t="shared" si="35"/>
        <v>0</v>
      </c>
      <c r="Y193" s="63">
        <f t="shared" si="35"/>
        <v>0</v>
      </c>
      <c r="Z193" s="63">
        <f t="shared" si="35"/>
        <v>0</v>
      </c>
      <c r="AA193" s="63">
        <f t="shared" si="35"/>
        <v>0</v>
      </c>
      <c r="AB193" s="63">
        <f t="shared" si="35"/>
        <v>0</v>
      </c>
      <c r="AC193" s="63">
        <f t="shared" si="35"/>
        <v>0</v>
      </c>
      <c r="AD193" s="63">
        <f t="shared" si="35"/>
        <v>0</v>
      </c>
      <c r="AE193" s="63">
        <f t="shared" si="35"/>
        <v>0</v>
      </c>
      <c r="AF193" s="63">
        <f t="shared" si="35"/>
        <v>0</v>
      </c>
      <c r="AG193" s="63">
        <f t="shared" si="35"/>
        <v>0</v>
      </c>
      <c r="AH193" s="63">
        <f t="shared" ref="D193:BK197" si="36">AH60/$BM193</f>
        <v>0</v>
      </c>
      <c r="AI193" s="63">
        <f t="shared" si="36"/>
        <v>0</v>
      </c>
      <c r="AJ193" s="63">
        <f t="shared" si="36"/>
        <v>0</v>
      </c>
      <c r="AK193" s="63">
        <f t="shared" si="36"/>
        <v>0</v>
      </c>
      <c r="AL193" s="63">
        <f t="shared" si="36"/>
        <v>0</v>
      </c>
      <c r="AM193" s="63">
        <f t="shared" si="36"/>
        <v>0</v>
      </c>
      <c r="AN193" s="63">
        <f t="shared" si="36"/>
        <v>0</v>
      </c>
      <c r="AO193" s="63">
        <f t="shared" si="36"/>
        <v>0</v>
      </c>
      <c r="AP193" s="63">
        <f t="shared" si="36"/>
        <v>0</v>
      </c>
      <c r="AQ193" s="63">
        <f t="shared" si="36"/>
        <v>0</v>
      </c>
      <c r="AR193" s="63">
        <f t="shared" si="36"/>
        <v>0</v>
      </c>
      <c r="AS193" s="63">
        <f t="shared" si="36"/>
        <v>0</v>
      </c>
      <c r="AT193" s="63">
        <f t="shared" si="36"/>
        <v>0</v>
      </c>
      <c r="AU193" s="63">
        <f t="shared" si="36"/>
        <v>0</v>
      </c>
      <c r="AV193" s="63">
        <f t="shared" si="36"/>
        <v>0</v>
      </c>
      <c r="AW193" s="63">
        <f t="shared" si="36"/>
        <v>0</v>
      </c>
      <c r="AX193" s="63">
        <f t="shared" si="36"/>
        <v>0</v>
      </c>
      <c r="AY193" s="63">
        <f t="shared" si="36"/>
        <v>0</v>
      </c>
      <c r="AZ193" s="63">
        <f t="shared" si="36"/>
        <v>0</v>
      </c>
      <c r="BA193" s="63">
        <f t="shared" si="36"/>
        <v>0</v>
      </c>
      <c r="BB193" s="63">
        <f t="shared" si="36"/>
        <v>0</v>
      </c>
      <c r="BC193" s="63">
        <f t="shared" si="36"/>
        <v>0</v>
      </c>
      <c r="BD193" s="63">
        <f t="shared" si="36"/>
        <v>0</v>
      </c>
      <c r="BE193" s="63">
        <f t="shared" si="36"/>
        <v>0</v>
      </c>
      <c r="BF193" s="63">
        <f t="shared" si="36"/>
        <v>0</v>
      </c>
      <c r="BG193" s="63">
        <f t="shared" si="36"/>
        <v>0</v>
      </c>
      <c r="BH193" s="63">
        <f t="shared" si="36"/>
        <v>0</v>
      </c>
      <c r="BI193" s="63">
        <f t="shared" si="36"/>
        <v>0</v>
      </c>
      <c r="BJ193" s="63">
        <f t="shared" si="36"/>
        <v>0</v>
      </c>
      <c r="BK193" s="63">
        <f t="shared" si="36"/>
        <v>0</v>
      </c>
      <c r="BM193" s="96">
        <v>3544.1388984066148</v>
      </c>
    </row>
    <row r="194" spans="1:65">
      <c r="A194" s="30" t="s">
        <v>193</v>
      </c>
      <c r="B194" s="31" t="s">
        <v>194</v>
      </c>
      <c r="C194" s="63">
        <f t="shared" si="31"/>
        <v>0</v>
      </c>
      <c r="D194" s="63">
        <f t="shared" si="36"/>
        <v>0</v>
      </c>
      <c r="E194" s="63">
        <f t="shared" si="36"/>
        <v>0</v>
      </c>
      <c r="F194" s="63">
        <f t="shared" si="36"/>
        <v>0</v>
      </c>
      <c r="G194" s="63">
        <f t="shared" si="36"/>
        <v>0</v>
      </c>
      <c r="H194" s="63">
        <f t="shared" si="36"/>
        <v>0</v>
      </c>
      <c r="I194" s="63">
        <f t="shared" si="36"/>
        <v>0</v>
      </c>
      <c r="J194" s="63">
        <f t="shared" si="36"/>
        <v>0</v>
      </c>
      <c r="K194" s="63">
        <f t="shared" si="36"/>
        <v>0</v>
      </c>
      <c r="L194" s="63">
        <f t="shared" si="36"/>
        <v>0</v>
      </c>
      <c r="M194" s="63">
        <f t="shared" si="36"/>
        <v>0</v>
      </c>
      <c r="N194" s="63">
        <f t="shared" si="36"/>
        <v>0</v>
      </c>
      <c r="O194" s="63">
        <f t="shared" si="36"/>
        <v>0</v>
      </c>
      <c r="P194" s="63">
        <f t="shared" si="36"/>
        <v>0</v>
      </c>
      <c r="Q194" s="63">
        <f t="shared" si="36"/>
        <v>0</v>
      </c>
      <c r="R194" s="63">
        <f t="shared" si="36"/>
        <v>0</v>
      </c>
      <c r="S194" s="63">
        <f t="shared" si="36"/>
        <v>0</v>
      </c>
      <c r="T194" s="63">
        <f t="shared" si="36"/>
        <v>0</v>
      </c>
      <c r="U194" s="63">
        <f t="shared" si="36"/>
        <v>0</v>
      </c>
      <c r="V194" s="63">
        <f t="shared" si="36"/>
        <v>0</v>
      </c>
      <c r="W194" s="63">
        <f t="shared" si="36"/>
        <v>0</v>
      </c>
      <c r="X194" s="63">
        <f t="shared" si="36"/>
        <v>0</v>
      </c>
      <c r="Y194" s="63">
        <f t="shared" si="36"/>
        <v>0</v>
      </c>
      <c r="Z194" s="63">
        <f t="shared" si="36"/>
        <v>0</v>
      </c>
      <c r="AA194" s="63">
        <f t="shared" si="36"/>
        <v>0</v>
      </c>
      <c r="AB194" s="63">
        <f t="shared" si="36"/>
        <v>0</v>
      </c>
      <c r="AC194" s="63">
        <f t="shared" si="36"/>
        <v>0</v>
      </c>
      <c r="AD194" s="63">
        <f t="shared" si="36"/>
        <v>0</v>
      </c>
      <c r="AE194" s="63">
        <f t="shared" si="36"/>
        <v>0</v>
      </c>
      <c r="AF194" s="63">
        <f t="shared" si="36"/>
        <v>0</v>
      </c>
      <c r="AG194" s="63">
        <f t="shared" si="36"/>
        <v>0</v>
      </c>
      <c r="AH194" s="63">
        <f t="shared" si="36"/>
        <v>0</v>
      </c>
      <c r="AI194" s="63">
        <f t="shared" si="36"/>
        <v>0</v>
      </c>
      <c r="AJ194" s="63">
        <f t="shared" si="36"/>
        <v>0</v>
      </c>
      <c r="AK194" s="63">
        <f t="shared" si="36"/>
        <v>0</v>
      </c>
      <c r="AL194" s="63">
        <f t="shared" si="36"/>
        <v>0</v>
      </c>
      <c r="AM194" s="63">
        <f t="shared" si="36"/>
        <v>0</v>
      </c>
      <c r="AN194" s="63">
        <f t="shared" si="36"/>
        <v>0</v>
      </c>
      <c r="AO194" s="63">
        <f t="shared" si="36"/>
        <v>0</v>
      </c>
      <c r="AP194" s="63">
        <f t="shared" si="36"/>
        <v>0</v>
      </c>
      <c r="AQ194" s="63">
        <f t="shared" si="36"/>
        <v>0</v>
      </c>
      <c r="AR194" s="63">
        <f t="shared" si="36"/>
        <v>0</v>
      </c>
      <c r="AS194" s="63">
        <f t="shared" si="36"/>
        <v>0</v>
      </c>
      <c r="AT194" s="63">
        <f t="shared" si="36"/>
        <v>0</v>
      </c>
      <c r="AU194" s="63">
        <f t="shared" si="36"/>
        <v>0</v>
      </c>
      <c r="AV194" s="63">
        <f t="shared" si="36"/>
        <v>0</v>
      </c>
      <c r="AW194" s="63">
        <f t="shared" si="36"/>
        <v>0</v>
      </c>
      <c r="AX194" s="63">
        <f t="shared" si="36"/>
        <v>0</v>
      </c>
      <c r="AY194" s="63">
        <f t="shared" si="36"/>
        <v>0</v>
      </c>
      <c r="AZ194" s="63">
        <f t="shared" si="36"/>
        <v>0</v>
      </c>
      <c r="BA194" s="63">
        <f t="shared" si="36"/>
        <v>5.4620902052966586E-5</v>
      </c>
      <c r="BB194" s="63">
        <f t="shared" si="36"/>
        <v>0</v>
      </c>
      <c r="BC194" s="63">
        <f t="shared" si="36"/>
        <v>0</v>
      </c>
      <c r="BD194" s="63">
        <f t="shared" si="36"/>
        <v>1.0924180410593317E-4</v>
      </c>
      <c r="BE194" s="63">
        <f t="shared" si="36"/>
        <v>0</v>
      </c>
      <c r="BF194" s="63">
        <f t="shared" si="36"/>
        <v>0</v>
      </c>
      <c r="BG194" s="63">
        <f t="shared" si="36"/>
        <v>0.506772729247424</v>
      </c>
      <c r="BH194" s="63">
        <f t="shared" si="36"/>
        <v>0</v>
      </c>
      <c r="BI194" s="63">
        <f t="shared" si="36"/>
        <v>2.4579405923834965E-3</v>
      </c>
      <c r="BJ194" s="63">
        <f t="shared" si="36"/>
        <v>0</v>
      </c>
      <c r="BK194" s="63">
        <f t="shared" si="36"/>
        <v>0</v>
      </c>
      <c r="BM194" s="96">
        <v>18308.009615628231</v>
      </c>
    </row>
    <row r="195" spans="1:65" ht="36">
      <c r="A195" s="34" t="s">
        <v>195</v>
      </c>
      <c r="B195" s="35" t="s">
        <v>196</v>
      </c>
      <c r="C195" s="63">
        <f t="shared" si="31"/>
        <v>0</v>
      </c>
      <c r="D195" s="63">
        <f t="shared" si="36"/>
        <v>1.7909913816501338E-2</v>
      </c>
      <c r="E195" s="63">
        <f t="shared" si="36"/>
        <v>0</v>
      </c>
      <c r="F195" s="63">
        <f t="shared" si="36"/>
        <v>0</v>
      </c>
      <c r="G195" s="63">
        <f t="shared" si="36"/>
        <v>0</v>
      </c>
      <c r="H195" s="63">
        <f t="shared" si="36"/>
        <v>0</v>
      </c>
      <c r="I195" s="63">
        <f t="shared" si="36"/>
        <v>2.7618091399277769E-3</v>
      </c>
      <c r="J195" s="63">
        <f t="shared" si="36"/>
        <v>0</v>
      </c>
      <c r="K195" s="63">
        <f t="shared" si="36"/>
        <v>0</v>
      </c>
      <c r="L195" s="63">
        <f t="shared" si="36"/>
        <v>1.0236753494724327E-2</v>
      </c>
      <c r="M195" s="63">
        <f t="shared" si="36"/>
        <v>2.8058571325901018E-3</v>
      </c>
      <c r="N195" s="63">
        <f t="shared" si="36"/>
        <v>4.6470632258752862E-3</v>
      </c>
      <c r="O195" s="63">
        <f t="shared" si="36"/>
        <v>1.1201404534029246E-2</v>
      </c>
      <c r="P195" s="63">
        <f t="shared" si="36"/>
        <v>0</v>
      </c>
      <c r="Q195" s="63">
        <f t="shared" si="36"/>
        <v>9.2060304664259233E-4</v>
      </c>
      <c r="R195" s="63">
        <f t="shared" si="36"/>
        <v>1.8632300896163469E-3</v>
      </c>
      <c r="S195" s="63">
        <f t="shared" si="36"/>
        <v>6.510293315491634E-3</v>
      </c>
      <c r="T195" s="63">
        <f t="shared" si="36"/>
        <v>1.0236753494724327E-2</v>
      </c>
      <c r="U195" s="63">
        <f t="shared" si="36"/>
        <v>0</v>
      </c>
      <c r="V195" s="63">
        <f t="shared" si="36"/>
        <v>4.6470632258752862E-3</v>
      </c>
      <c r="W195" s="63">
        <f t="shared" si="36"/>
        <v>1.8632300896163469E-3</v>
      </c>
      <c r="X195" s="63">
        <f t="shared" si="36"/>
        <v>1.9596951935468388E-2</v>
      </c>
      <c r="Y195" s="63">
        <f t="shared" si="36"/>
        <v>4.6690872222064491E-3</v>
      </c>
      <c r="Z195" s="63">
        <f t="shared" si="36"/>
        <v>1.8632300896163469E-3</v>
      </c>
      <c r="AA195" s="63">
        <f t="shared" si="36"/>
        <v>3.7264601792326938E-3</v>
      </c>
      <c r="AB195" s="63">
        <f t="shared" si="36"/>
        <v>7.4749443547965505E-3</v>
      </c>
      <c r="AC195" s="63">
        <f t="shared" si="36"/>
        <v>3.7484841755638567E-3</v>
      </c>
      <c r="AD195" s="63">
        <f t="shared" si="36"/>
        <v>1.3963213673957022E-2</v>
      </c>
      <c r="AE195" s="63">
        <f t="shared" si="36"/>
        <v>5.5896902688490416E-3</v>
      </c>
      <c r="AF195" s="63">
        <f t="shared" si="36"/>
        <v>4.6470632258752862E-3</v>
      </c>
      <c r="AG195" s="63">
        <f t="shared" si="36"/>
        <v>1.0280801487386654E-2</v>
      </c>
      <c r="AH195" s="63">
        <f t="shared" si="36"/>
        <v>1.8632300896163469E-3</v>
      </c>
      <c r="AI195" s="63">
        <f t="shared" si="36"/>
        <v>1.8632300896163469E-3</v>
      </c>
      <c r="AJ195" s="63">
        <f t="shared" si="36"/>
        <v>2.7838331362589393E-3</v>
      </c>
      <c r="AK195" s="63">
        <f t="shared" si="36"/>
        <v>4.6690872222064491E-3</v>
      </c>
      <c r="AL195" s="63">
        <f t="shared" si="36"/>
        <v>3.7484841755638567E-3</v>
      </c>
      <c r="AM195" s="63">
        <f t="shared" si="36"/>
        <v>0</v>
      </c>
      <c r="AN195" s="63">
        <f t="shared" si="36"/>
        <v>9.4262704297375479E-4</v>
      </c>
      <c r="AO195" s="63">
        <f t="shared" si="36"/>
        <v>0</v>
      </c>
      <c r="AP195" s="63">
        <f t="shared" si="36"/>
        <v>2.7838331362589393E-3</v>
      </c>
      <c r="AQ195" s="63">
        <f t="shared" si="36"/>
        <v>0</v>
      </c>
      <c r="AR195" s="63">
        <f t="shared" si="36"/>
        <v>3.0842404462159956E-2</v>
      </c>
      <c r="AS195" s="63">
        <f t="shared" si="36"/>
        <v>6.4098638922215331E-2</v>
      </c>
      <c r="AT195" s="63">
        <f t="shared" si="36"/>
        <v>4.4607402169136515E-2</v>
      </c>
      <c r="AU195" s="63">
        <f t="shared" si="36"/>
        <v>0.10405457306621033</v>
      </c>
      <c r="AV195" s="63">
        <f t="shared" si="36"/>
        <v>0</v>
      </c>
      <c r="AW195" s="63">
        <f t="shared" si="36"/>
        <v>0</v>
      </c>
      <c r="AX195" s="63">
        <f t="shared" si="36"/>
        <v>0</v>
      </c>
      <c r="AY195" s="63">
        <f t="shared" si="36"/>
        <v>2.3279364122038758E-2</v>
      </c>
      <c r="AZ195" s="63">
        <f t="shared" si="36"/>
        <v>3.2375274606808863E-2</v>
      </c>
      <c r="BA195" s="63">
        <f t="shared" si="36"/>
        <v>1.8654324892494634E-2</v>
      </c>
      <c r="BB195" s="63">
        <f t="shared" si="36"/>
        <v>0</v>
      </c>
      <c r="BC195" s="63">
        <f t="shared" si="36"/>
        <v>3.7484841755638567E-3</v>
      </c>
      <c r="BD195" s="63">
        <f t="shared" si="36"/>
        <v>0.10112097675489948</v>
      </c>
      <c r="BE195" s="63">
        <f t="shared" si="36"/>
        <v>0</v>
      </c>
      <c r="BF195" s="63">
        <f t="shared" si="36"/>
        <v>9.4262704297375479E-4</v>
      </c>
      <c r="BG195" s="63">
        <f t="shared" si="36"/>
        <v>2.8124643314894508E-2</v>
      </c>
      <c r="BH195" s="63">
        <f t="shared" si="36"/>
        <v>7.4969683511277134E-3</v>
      </c>
      <c r="BI195" s="63">
        <f t="shared" si="36"/>
        <v>2.249090505338314E-2</v>
      </c>
      <c r="BJ195" s="63">
        <f t="shared" si="36"/>
        <v>8.4175713977703067E-3</v>
      </c>
      <c r="BK195" s="63">
        <f t="shared" si="36"/>
        <v>0</v>
      </c>
      <c r="BM195" s="96">
        <v>1086.2445042377012</v>
      </c>
    </row>
    <row r="196" spans="1:65" ht="36">
      <c r="A196" s="30" t="s">
        <v>197</v>
      </c>
      <c r="B196" s="31" t="s">
        <v>198</v>
      </c>
      <c r="C196" s="63">
        <f t="shared" si="31"/>
        <v>0</v>
      </c>
      <c r="D196" s="63">
        <f t="shared" si="36"/>
        <v>6.506521042956695E-3</v>
      </c>
      <c r="E196" s="63">
        <f t="shared" si="36"/>
        <v>0</v>
      </c>
      <c r="F196" s="63">
        <f t="shared" si="36"/>
        <v>0</v>
      </c>
      <c r="G196" s="63">
        <f t="shared" si="36"/>
        <v>0</v>
      </c>
      <c r="H196" s="63">
        <f t="shared" si="36"/>
        <v>0</v>
      </c>
      <c r="I196" s="63">
        <f t="shared" si="36"/>
        <v>0</v>
      </c>
      <c r="J196" s="63">
        <f t="shared" si="36"/>
        <v>7.3937739124507902E-4</v>
      </c>
      <c r="K196" s="63">
        <f t="shared" si="36"/>
        <v>0</v>
      </c>
      <c r="L196" s="63">
        <f t="shared" si="36"/>
        <v>6.506521042956695E-3</v>
      </c>
      <c r="M196" s="63">
        <f t="shared" si="36"/>
        <v>3.6968869562253952E-3</v>
      </c>
      <c r="N196" s="63">
        <f t="shared" si="36"/>
        <v>1.0499158955680122E-2</v>
      </c>
      <c r="O196" s="63">
        <f t="shared" si="36"/>
        <v>9.4640306079370115E-3</v>
      </c>
      <c r="P196" s="63">
        <f t="shared" si="36"/>
        <v>4.4362643474704741E-4</v>
      </c>
      <c r="Q196" s="63">
        <f t="shared" si="36"/>
        <v>8.8725286949409483E-4</v>
      </c>
      <c r="R196" s="63">
        <f t="shared" si="36"/>
        <v>5.6192681734626004E-3</v>
      </c>
      <c r="S196" s="63">
        <f t="shared" si="36"/>
        <v>1.197791373817028E-2</v>
      </c>
      <c r="T196" s="63">
        <f t="shared" si="36"/>
        <v>2.6321835128324814E-2</v>
      </c>
      <c r="U196" s="63">
        <f t="shared" si="36"/>
        <v>4.4362643474704741E-4</v>
      </c>
      <c r="V196" s="63">
        <f t="shared" si="36"/>
        <v>1.3308793042411421E-3</v>
      </c>
      <c r="W196" s="63">
        <f t="shared" si="36"/>
        <v>1.4724043018291572E-3</v>
      </c>
      <c r="X196" s="63">
        <f t="shared" si="36"/>
        <v>1.0203407999182091E-2</v>
      </c>
      <c r="Y196" s="63">
        <f t="shared" si="36"/>
        <v>1.3308793042411421E-3</v>
      </c>
      <c r="Z196" s="63">
        <f t="shared" si="36"/>
        <v>7.3937739124507902E-4</v>
      </c>
      <c r="AA196" s="63">
        <f t="shared" si="36"/>
        <v>1.3900294955407486E-2</v>
      </c>
      <c r="AB196" s="63">
        <f t="shared" si="36"/>
        <v>6.9501474777037432E-3</v>
      </c>
      <c r="AC196" s="63">
        <f t="shared" si="36"/>
        <v>1.9223812172372054E-3</v>
      </c>
      <c r="AD196" s="63">
        <f t="shared" si="36"/>
        <v>5.6340557212875023E-2</v>
      </c>
      <c r="AE196" s="63">
        <f t="shared" si="36"/>
        <v>6.0628946082096477E-3</v>
      </c>
      <c r="AF196" s="63">
        <f t="shared" si="36"/>
        <v>5.6192681734626004E-3</v>
      </c>
      <c r="AG196" s="63">
        <f t="shared" si="36"/>
        <v>5.9150191299606322E-3</v>
      </c>
      <c r="AH196" s="63">
        <f t="shared" si="36"/>
        <v>3.2532605214783475E-3</v>
      </c>
      <c r="AI196" s="63">
        <f t="shared" si="36"/>
        <v>2.5138831302332688E-3</v>
      </c>
      <c r="AJ196" s="63">
        <f t="shared" si="36"/>
        <v>9.316155129687996E-3</v>
      </c>
      <c r="AK196" s="63">
        <f t="shared" si="36"/>
        <v>1.7745057389881897E-3</v>
      </c>
      <c r="AL196" s="63">
        <f t="shared" si="36"/>
        <v>4.1405133909724421E-3</v>
      </c>
      <c r="AM196" s="63">
        <f t="shared" si="36"/>
        <v>0</v>
      </c>
      <c r="AN196" s="63">
        <f t="shared" si="36"/>
        <v>0</v>
      </c>
      <c r="AO196" s="63">
        <f t="shared" si="36"/>
        <v>0</v>
      </c>
      <c r="AP196" s="63">
        <f t="shared" si="36"/>
        <v>4.4362643474704741E-4</v>
      </c>
      <c r="AQ196" s="63">
        <f t="shared" si="36"/>
        <v>0</v>
      </c>
      <c r="AR196" s="63">
        <f t="shared" si="36"/>
        <v>0</v>
      </c>
      <c r="AS196" s="63">
        <f t="shared" si="36"/>
        <v>7.2606859820266753E-2</v>
      </c>
      <c r="AT196" s="63">
        <f t="shared" si="36"/>
        <v>1.4935423303150596E-2</v>
      </c>
      <c r="AU196" s="63">
        <f t="shared" si="36"/>
        <v>1.9963189563617135E-2</v>
      </c>
      <c r="AV196" s="63">
        <f t="shared" si="36"/>
        <v>2.1146193389609259E-2</v>
      </c>
      <c r="AW196" s="63">
        <f t="shared" si="36"/>
        <v>0</v>
      </c>
      <c r="AX196" s="63">
        <f t="shared" si="36"/>
        <v>1.7745057389881897E-3</v>
      </c>
      <c r="AY196" s="63">
        <f t="shared" si="36"/>
        <v>5.3235172169645685E-3</v>
      </c>
      <c r="AZ196" s="63">
        <f t="shared" si="36"/>
        <v>0.10366887515626708</v>
      </c>
      <c r="BA196" s="63">
        <f t="shared" si="36"/>
        <v>3.9926379127234266E-3</v>
      </c>
      <c r="BB196" s="63">
        <f t="shared" si="36"/>
        <v>5.4713926952135849E-3</v>
      </c>
      <c r="BC196" s="63">
        <f t="shared" si="36"/>
        <v>6.122044799509254E-2</v>
      </c>
      <c r="BD196" s="63">
        <f t="shared" si="36"/>
        <v>1.4704991576308571E-2</v>
      </c>
      <c r="BE196" s="63">
        <f t="shared" si="36"/>
        <v>1.1303855576581208E-2</v>
      </c>
      <c r="BF196" s="63">
        <f t="shared" si="36"/>
        <v>1.9075936694123038E-2</v>
      </c>
      <c r="BG196" s="63">
        <f t="shared" si="36"/>
        <v>1.1090660868676185E-2</v>
      </c>
      <c r="BH196" s="63">
        <f t="shared" si="36"/>
        <v>1.478754782490158E-4</v>
      </c>
      <c r="BI196" s="63">
        <f t="shared" si="36"/>
        <v>0.22153288901291668</v>
      </c>
      <c r="BJ196" s="63">
        <f t="shared" si="36"/>
        <v>1.0351283477431106E-2</v>
      </c>
      <c r="BK196" s="63">
        <f t="shared" si="36"/>
        <v>0</v>
      </c>
      <c r="BM196" s="96">
        <v>6762.4464302055812</v>
      </c>
    </row>
    <row r="197" spans="1:65" ht="36">
      <c r="A197" s="34" t="s">
        <v>87</v>
      </c>
      <c r="B197" s="35" t="s">
        <v>199</v>
      </c>
      <c r="C197" s="63">
        <f t="shared" si="31"/>
        <v>0</v>
      </c>
      <c r="D197" s="63">
        <f t="shared" si="36"/>
        <v>0</v>
      </c>
      <c r="E197" s="63">
        <f t="shared" si="36"/>
        <v>0</v>
      </c>
      <c r="F197" s="63">
        <f t="shared" si="36"/>
        <v>0</v>
      </c>
      <c r="G197" s="63">
        <f t="shared" si="36"/>
        <v>0</v>
      </c>
      <c r="H197" s="63">
        <f t="shared" si="36"/>
        <v>0</v>
      </c>
      <c r="I197" s="63">
        <f t="shared" si="36"/>
        <v>0</v>
      </c>
      <c r="J197" s="63">
        <f t="shared" si="36"/>
        <v>0</v>
      </c>
      <c r="K197" s="63">
        <f t="shared" si="36"/>
        <v>0</v>
      </c>
      <c r="L197" s="63">
        <f t="shared" si="36"/>
        <v>0</v>
      </c>
      <c r="M197" s="63">
        <f t="shared" si="36"/>
        <v>0</v>
      </c>
      <c r="N197" s="63">
        <f t="shared" si="36"/>
        <v>0</v>
      </c>
      <c r="O197" s="63">
        <f t="shared" si="36"/>
        <v>0</v>
      </c>
      <c r="P197" s="63">
        <f t="shared" si="36"/>
        <v>0</v>
      </c>
      <c r="Q197" s="63">
        <f t="shared" si="36"/>
        <v>0</v>
      </c>
      <c r="R197" s="63">
        <f t="shared" si="36"/>
        <v>0</v>
      </c>
      <c r="S197" s="63">
        <f t="shared" si="36"/>
        <v>0</v>
      </c>
      <c r="T197" s="63">
        <f t="shared" si="36"/>
        <v>0</v>
      </c>
      <c r="U197" s="63">
        <f t="shared" si="36"/>
        <v>0</v>
      </c>
      <c r="V197" s="63">
        <f t="shared" si="36"/>
        <v>0</v>
      </c>
      <c r="W197" s="63">
        <f t="shared" si="36"/>
        <v>0</v>
      </c>
      <c r="X197" s="63">
        <f t="shared" si="36"/>
        <v>0</v>
      </c>
      <c r="Y197" s="63">
        <f t="shared" si="36"/>
        <v>0</v>
      </c>
      <c r="Z197" s="63">
        <f t="shared" si="36"/>
        <v>0</v>
      </c>
      <c r="AA197" s="63">
        <f t="shared" si="36"/>
        <v>0</v>
      </c>
      <c r="AB197" s="63">
        <f t="shared" si="36"/>
        <v>0</v>
      </c>
      <c r="AC197" s="63">
        <f t="shared" si="36"/>
        <v>0</v>
      </c>
      <c r="AD197" s="63">
        <f t="shared" si="36"/>
        <v>0</v>
      </c>
      <c r="AE197" s="63">
        <f t="shared" si="36"/>
        <v>0</v>
      </c>
      <c r="AF197" s="63">
        <f t="shared" si="36"/>
        <v>0</v>
      </c>
      <c r="AG197" s="63">
        <f t="shared" si="36"/>
        <v>0</v>
      </c>
      <c r="AH197" s="63">
        <f t="shared" si="36"/>
        <v>0</v>
      </c>
      <c r="AI197" s="63">
        <f t="shared" si="36"/>
        <v>0</v>
      </c>
      <c r="AJ197" s="63">
        <f t="shared" si="36"/>
        <v>0</v>
      </c>
      <c r="AK197" s="63">
        <f t="shared" si="36"/>
        <v>0</v>
      </c>
      <c r="AL197" s="63">
        <f t="shared" si="36"/>
        <v>0</v>
      </c>
      <c r="AM197" s="63">
        <f t="shared" si="36"/>
        <v>0</v>
      </c>
      <c r="AN197" s="63">
        <f t="shared" si="36"/>
        <v>0</v>
      </c>
      <c r="AO197" s="63">
        <f t="shared" si="36"/>
        <v>0</v>
      </c>
      <c r="AP197" s="63">
        <f t="shared" si="36"/>
        <v>0</v>
      </c>
      <c r="AQ197" s="63">
        <f t="shared" si="36"/>
        <v>0</v>
      </c>
      <c r="AR197" s="63">
        <f t="shared" si="36"/>
        <v>0</v>
      </c>
      <c r="AS197" s="63">
        <f t="shared" si="36"/>
        <v>0</v>
      </c>
      <c r="AT197" s="63">
        <f t="shared" si="36"/>
        <v>0</v>
      </c>
      <c r="AU197" s="63">
        <f t="shared" si="36"/>
        <v>0</v>
      </c>
      <c r="AV197" s="63">
        <f t="shared" si="36"/>
        <v>0</v>
      </c>
      <c r="AW197" s="63">
        <f t="shared" ref="AW197:BK197" si="37">AW64/$BM197</f>
        <v>0</v>
      </c>
      <c r="AX197" s="63">
        <f t="shared" si="37"/>
        <v>0</v>
      </c>
      <c r="AY197" s="63">
        <f t="shared" si="37"/>
        <v>0</v>
      </c>
      <c r="AZ197" s="63">
        <f t="shared" si="37"/>
        <v>0</v>
      </c>
      <c r="BA197" s="63">
        <f t="shared" si="37"/>
        <v>0</v>
      </c>
      <c r="BB197" s="63">
        <f t="shared" si="37"/>
        <v>0</v>
      </c>
      <c r="BC197" s="63">
        <f t="shared" si="37"/>
        <v>0</v>
      </c>
      <c r="BD197" s="63">
        <f t="shared" si="37"/>
        <v>0</v>
      </c>
      <c r="BE197" s="63">
        <f t="shared" si="37"/>
        <v>0</v>
      </c>
      <c r="BF197" s="63">
        <f t="shared" si="37"/>
        <v>0</v>
      </c>
      <c r="BG197" s="63">
        <f t="shared" si="37"/>
        <v>0</v>
      </c>
      <c r="BH197" s="63">
        <f t="shared" si="37"/>
        <v>0</v>
      </c>
      <c r="BI197" s="63">
        <f t="shared" si="37"/>
        <v>0</v>
      </c>
      <c r="BJ197" s="63">
        <f t="shared" si="37"/>
        <v>0</v>
      </c>
      <c r="BK197" s="63">
        <f t="shared" si="37"/>
        <v>0</v>
      </c>
      <c r="BM197" s="96">
        <v>1708.0532665616051</v>
      </c>
    </row>
    <row r="198" spans="1:65">
      <c r="A198" s="30" t="s">
        <v>200</v>
      </c>
      <c r="B198" s="31" t="s">
        <v>201</v>
      </c>
      <c r="C198" s="63">
        <v>0</v>
      </c>
      <c r="D198" s="63">
        <v>0</v>
      </c>
      <c r="E198" s="63">
        <v>0</v>
      </c>
      <c r="F198" s="63">
        <v>0</v>
      </c>
      <c r="G198" s="63">
        <v>0</v>
      </c>
      <c r="H198" s="63">
        <v>0</v>
      </c>
      <c r="I198" s="63">
        <v>0</v>
      </c>
      <c r="J198" s="63">
        <v>0</v>
      </c>
      <c r="K198" s="63">
        <v>0</v>
      </c>
      <c r="L198" s="63">
        <v>0</v>
      </c>
      <c r="M198" s="63">
        <v>0</v>
      </c>
      <c r="N198" s="63">
        <v>0</v>
      </c>
      <c r="O198" s="63">
        <v>0</v>
      </c>
      <c r="P198" s="63">
        <v>0</v>
      </c>
      <c r="Q198" s="63">
        <v>0</v>
      </c>
      <c r="R198" s="63">
        <v>0</v>
      </c>
      <c r="S198" s="63">
        <v>0</v>
      </c>
      <c r="T198" s="63">
        <v>0</v>
      </c>
      <c r="U198" s="63">
        <v>0</v>
      </c>
      <c r="V198" s="63">
        <v>0</v>
      </c>
      <c r="W198" s="63">
        <v>0</v>
      </c>
      <c r="X198" s="63">
        <v>0</v>
      </c>
      <c r="Y198" s="63">
        <v>0</v>
      </c>
      <c r="Z198" s="63">
        <v>0</v>
      </c>
      <c r="AA198" s="63">
        <v>0</v>
      </c>
      <c r="AB198" s="63">
        <v>0</v>
      </c>
      <c r="AC198" s="63">
        <v>0</v>
      </c>
      <c r="AD198" s="63">
        <v>0</v>
      </c>
      <c r="AE198" s="63">
        <v>0</v>
      </c>
      <c r="AF198" s="63">
        <v>0</v>
      </c>
      <c r="AG198" s="63">
        <v>0</v>
      </c>
      <c r="AH198" s="63">
        <v>0</v>
      </c>
      <c r="AI198" s="63">
        <v>0</v>
      </c>
      <c r="AJ198" s="63">
        <v>0</v>
      </c>
      <c r="AK198" s="63">
        <v>0</v>
      </c>
      <c r="AL198" s="63">
        <v>0</v>
      </c>
      <c r="AM198" s="63">
        <v>0</v>
      </c>
      <c r="AN198" s="63">
        <v>0</v>
      </c>
      <c r="AO198" s="63">
        <v>0</v>
      </c>
      <c r="AP198" s="63">
        <v>0</v>
      </c>
      <c r="AQ198" s="63">
        <v>0</v>
      </c>
      <c r="AR198" s="63">
        <v>0</v>
      </c>
      <c r="AS198" s="63">
        <v>0</v>
      </c>
      <c r="AT198" s="63">
        <v>0</v>
      </c>
      <c r="AU198" s="63">
        <v>0</v>
      </c>
      <c r="AV198" s="63">
        <v>0</v>
      </c>
      <c r="AW198" s="63">
        <v>0</v>
      </c>
      <c r="AX198" s="63">
        <v>0</v>
      </c>
      <c r="AY198" s="63">
        <v>0</v>
      </c>
      <c r="AZ198" s="63">
        <v>0</v>
      </c>
      <c r="BA198" s="63">
        <v>0</v>
      </c>
      <c r="BB198" s="63">
        <v>0</v>
      </c>
      <c r="BC198" s="63">
        <v>0</v>
      </c>
      <c r="BD198" s="63">
        <v>0</v>
      </c>
      <c r="BE198" s="63">
        <v>0</v>
      </c>
      <c r="BF198" s="63">
        <v>0</v>
      </c>
      <c r="BG198" s="63">
        <v>0</v>
      </c>
      <c r="BH198" s="63">
        <v>0</v>
      </c>
      <c r="BI198" s="63">
        <v>0</v>
      </c>
      <c r="BJ198" s="63">
        <v>0</v>
      </c>
      <c r="BK198" s="63">
        <v>0</v>
      </c>
      <c r="BL198" s="97"/>
      <c r="BM198" s="96">
        <v>0</v>
      </c>
    </row>
    <row r="201" spans="1:65">
      <c r="B201" s="95" t="s">
        <v>296</v>
      </c>
    </row>
    <row r="203" spans="1:65">
      <c r="A203" s="30" t="s">
        <v>78</v>
      </c>
      <c r="B203" s="31" t="s">
        <v>92</v>
      </c>
      <c r="C203" s="63">
        <f t="shared" ref="C203:C234" si="38">C5/$BM5</f>
        <v>0</v>
      </c>
      <c r="D203" s="63">
        <f t="shared" ref="D203:BK207" si="39">D5/$BM5</f>
        <v>0</v>
      </c>
      <c r="E203" s="63">
        <f t="shared" si="39"/>
        <v>0</v>
      </c>
      <c r="F203" s="63">
        <f t="shared" si="39"/>
        <v>0</v>
      </c>
      <c r="G203" s="63">
        <f t="shared" si="39"/>
        <v>0</v>
      </c>
      <c r="H203" s="63">
        <f t="shared" si="39"/>
        <v>0</v>
      </c>
      <c r="I203" s="63">
        <f t="shared" si="39"/>
        <v>0</v>
      </c>
      <c r="J203" s="63">
        <f t="shared" si="39"/>
        <v>0</v>
      </c>
      <c r="K203" s="63">
        <f t="shared" si="39"/>
        <v>0</v>
      </c>
      <c r="L203" s="63">
        <f t="shared" si="39"/>
        <v>0</v>
      </c>
      <c r="M203" s="63">
        <f t="shared" si="39"/>
        <v>0</v>
      </c>
      <c r="N203" s="63">
        <f t="shared" si="39"/>
        <v>0</v>
      </c>
      <c r="O203" s="63">
        <f t="shared" si="39"/>
        <v>5.0263885398341287E-4</v>
      </c>
      <c r="P203" s="63">
        <f t="shared" si="39"/>
        <v>0.99949736114601662</v>
      </c>
      <c r="Q203" s="63">
        <f t="shared" si="39"/>
        <v>0</v>
      </c>
      <c r="R203" s="63">
        <f t="shared" si="39"/>
        <v>0</v>
      </c>
      <c r="S203" s="63">
        <f t="shared" si="39"/>
        <v>0</v>
      </c>
      <c r="T203" s="63">
        <f t="shared" si="39"/>
        <v>0</v>
      </c>
      <c r="U203" s="63">
        <f t="shared" si="39"/>
        <v>0</v>
      </c>
      <c r="V203" s="63">
        <f t="shared" si="39"/>
        <v>0</v>
      </c>
      <c r="W203" s="63">
        <f t="shared" si="39"/>
        <v>0</v>
      </c>
      <c r="X203" s="63">
        <f t="shared" si="39"/>
        <v>0</v>
      </c>
      <c r="Y203" s="63">
        <f t="shared" si="39"/>
        <v>0</v>
      </c>
      <c r="Z203" s="63">
        <f t="shared" si="39"/>
        <v>0</v>
      </c>
      <c r="AA203" s="63">
        <f t="shared" si="39"/>
        <v>0</v>
      </c>
      <c r="AB203" s="63">
        <f t="shared" si="39"/>
        <v>0</v>
      </c>
      <c r="AC203" s="63">
        <f t="shared" si="39"/>
        <v>0</v>
      </c>
      <c r="AD203" s="63">
        <f t="shared" si="39"/>
        <v>0</v>
      </c>
      <c r="AE203" s="63">
        <f t="shared" si="39"/>
        <v>0</v>
      </c>
      <c r="AF203" s="63">
        <f t="shared" si="39"/>
        <v>0</v>
      </c>
      <c r="AG203" s="63">
        <f t="shared" si="39"/>
        <v>0</v>
      </c>
      <c r="AH203" s="63">
        <f t="shared" si="39"/>
        <v>0</v>
      </c>
      <c r="AI203" s="63">
        <f t="shared" si="39"/>
        <v>0</v>
      </c>
      <c r="AJ203" s="63">
        <f t="shared" si="39"/>
        <v>0</v>
      </c>
      <c r="AK203" s="63">
        <f t="shared" si="39"/>
        <v>0</v>
      </c>
      <c r="AL203" s="63">
        <f t="shared" si="39"/>
        <v>0</v>
      </c>
      <c r="AM203" s="63">
        <f t="shared" si="39"/>
        <v>0</v>
      </c>
      <c r="AN203" s="63">
        <f t="shared" si="39"/>
        <v>0</v>
      </c>
      <c r="AO203" s="63">
        <f t="shared" si="39"/>
        <v>0</v>
      </c>
      <c r="AP203" s="63">
        <f t="shared" si="39"/>
        <v>0</v>
      </c>
      <c r="AQ203" s="63">
        <f t="shared" si="39"/>
        <v>0</v>
      </c>
      <c r="AR203" s="63">
        <f t="shared" si="39"/>
        <v>0</v>
      </c>
      <c r="AS203" s="63">
        <f t="shared" si="39"/>
        <v>0</v>
      </c>
      <c r="AT203" s="63">
        <f t="shared" si="39"/>
        <v>0</v>
      </c>
      <c r="AU203" s="63">
        <f t="shared" si="39"/>
        <v>0</v>
      </c>
      <c r="AV203" s="63">
        <f t="shared" si="39"/>
        <v>0</v>
      </c>
      <c r="AW203" s="63">
        <f t="shared" si="39"/>
        <v>0</v>
      </c>
      <c r="AX203" s="63">
        <f t="shared" si="39"/>
        <v>0</v>
      </c>
      <c r="AY203" s="63">
        <f t="shared" si="39"/>
        <v>0</v>
      </c>
      <c r="AZ203" s="63">
        <f t="shared" si="39"/>
        <v>0</v>
      </c>
      <c r="BA203" s="63">
        <f t="shared" si="39"/>
        <v>0</v>
      </c>
      <c r="BB203" s="63">
        <f t="shared" si="39"/>
        <v>0</v>
      </c>
      <c r="BC203" s="63">
        <f t="shared" si="39"/>
        <v>0</v>
      </c>
      <c r="BD203" s="63">
        <f t="shared" si="39"/>
        <v>0</v>
      </c>
      <c r="BE203" s="63">
        <f t="shared" si="39"/>
        <v>0</v>
      </c>
      <c r="BF203" s="63">
        <f t="shared" si="39"/>
        <v>0</v>
      </c>
      <c r="BG203" s="63">
        <f t="shared" si="39"/>
        <v>0</v>
      </c>
      <c r="BH203" s="63">
        <f t="shared" si="39"/>
        <v>0</v>
      </c>
      <c r="BI203" s="63">
        <f t="shared" si="39"/>
        <v>0</v>
      </c>
      <c r="BJ203" s="63">
        <f t="shared" si="39"/>
        <v>0</v>
      </c>
      <c r="BK203" s="63">
        <f t="shared" si="39"/>
        <v>0</v>
      </c>
    </row>
    <row r="204" spans="1:65">
      <c r="A204" s="34" t="s">
        <v>79</v>
      </c>
      <c r="B204" s="35" t="s">
        <v>93</v>
      </c>
      <c r="C204" s="63">
        <f t="shared" si="38"/>
        <v>1.8166089965397925E-3</v>
      </c>
      <c r="D204" s="63">
        <f t="shared" ref="D204:R204" si="40">D6/$BM6</f>
        <v>5.3719723183391001E-2</v>
      </c>
      <c r="E204" s="63">
        <f t="shared" si="40"/>
        <v>2.0847750865051903E-2</v>
      </c>
      <c r="F204" s="63">
        <f t="shared" si="40"/>
        <v>0</v>
      </c>
      <c r="G204" s="63">
        <f t="shared" si="40"/>
        <v>0</v>
      </c>
      <c r="H204" s="63">
        <f t="shared" si="40"/>
        <v>0</v>
      </c>
      <c r="I204" s="63">
        <f t="shared" si="40"/>
        <v>0</v>
      </c>
      <c r="J204" s="63">
        <f t="shared" si="40"/>
        <v>0</v>
      </c>
      <c r="K204" s="63">
        <f t="shared" si="40"/>
        <v>0</v>
      </c>
      <c r="L204" s="63">
        <f t="shared" si="40"/>
        <v>8.6505190311418682E-5</v>
      </c>
      <c r="M204" s="63">
        <f t="shared" si="40"/>
        <v>0.10873702422145329</v>
      </c>
      <c r="N204" s="63">
        <f t="shared" si="40"/>
        <v>1.2110726643598615E-3</v>
      </c>
      <c r="O204" s="63">
        <f t="shared" si="40"/>
        <v>0.38269896193771624</v>
      </c>
      <c r="P204" s="63">
        <f t="shared" si="40"/>
        <v>0</v>
      </c>
      <c r="Q204" s="63">
        <f t="shared" si="40"/>
        <v>0.14783737024221452</v>
      </c>
      <c r="R204" s="63">
        <f t="shared" si="40"/>
        <v>1.9290657439446367E-2</v>
      </c>
      <c r="S204" s="63">
        <f t="shared" si="39"/>
        <v>3.0276816608996539E-2</v>
      </c>
      <c r="T204" s="63">
        <f t="shared" si="39"/>
        <v>8.7370242214532875E-3</v>
      </c>
      <c r="U204" s="63">
        <f t="shared" si="39"/>
        <v>9.4290657439446372E-3</v>
      </c>
      <c r="V204" s="63">
        <f t="shared" si="39"/>
        <v>3.1228373702422145E-2</v>
      </c>
      <c r="W204" s="63">
        <f t="shared" si="39"/>
        <v>7.7854671280276817E-4</v>
      </c>
      <c r="X204" s="63">
        <f t="shared" si="39"/>
        <v>2.422145328719723E-3</v>
      </c>
      <c r="Y204" s="63">
        <f t="shared" si="39"/>
        <v>0</v>
      </c>
      <c r="Z204" s="63">
        <f t="shared" si="39"/>
        <v>0</v>
      </c>
      <c r="AA204" s="63">
        <f t="shared" si="39"/>
        <v>0</v>
      </c>
      <c r="AB204" s="63">
        <f t="shared" si="39"/>
        <v>0</v>
      </c>
      <c r="AC204" s="63">
        <f t="shared" si="39"/>
        <v>0</v>
      </c>
      <c r="AD204" s="63">
        <f t="shared" si="39"/>
        <v>3.4602076124567473E-4</v>
      </c>
      <c r="AE204" s="63">
        <f t="shared" si="39"/>
        <v>0</v>
      </c>
      <c r="AF204" s="63">
        <f t="shared" si="39"/>
        <v>0</v>
      </c>
      <c r="AG204" s="63">
        <f t="shared" si="39"/>
        <v>0</v>
      </c>
      <c r="AH204" s="63">
        <f t="shared" si="39"/>
        <v>0</v>
      </c>
      <c r="AI204" s="63">
        <f t="shared" si="39"/>
        <v>0</v>
      </c>
      <c r="AJ204" s="63">
        <f t="shared" si="39"/>
        <v>0</v>
      </c>
      <c r="AK204" s="63">
        <f t="shared" si="39"/>
        <v>0</v>
      </c>
      <c r="AL204" s="63">
        <f t="shared" si="39"/>
        <v>0</v>
      </c>
      <c r="AM204" s="63">
        <f t="shared" si="39"/>
        <v>0</v>
      </c>
      <c r="AN204" s="63">
        <f t="shared" si="39"/>
        <v>0</v>
      </c>
      <c r="AO204" s="63">
        <f t="shared" si="39"/>
        <v>0</v>
      </c>
      <c r="AP204" s="63">
        <f t="shared" si="39"/>
        <v>0</v>
      </c>
      <c r="AQ204" s="63">
        <f t="shared" si="39"/>
        <v>0</v>
      </c>
      <c r="AR204" s="63">
        <f t="shared" si="39"/>
        <v>0</v>
      </c>
      <c r="AS204" s="63">
        <f t="shared" si="39"/>
        <v>0</v>
      </c>
      <c r="AT204" s="63">
        <f t="shared" si="39"/>
        <v>0</v>
      </c>
      <c r="AU204" s="63">
        <f t="shared" si="39"/>
        <v>0.17171280276816608</v>
      </c>
      <c r="AV204" s="63">
        <f t="shared" si="39"/>
        <v>0</v>
      </c>
      <c r="AW204" s="63">
        <f t="shared" si="39"/>
        <v>0</v>
      </c>
      <c r="AX204" s="63">
        <f t="shared" si="39"/>
        <v>0</v>
      </c>
      <c r="AY204" s="63">
        <f t="shared" si="39"/>
        <v>0</v>
      </c>
      <c r="AZ204" s="63">
        <f t="shared" si="39"/>
        <v>0</v>
      </c>
      <c r="BA204" s="63">
        <f t="shared" si="39"/>
        <v>0</v>
      </c>
      <c r="BB204" s="63">
        <f t="shared" si="39"/>
        <v>0</v>
      </c>
      <c r="BC204" s="63">
        <f t="shared" si="39"/>
        <v>0</v>
      </c>
      <c r="BD204" s="63">
        <f t="shared" si="39"/>
        <v>8.5640138408304492E-3</v>
      </c>
      <c r="BE204" s="63">
        <f t="shared" si="39"/>
        <v>0</v>
      </c>
      <c r="BF204" s="63">
        <f t="shared" si="39"/>
        <v>0</v>
      </c>
      <c r="BG204" s="63">
        <f t="shared" si="39"/>
        <v>0</v>
      </c>
      <c r="BH204" s="63">
        <f t="shared" si="39"/>
        <v>8.6505190311418682E-5</v>
      </c>
      <c r="BI204" s="63">
        <f t="shared" si="39"/>
        <v>1.7301038062283736E-4</v>
      </c>
      <c r="BJ204" s="63">
        <f t="shared" si="39"/>
        <v>0</v>
      </c>
      <c r="BK204" s="63">
        <f t="shared" si="39"/>
        <v>0</v>
      </c>
    </row>
    <row r="205" spans="1:65" ht="24">
      <c r="A205" s="30" t="s">
        <v>80</v>
      </c>
      <c r="B205" s="31" t="s">
        <v>94</v>
      </c>
      <c r="C205" s="63">
        <f t="shared" si="38"/>
        <v>0</v>
      </c>
      <c r="D205" s="63">
        <f t="shared" si="39"/>
        <v>3.2689027856736782E-3</v>
      </c>
      <c r="E205" s="63">
        <f t="shared" si="39"/>
        <v>5.3865832859579306E-2</v>
      </c>
      <c r="F205" s="63">
        <f t="shared" si="39"/>
        <v>0</v>
      </c>
      <c r="G205" s="63">
        <f t="shared" si="39"/>
        <v>0</v>
      </c>
      <c r="H205" s="63">
        <f t="shared" si="39"/>
        <v>0</v>
      </c>
      <c r="I205" s="63">
        <f t="shared" si="39"/>
        <v>0</v>
      </c>
      <c r="J205" s="63">
        <f t="shared" si="39"/>
        <v>0</v>
      </c>
      <c r="K205" s="63">
        <f t="shared" si="39"/>
        <v>0</v>
      </c>
      <c r="L205" s="63">
        <f t="shared" si="39"/>
        <v>0.65889710062535534</v>
      </c>
      <c r="M205" s="63">
        <f t="shared" si="39"/>
        <v>0</v>
      </c>
      <c r="N205" s="63">
        <f t="shared" si="39"/>
        <v>0.23138146674246732</v>
      </c>
      <c r="O205" s="63">
        <f t="shared" si="39"/>
        <v>8.3143831722569637E-3</v>
      </c>
      <c r="P205" s="63">
        <f t="shared" si="39"/>
        <v>0</v>
      </c>
      <c r="Q205" s="63">
        <f t="shared" si="39"/>
        <v>0</v>
      </c>
      <c r="R205" s="63">
        <f t="shared" si="39"/>
        <v>2.1318931210915292E-4</v>
      </c>
      <c r="S205" s="63">
        <f t="shared" si="39"/>
        <v>4.2637862421830583E-4</v>
      </c>
      <c r="T205" s="63">
        <f t="shared" si="39"/>
        <v>0</v>
      </c>
      <c r="U205" s="63">
        <f t="shared" si="39"/>
        <v>0</v>
      </c>
      <c r="V205" s="63">
        <f t="shared" si="39"/>
        <v>2.1318931210915292E-4</v>
      </c>
      <c r="W205" s="63">
        <f t="shared" si="39"/>
        <v>0</v>
      </c>
      <c r="X205" s="63">
        <f t="shared" si="39"/>
        <v>7.8169414440022744E-4</v>
      </c>
      <c r="Y205" s="63">
        <f t="shared" si="39"/>
        <v>0</v>
      </c>
      <c r="Z205" s="63">
        <f t="shared" si="39"/>
        <v>0</v>
      </c>
      <c r="AA205" s="63">
        <f t="shared" si="39"/>
        <v>0</v>
      </c>
      <c r="AB205" s="63">
        <f t="shared" si="39"/>
        <v>0</v>
      </c>
      <c r="AC205" s="63">
        <f t="shared" si="39"/>
        <v>0</v>
      </c>
      <c r="AD205" s="63">
        <f t="shared" si="39"/>
        <v>2.8425241614553722E-4</v>
      </c>
      <c r="AE205" s="63">
        <f t="shared" si="39"/>
        <v>0</v>
      </c>
      <c r="AF205" s="63">
        <f t="shared" si="39"/>
        <v>0</v>
      </c>
      <c r="AG205" s="63">
        <f t="shared" si="39"/>
        <v>0</v>
      </c>
      <c r="AH205" s="63">
        <f t="shared" si="39"/>
        <v>0</v>
      </c>
      <c r="AI205" s="63">
        <f t="shared" si="39"/>
        <v>0</v>
      </c>
      <c r="AJ205" s="63">
        <f t="shared" si="39"/>
        <v>0</v>
      </c>
      <c r="AK205" s="63">
        <f t="shared" si="39"/>
        <v>0</v>
      </c>
      <c r="AL205" s="63">
        <f t="shared" si="39"/>
        <v>0</v>
      </c>
      <c r="AM205" s="63">
        <f t="shared" si="39"/>
        <v>0</v>
      </c>
      <c r="AN205" s="63">
        <f t="shared" si="39"/>
        <v>0</v>
      </c>
      <c r="AO205" s="63">
        <f t="shared" si="39"/>
        <v>0</v>
      </c>
      <c r="AP205" s="63">
        <f t="shared" si="39"/>
        <v>0</v>
      </c>
      <c r="AQ205" s="63">
        <f t="shared" si="39"/>
        <v>0</v>
      </c>
      <c r="AR205" s="63">
        <f t="shared" si="39"/>
        <v>0</v>
      </c>
      <c r="AS205" s="63">
        <f t="shared" si="39"/>
        <v>0</v>
      </c>
      <c r="AT205" s="63">
        <f t="shared" si="39"/>
        <v>0</v>
      </c>
      <c r="AU205" s="63">
        <f t="shared" si="39"/>
        <v>3.9653212052302447E-2</v>
      </c>
      <c r="AV205" s="63">
        <f t="shared" si="39"/>
        <v>0</v>
      </c>
      <c r="AW205" s="63">
        <f t="shared" si="39"/>
        <v>0</v>
      </c>
      <c r="AX205" s="63">
        <f t="shared" si="39"/>
        <v>0</v>
      </c>
      <c r="AY205" s="63">
        <f t="shared" si="39"/>
        <v>0</v>
      </c>
      <c r="AZ205" s="63">
        <f t="shared" si="39"/>
        <v>0</v>
      </c>
      <c r="BA205" s="63">
        <f t="shared" si="39"/>
        <v>0</v>
      </c>
      <c r="BB205" s="63">
        <f t="shared" si="39"/>
        <v>0</v>
      </c>
      <c r="BC205" s="63">
        <f t="shared" si="39"/>
        <v>0</v>
      </c>
      <c r="BD205" s="63">
        <f t="shared" si="39"/>
        <v>2.7003979533826035E-3</v>
      </c>
      <c r="BE205" s="63">
        <f t="shared" si="39"/>
        <v>0</v>
      </c>
      <c r="BF205" s="63">
        <f t="shared" si="39"/>
        <v>0</v>
      </c>
      <c r="BG205" s="63">
        <f t="shared" si="39"/>
        <v>0</v>
      </c>
      <c r="BH205" s="63">
        <f t="shared" si="39"/>
        <v>0</v>
      </c>
      <c r="BI205" s="63">
        <f t="shared" si="39"/>
        <v>0</v>
      </c>
      <c r="BJ205" s="63">
        <f t="shared" si="39"/>
        <v>0</v>
      </c>
      <c r="BK205" s="63">
        <f t="shared" si="39"/>
        <v>0</v>
      </c>
    </row>
    <row r="206" spans="1:65" ht="24">
      <c r="A206" s="34" t="s">
        <v>81</v>
      </c>
      <c r="B206" s="35" t="s">
        <v>95</v>
      </c>
      <c r="C206" s="63">
        <f t="shared" si="38"/>
        <v>0</v>
      </c>
      <c r="D206" s="63">
        <f t="shared" si="39"/>
        <v>1.1627906976744186E-2</v>
      </c>
      <c r="E206" s="63">
        <f t="shared" si="39"/>
        <v>0</v>
      </c>
      <c r="F206" s="63">
        <f t="shared" si="39"/>
        <v>0.12579281183932348</v>
      </c>
      <c r="G206" s="63">
        <f t="shared" si="39"/>
        <v>0</v>
      </c>
      <c r="H206" s="63">
        <f t="shared" si="39"/>
        <v>0</v>
      </c>
      <c r="I206" s="63">
        <f t="shared" si="39"/>
        <v>0</v>
      </c>
      <c r="J206" s="63">
        <f t="shared" si="39"/>
        <v>0</v>
      </c>
      <c r="K206" s="63">
        <f t="shared" si="39"/>
        <v>0</v>
      </c>
      <c r="L206" s="63">
        <f t="shared" si="39"/>
        <v>0</v>
      </c>
      <c r="M206" s="63">
        <f t="shared" si="39"/>
        <v>0</v>
      </c>
      <c r="N206" s="63">
        <f t="shared" si="39"/>
        <v>0</v>
      </c>
      <c r="O206" s="63">
        <f t="shared" si="39"/>
        <v>0</v>
      </c>
      <c r="P206" s="63">
        <f t="shared" si="39"/>
        <v>0</v>
      </c>
      <c r="Q206" s="63">
        <f t="shared" si="39"/>
        <v>0</v>
      </c>
      <c r="R206" s="63">
        <f t="shared" si="39"/>
        <v>1.0570824524312897E-3</v>
      </c>
      <c r="S206" s="63">
        <f t="shared" si="39"/>
        <v>1.0570824524312897E-3</v>
      </c>
      <c r="T206" s="63">
        <f t="shared" si="39"/>
        <v>0</v>
      </c>
      <c r="U206" s="63">
        <f t="shared" si="39"/>
        <v>0</v>
      </c>
      <c r="V206" s="63">
        <f t="shared" si="39"/>
        <v>0</v>
      </c>
      <c r="W206" s="63">
        <f t="shared" si="39"/>
        <v>4.2283298097251587E-3</v>
      </c>
      <c r="X206" s="63">
        <f t="shared" si="39"/>
        <v>0</v>
      </c>
      <c r="Y206" s="63">
        <f t="shared" si="39"/>
        <v>5.2854122621564482E-3</v>
      </c>
      <c r="Z206" s="63">
        <f t="shared" si="39"/>
        <v>0.26427061310782241</v>
      </c>
      <c r="AA206" s="63">
        <f t="shared" si="39"/>
        <v>4.6511627906976744E-2</v>
      </c>
      <c r="AB206" s="63">
        <f t="shared" si="39"/>
        <v>0</v>
      </c>
      <c r="AC206" s="63">
        <f t="shared" si="39"/>
        <v>0</v>
      </c>
      <c r="AD206" s="63">
        <f t="shared" si="39"/>
        <v>6.5539112050739964E-2</v>
      </c>
      <c r="AE206" s="63">
        <f t="shared" si="39"/>
        <v>2.9598308668076109E-2</v>
      </c>
      <c r="AF206" s="63">
        <f t="shared" si="39"/>
        <v>1.0570824524312897E-3</v>
      </c>
      <c r="AG206" s="63">
        <f t="shared" si="39"/>
        <v>0</v>
      </c>
      <c r="AH206" s="63">
        <f t="shared" si="39"/>
        <v>0</v>
      </c>
      <c r="AI206" s="63">
        <f t="shared" si="39"/>
        <v>0</v>
      </c>
      <c r="AJ206" s="63">
        <f t="shared" si="39"/>
        <v>0</v>
      </c>
      <c r="AK206" s="63">
        <f t="shared" si="39"/>
        <v>1.0570824524312896E-2</v>
      </c>
      <c r="AL206" s="63">
        <f t="shared" si="39"/>
        <v>2.5369978858350951E-2</v>
      </c>
      <c r="AM206" s="63">
        <f t="shared" si="39"/>
        <v>0</v>
      </c>
      <c r="AN206" s="63">
        <f t="shared" si="39"/>
        <v>0</v>
      </c>
      <c r="AO206" s="63">
        <f t="shared" si="39"/>
        <v>0</v>
      </c>
      <c r="AP206" s="63">
        <f t="shared" si="39"/>
        <v>0</v>
      </c>
      <c r="AQ206" s="63">
        <f t="shared" si="39"/>
        <v>9.4080338266384775E-2</v>
      </c>
      <c r="AR206" s="63">
        <f t="shared" si="39"/>
        <v>0.31395348837209303</v>
      </c>
      <c r="AS206" s="63">
        <f t="shared" si="39"/>
        <v>0</v>
      </c>
      <c r="AT206" s="63">
        <f t="shared" si="39"/>
        <v>0</v>
      </c>
      <c r="AU206" s="63">
        <f t="shared" si="39"/>
        <v>0</v>
      </c>
      <c r="AV206" s="63">
        <f t="shared" si="39"/>
        <v>0</v>
      </c>
      <c r="AW206" s="63">
        <f t="shared" si="39"/>
        <v>0</v>
      </c>
      <c r="AX206" s="63">
        <f t="shared" si="39"/>
        <v>0</v>
      </c>
      <c r="AY206" s="63">
        <f t="shared" si="39"/>
        <v>0</v>
      </c>
      <c r="AZ206" s="63">
        <f t="shared" si="39"/>
        <v>0</v>
      </c>
      <c r="BA206" s="63">
        <f t="shared" si="39"/>
        <v>0</v>
      </c>
      <c r="BB206" s="63">
        <f t="shared" si="39"/>
        <v>0</v>
      </c>
      <c r="BC206" s="63">
        <f t="shared" si="39"/>
        <v>0</v>
      </c>
      <c r="BD206" s="63">
        <f t="shared" si="39"/>
        <v>0</v>
      </c>
      <c r="BE206" s="63">
        <f t="shared" si="39"/>
        <v>0</v>
      </c>
      <c r="BF206" s="63">
        <f t="shared" si="39"/>
        <v>0</v>
      </c>
      <c r="BG206" s="63">
        <f t="shared" si="39"/>
        <v>0</v>
      </c>
      <c r="BH206" s="63">
        <f t="shared" si="39"/>
        <v>0</v>
      </c>
      <c r="BI206" s="63">
        <f t="shared" si="39"/>
        <v>0</v>
      </c>
      <c r="BJ206" s="63">
        <f t="shared" si="39"/>
        <v>0</v>
      </c>
      <c r="BK206" s="63">
        <f t="shared" si="39"/>
        <v>0</v>
      </c>
    </row>
    <row r="207" spans="1:65" ht="24">
      <c r="A207" s="30" t="s">
        <v>82</v>
      </c>
      <c r="B207" s="31" t="s">
        <v>96</v>
      </c>
      <c r="C207" s="63">
        <f t="shared" si="38"/>
        <v>0</v>
      </c>
      <c r="D207" s="63">
        <f t="shared" si="39"/>
        <v>0</v>
      </c>
      <c r="E207" s="63">
        <f t="shared" si="39"/>
        <v>0</v>
      </c>
      <c r="F207" s="63">
        <f t="shared" si="39"/>
        <v>0</v>
      </c>
      <c r="G207" s="63">
        <f t="shared" si="39"/>
        <v>0.12345679012345678</v>
      </c>
      <c r="H207" s="63">
        <f t="shared" si="39"/>
        <v>0</v>
      </c>
      <c r="I207" s="63">
        <f t="shared" si="39"/>
        <v>0</v>
      </c>
      <c r="J207" s="63">
        <f t="shared" si="39"/>
        <v>0</v>
      </c>
      <c r="K207" s="63">
        <f t="shared" si="39"/>
        <v>0</v>
      </c>
      <c r="L207" s="63">
        <f t="shared" si="39"/>
        <v>0.61728395061728392</v>
      </c>
      <c r="M207" s="63">
        <f t="shared" si="39"/>
        <v>0</v>
      </c>
      <c r="N207" s="63">
        <f t="shared" si="39"/>
        <v>0</v>
      </c>
      <c r="O207" s="63">
        <f t="shared" si="39"/>
        <v>0</v>
      </c>
      <c r="P207" s="63">
        <f t="shared" si="39"/>
        <v>0</v>
      </c>
      <c r="Q207" s="63">
        <f t="shared" si="39"/>
        <v>0</v>
      </c>
      <c r="R207" s="63">
        <f t="shared" si="39"/>
        <v>0</v>
      </c>
      <c r="S207" s="63">
        <f t="shared" si="39"/>
        <v>0</v>
      </c>
      <c r="T207" s="63">
        <f t="shared" si="39"/>
        <v>0</v>
      </c>
      <c r="U207" s="63">
        <f t="shared" si="39"/>
        <v>0</v>
      </c>
      <c r="V207" s="63">
        <f t="shared" si="39"/>
        <v>0</v>
      </c>
      <c r="W207" s="63">
        <f t="shared" si="39"/>
        <v>0</v>
      </c>
      <c r="X207" s="63">
        <f t="shared" si="39"/>
        <v>0</v>
      </c>
      <c r="Y207" s="63">
        <f t="shared" si="39"/>
        <v>0</v>
      </c>
      <c r="Z207" s="63">
        <f t="shared" si="39"/>
        <v>0</v>
      </c>
      <c r="AA207" s="63">
        <f t="shared" si="39"/>
        <v>0</v>
      </c>
      <c r="AB207" s="63">
        <f t="shared" si="39"/>
        <v>0</v>
      </c>
      <c r="AC207" s="63">
        <f t="shared" si="39"/>
        <v>0</v>
      </c>
      <c r="AD207" s="63">
        <f t="shared" si="39"/>
        <v>0</v>
      </c>
      <c r="AE207" s="63">
        <f t="shared" si="39"/>
        <v>0</v>
      </c>
      <c r="AF207" s="63">
        <f t="shared" si="39"/>
        <v>0</v>
      </c>
      <c r="AG207" s="63">
        <f t="shared" si="39"/>
        <v>0</v>
      </c>
      <c r="AH207" s="63">
        <f t="shared" ref="D207:BK211" si="41">AH9/$BM9</f>
        <v>0</v>
      </c>
      <c r="AI207" s="63">
        <f t="shared" si="41"/>
        <v>0</v>
      </c>
      <c r="AJ207" s="63">
        <f t="shared" si="41"/>
        <v>0</v>
      </c>
      <c r="AK207" s="63">
        <f t="shared" si="41"/>
        <v>0</v>
      </c>
      <c r="AL207" s="63">
        <f t="shared" si="41"/>
        <v>0</v>
      </c>
      <c r="AM207" s="63">
        <f t="shared" si="41"/>
        <v>0</v>
      </c>
      <c r="AN207" s="63">
        <f t="shared" si="41"/>
        <v>0</v>
      </c>
      <c r="AO207" s="63">
        <f t="shared" si="41"/>
        <v>0</v>
      </c>
      <c r="AP207" s="63">
        <f t="shared" si="41"/>
        <v>0</v>
      </c>
      <c r="AQ207" s="63">
        <f t="shared" si="41"/>
        <v>0</v>
      </c>
      <c r="AR207" s="63">
        <f t="shared" si="41"/>
        <v>0</v>
      </c>
      <c r="AS207" s="63">
        <f t="shared" si="41"/>
        <v>0</v>
      </c>
      <c r="AT207" s="63">
        <f t="shared" si="41"/>
        <v>0</v>
      </c>
      <c r="AU207" s="63">
        <f t="shared" si="41"/>
        <v>0.25925925925925924</v>
      </c>
      <c r="AV207" s="63">
        <f t="shared" si="41"/>
        <v>0</v>
      </c>
      <c r="AW207" s="63">
        <f t="shared" si="41"/>
        <v>0</v>
      </c>
      <c r="AX207" s="63">
        <f t="shared" si="41"/>
        <v>0</v>
      </c>
      <c r="AY207" s="63">
        <f t="shared" si="41"/>
        <v>0</v>
      </c>
      <c r="AZ207" s="63">
        <f t="shared" si="41"/>
        <v>0</v>
      </c>
      <c r="BA207" s="63">
        <f t="shared" si="41"/>
        <v>0</v>
      </c>
      <c r="BB207" s="63">
        <f t="shared" si="41"/>
        <v>0</v>
      </c>
      <c r="BC207" s="63">
        <f t="shared" si="41"/>
        <v>0</v>
      </c>
      <c r="BD207" s="63">
        <f t="shared" si="41"/>
        <v>0</v>
      </c>
      <c r="BE207" s="63">
        <f t="shared" si="41"/>
        <v>0</v>
      </c>
      <c r="BF207" s="63">
        <f t="shared" si="41"/>
        <v>0</v>
      </c>
      <c r="BG207" s="63">
        <f t="shared" si="41"/>
        <v>0</v>
      </c>
      <c r="BH207" s="63">
        <f t="shared" si="41"/>
        <v>0</v>
      </c>
      <c r="BI207" s="63">
        <f t="shared" si="41"/>
        <v>0</v>
      </c>
      <c r="BJ207" s="63">
        <f t="shared" si="41"/>
        <v>0</v>
      </c>
      <c r="BK207" s="63">
        <f t="shared" si="41"/>
        <v>0</v>
      </c>
    </row>
    <row r="208" spans="1:65">
      <c r="A208" s="34" t="s">
        <v>83</v>
      </c>
      <c r="B208" s="35" t="s">
        <v>97</v>
      </c>
      <c r="C208" s="63">
        <f t="shared" si="38"/>
        <v>0</v>
      </c>
      <c r="D208" s="63">
        <f t="shared" si="41"/>
        <v>0</v>
      </c>
      <c r="E208" s="63">
        <f t="shared" si="41"/>
        <v>0</v>
      </c>
      <c r="F208" s="63">
        <f t="shared" si="41"/>
        <v>0</v>
      </c>
      <c r="G208" s="63">
        <f t="shared" si="41"/>
        <v>0</v>
      </c>
      <c r="H208" s="63">
        <f t="shared" si="41"/>
        <v>0.26359143327841844</v>
      </c>
      <c r="I208" s="63">
        <f t="shared" si="41"/>
        <v>0</v>
      </c>
      <c r="J208" s="63">
        <f t="shared" si="41"/>
        <v>4.2201325685060229E-2</v>
      </c>
      <c r="K208" s="63">
        <f t="shared" si="41"/>
        <v>6.3087715107681174E-3</v>
      </c>
      <c r="L208" s="63">
        <f t="shared" si="41"/>
        <v>4.7315786330760883E-3</v>
      </c>
      <c r="M208" s="63">
        <f t="shared" si="41"/>
        <v>4.7315786330760883E-3</v>
      </c>
      <c r="N208" s="63">
        <f t="shared" si="41"/>
        <v>0</v>
      </c>
      <c r="O208" s="63">
        <f t="shared" si="41"/>
        <v>9.4631572661521765E-3</v>
      </c>
      <c r="P208" s="63">
        <f t="shared" si="41"/>
        <v>0</v>
      </c>
      <c r="Q208" s="63">
        <f t="shared" si="41"/>
        <v>9.4631572661521765E-3</v>
      </c>
      <c r="R208" s="63">
        <f t="shared" si="41"/>
        <v>1.5771928776920293E-3</v>
      </c>
      <c r="S208" s="63">
        <f t="shared" si="41"/>
        <v>1.5771928776920293E-3</v>
      </c>
      <c r="T208" s="63">
        <f t="shared" si="41"/>
        <v>7.8859643884601482E-3</v>
      </c>
      <c r="U208" s="63">
        <f t="shared" si="41"/>
        <v>0</v>
      </c>
      <c r="V208" s="63">
        <f t="shared" si="41"/>
        <v>1.1040350143844207E-2</v>
      </c>
      <c r="W208" s="63">
        <f t="shared" si="41"/>
        <v>0</v>
      </c>
      <c r="X208" s="63">
        <f t="shared" si="41"/>
        <v>6.3087715107681174E-3</v>
      </c>
      <c r="Y208" s="63">
        <f t="shared" si="41"/>
        <v>1.5771928776920293E-3</v>
      </c>
      <c r="Z208" s="63">
        <f t="shared" si="41"/>
        <v>1.5771928776920293E-3</v>
      </c>
      <c r="AA208" s="63">
        <f t="shared" si="41"/>
        <v>1.8856060952006266E-2</v>
      </c>
      <c r="AB208" s="63">
        <f t="shared" si="41"/>
        <v>0</v>
      </c>
      <c r="AC208" s="63">
        <f t="shared" si="41"/>
        <v>0.2345099637140258</v>
      </c>
      <c r="AD208" s="63">
        <f t="shared" si="41"/>
        <v>1.1040350143844207E-2</v>
      </c>
      <c r="AE208" s="63">
        <f t="shared" si="41"/>
        <v>0</v>
      </c>
      <c r="AF208" s="63">
        <f t="shared" si="41"/>
        <v>8.8041786829561305E-2</v>
      </c>
      <c r="AG208" s="63">
        <f t="shared" si="41"/>
        <v>2.6742025340466415E-2</v>
      </c>
      <c r="AH208" s="63">
        <f t="shared" si="41"/>
        <v>0</v>
      </c>
      <c r="AI208" s="63">
        <f t="shared" si="41"/>
        <v>0</v>
      </c>
      <c r="AJ208" s="63">
        <f t="shared" si="41"/>
        <v>0</v>
      </c>
      <c r="AK208" s="63">
        <f t="shared" si="41"/>
        <v>0</v>
      </c>
      <c r="AL208" s="63">
        <f t="shared" si="41"/>
        <v>0</v>
      </c>
      <c r="AM208" s="63">
        <f t="shared" si="41"/>
        <v>0</v>
      </c>
      <c r="AN208" s="63">
        <f t="shared" si="41"/>
        <v>0.24877495319355214</v>
      </c>
      <c r="AO208" s="63">
        <f t="shared" si="41"/>
        <v>0</v>
      </c>
      <c r="AP208" s="63">
        <f t="shared" si="41"/>
        <v>0</v>
      </c>
      <c r="AQ208" s="63">
        <f t="shared" si="41"/>
        <v>0</v>
      </c>
      <c r="AR208" s="63">
        <f t="shared" si="41"/>
        <v>0</v>
      </c>
      <c r="AS208" s="63">
        <f t="shared" si="41"/>
        <v>0</v>
      </c>
      <c r="AT208" s="63">
        <f t="shared" si="41"/>
        <v>0</v>
      </c>
      <c r="AU208" s="63">
        <f t="shared" si="41"/>
        <v>0</v>
      </c>
      <c r="AV208" s="63">
        <f t="shared" si="41"/>
        <v>0</v>
      </c>
      <c r="AW208" s="63">
        <f t="shared" si="41"/>
        <v>0</v>
      </c>
      <c r="AX208" s="63">
        <f t="shared" si="41"/>
        <v>0</v>
      </c>
      <c r="AY208" s="63">
        <f t="shared" si="41"/>
        <v>0</v>
      </c>
      <c r="AZ208" s="63">
        <f t="shared" si="41"/>
        <v>0</v>
      </c>
      <c r="BA208" s="63">
        <f t="shared" si="41"/>
        <v>0</v>
      </c>
      <c r="BB208" s="63">
        <f t="shared" si="41"/>
        <v>0</v>
      </c>
      <c r="BC208" s="63">
        <f t="shared" si="41"/>
        <v>0</v>
      </c>
      <c r="BD208" s="63">
        <f t="shared" si="41"/>
        <v>0</v>
      </c>
      <c r="BE208" s="63">
        <f t="shared" si="41"/>
        <v>0</v>
      </c>
      <c r="BF208" s="63">
        <f t="shared" si="41"/>
        <v>0</v>
      </c>
      <c r="BG208" s="63">
        <f t="shared" si="41"/>
        <v>0</v>
      </c>
      <c r="BH208" s="63">
        <f t="shared" si="41"/>
        <v>0</v>
      </c>
      <c r="BI208" s="63">
        <f t="shared" si="41"/>
        <v>0</v>
      </c>
      <c r="BJ208" s="63">
        <f t="shared" si="41"/>
        <v>0</v>
      </c>
      <c r="BK208" s="63">
        <f t="shared" si="41"/>
        <v>0</v>
      </c>
    </row>
    <row r="209" spans="1:63" ht="24">
      <c r="A209" s="30" t="s">
        <v>84</v>
      </c>
      <c r="B209" s="31" t="s">
        <v>98</v>
      </c>
      <c r="C209" s="63">
        <f t="shared" si="38"/>
        <v>0</v>
      </c>
      <c r="D209" s="63">
        <f t="shared" si="41"/>
        <v>0</v>
      </c>
      <c r="E209" s="63">
        <f t="shared" si="41"/>
        <v>0</v>
      </c>
      <c r="F209" s="63">
        <f t="shared" si="41"/>
        <v>0</v>
      </c>
      <c r="G209" s="63">
        <f t="shared" si="41"/>
        <v>0</v>
      </c>
      <c r="H209" s="63">
        <f t="shared" si="41"/>
        <v>0</v>
      </c>
      <c r="I209" s="63">
        <f t="shared" si="41"/>
        <v>0.28628936774804642</v>
      </c>
      <c r="J209" s="63">
        <f t="shared" si="41"/>
        <v>0</v>
      </c>
      <c r="K209" s="63">
        <f t="shared" si="41"/>
        <v>0</v>
      </c>
      <c r="L209" s="63">
        <f t="shared" si="41"/>
        <v>7.8932828163233082E-5</v>
      </c>
      <c r="M209" s="63">
        <f t="shared" si="41"/>
        <v>0</v>
      </c>
      <c r="N209" s="63">
        <f t="shared" si="41"/>
        <v>1.5772109070711959E-4</v>
      </c>
      <c r="O209" s="63">
        <f t="shared" si="41"/>
        <v>1.5772109070711959E-4</v>
      </c>
      <c r="P209" s="63">
        <f t="shared" si="41"/>
        <v>7.8788262543886512E-5</v>
      </c>
      <c r="Q209" s="63">
        <f t="shared" si="41"/>
        <v>0</v>
      </c>
      <c r="R209" s="63">
        <f t="shared" si="41"/>
        <v>7.8788262543886512E-5</v>
      </c>
      <c r="S209" s="63">
        <f t="shared" si="41"/>
        <v>0</v>
      </c>
      <c r="T209" s="63">
        <f t="shared" si="41"/>
        <v>1.5772109070711959E-4</v>
      </c>
      <c r="U209" s="63">
        <f t="shared" si="41"/>
        <v>0</v>
      </c>
      <c r="V209" s="63">
        <f t="shared" si="41"/>
        <v>0</v>
      </c>
      <c r="W209" s="63">
        <f t="shared" si="41"/>
        <v>0</v>
      </c>
      <c r="X209" s="63">
        <f t="shared" si="41"/>
        <v>7.8788262543886512E-5</v>
      </c>
      <c r="Y209" s="63">
        <f t="shared" si="41"/>
        <v>0</v>
      </c>
      <c r="Z209" s="63">
        <f t="shared" si="41"/>
        <v>0</v>
      </c>
      <c r="AA209" s="63">
        <f t="shared" si="41"/>
        <v>3.9408587833877912E-4</v>
      </c>
      <c r="AB209" s="63">
        <f t="shared" si="41"/>
        <v>0</v>
      </c>
      <c r="AC209" s="63">
        <f t="shared" si="41"/>
        <v>0.64113045109966726</v>
      </c>
      <c r="AD209" s="63">
        <f t="shared" si="41"/>
        <v>2.3636478763165952E-4</v>
      </c>
      <c r="AE209" s="63">
        <f t="shared" si="41"/>
        <v>7.8788262543886512E-5</v>
      </c>
      <c r="AF209" s="63">
        <f t="shared" si="41"/>
        <v>1.5783674320259686E-3</v>
      </c>
      <c r="AG209" s="63">
        <f t="shared" si="41"/>
        <v>1.5786565632646616E-4</v>
      </c>
      <c r="AH209" s="63">
        <f t="shared" si="41"/>
        <v>0</v>
      </c>
      <c r="AI209" s="63">
        <f t="shared" si="41"/>
        <v>0</v>
      </c>
      <c r="AJ209" s="63">
        <f t="shared" si="41"/>
        <v>0</v>
      </c>
      <c r="AK209" s="63">
        <f t="shared" si="41"/>
        <v>0</v>
      </c>
      <c r="AL209" s="63">
        <f t="shared" si="41"/>
        <v>0</v>
      </c>
      <c r="AM209" s="63">
        <f t="shared" si="41"/>
        <v>0</v>
      </c>
      <c r="AN209" s="63">
        <f t="shared" si="41"/>
        <v>2.1567455619077688E-2</v>
      </c>
      <c r="AO209" s="63">
        <f t="shared" si="41"/>
        <v>4.7778792628425597E-2</v>
      </c>
      <c r="AP209" s="63">
        <f t="shared" si="41"/>
        <v>0</v>
      </c>
      <c r="AQ209" s="63">
        <f t="shared" si="41"/>
        <v>0</v>
      </c>
      <c r="AR209" s="63">
        <f t="shared" si="41"/>
        <v>0</v>
      </c>
      <c r="AS209" s="63">
        <f t="shared" si="41"/>
        <v>0</v>
      </c>
      <c r="AT209" s="63">
        <f t="shared" si="41"/>
        <v>0</v>
      </c>
      <c r="AU209" s="63">
        <f t="shared" si="41"/>
        <v>0</v>
      </c>
      <c r="AV209" s="63">
        <f t="shared" si="41"/>
        <v>0</v>
      </c>
      <c r="AW209" s="63">
        <f t="shared" si="41"/>
        <v>0</v>
      </c>
      <c r="AX209" s="63">
        <f t="shared" si="41"/>
        <v>0</v>
      </c>
      <c r="AY209" s="63">
        <f t="shared" si="41"/>
        <v>0</v>
      </c>
      <c r="AZ209" s="63">
        <f t="shared" si="41"/>
        <v>0</v>
      </c>
      <c r="BA209" s="63">
        <f t="shared" si="41"/>
        <v>0</v>
      </c>
      <c r="BB209" s="63">
        <f t="shared" si="41"/>
        <v>0</v>
      </c>
      <c r="BC209" s="63">
        <f t="shared" si="41"/>
        <v>0</v>
      </c>
      <c r="BD209" s="63">
        <f t="shared" si="41"/>
        <v>0</v>
      </c>
      <c r="BE209" s="63">
        <f t="shared" si="41"/>
        <v>0</v>
      </c>
      <c r="BF209" s="63">
        <f t="shared" si="41"/>
        <v>0</v>
      </c>
      <c r="BG209" s="63">
        <f t="shared" si="41"/>
        <v>0</v>
      </c>
      <c r="BH209" s="63">
        <f t="shared" si="41"/>
        <v>0</v>
      </c>
      <c r="BI209" s="63">
        <f t="shared" si="41"/>
        <v>0</v>
      </c>
      <c r="BJ209" s="63">
        <f t="shared" si="41"/>
        <v>0</v>
      </c>
      <c r="BK209" s="63">
        <f t="shared" si="41"/>
        <v>0</v>
      </c>
    </row>
    <row r="210" spans="1:63">
      <c r="A210" s="34" t="s">
        <v>85</v>
      </c>
      <c r="B210" s="35" t="s">
        <v>99</v>
      </c>
      <c r="C210" s="63">
        <f t="shared" si="38"/>
        <v>0</v>
      </c>
      <c r="D210" s="63">
        <f t="shared" si="41"/>
        <v>0</v>
      </c>
      <c r="E210" s="63">
        <f t="shared" si="41"/>
        <v>0</v>
      </c>
      <c r="F210" s="63">
        <f t="shared" si="41"/>
        <v>0</v>
      </c>
      <c r="G210" s="63">
        <f t="shared" si="41"/>
        <v>0</v>
      </c>
      <c r="H210" s="63">
        <f t="shared" si="41"/>
        <v>0</v>
      </c>
      <c r="I210" s="63">
        <f t="shared" si="41"/>
        <v>0</v>
      </c>
      <c r="J210" s="63">
        <f t="shared" si="41"/>
        <v>0</v>
      </c>
      <c r="K210" s="63">
        <f t="shared" si="41"/>
        <v>0</v>
      </c>
      <c r="L210" s="63">
        <f t="shared" si="41"/>
        <v>0</v>
      </c>
      <c r="M210" s="63">
        <f t="shared" si="41"/>
        <v>0</v>
      </c>
      <c r="N210" s="63">
        <f t="shared" si="41"/>
        <v>0</v>
      </c>
      <c r="O210" s="63">
        <f t="shared" si="41"/>
        <v>0</v>
      </c>
      <c r="P210" s="63">
        <f t="shared" si="41"/>
        <v>0</v>
      </c>
      <c r="Q210" s="63">
        <f t="shared" si="41"/>
        <v>0</v>
      </c>
      <c r="R210" s="63">
        <f t="shared" si="41"/>
        <v>0</v>
      </c>
      <c r="S210" s="63">
        <f t="shared" si="41"/>
        <v>0</v>
      </c>
      <c r="T210" s="63">
        <f t="shared" si="41"/>
        <v>0</v>
      </c>
      <c r="U210" s="63">
        <f t="shared" si="41"/>
        <v>0</v>
      </c>
      <c r="V210" s="63">
        <f t="shared" si="41"/>
        <v>0</v>
      </c>
      <c r="W210" s="63">
        <f t="shared" si="41"/>
        <v>0</v>
      </c>
      <c r="X210" s="63">
        <f t="shared" si="41"/>
        <v>0</v>
      </c>
      <c r="Y210" s="63">
        <f t="shared" si="41"/>
        <v>0</v>
      </c>
      <c r="Z210" s="63">
        <f t="shared" si="41"/>
        <v>0</v>
      </c>
      <c r="AA210" s="63">
        <f t="shared" si="41"/>
        <v>0</v>
      </c>
      <c r="AB210" s="63">
        <f t="shared" si="41"/>
        <v>0</v>
      </c>
      <c r="AC210" s="63">
        <f t="shared" si="41"/>
        <v>0</v>
      </c>
      <c r="AD210" s="63">
        <f t="shared" si="41"/>
        <v>3.4450360162856246E-3</v>
      </c>
      <c r="AE210" s="63">
        <f t="shared" si="41"/>
        <v>0</v>
      </c>
      <c r="AF210" s="63">
        <f t="shared" si="41"/>
        <v>4.6977763858440337E-3</v>
      </c>
      <c r="AG210" s="63">
        <f t="shared" si="41"/>
        <v>0.98653304102724715</v>
      </c>
      <c r="AH210" s="63">
        <f t="shared" si="41"/>
        <v>0</v>
      </c>
      <c r="AI210" s="63">
        <f t="shared" si="41"/>
        <v>3.1318509238960227E-4</v>
      </c>
      <c r="AJ210" s="63">
        <f t="shared" si="41"/>
        <v>4.6977763858440337E-3</v>
      </c>
      <c r="AK210" s="63">
        <f t="shared" si="41"/>
        <v>0</v>
      </c>
      <c r="AL210" s="63">
        <f t="shared" si="41"/>
        <v>0</v>
      </c>
      <c r="AM210" s="63">
        <f t="shared" si="41"/>
        <v>0</v>
      </c>
      <c r="AN210" s="63">
        <f t="shared" si="41"/>
        <v>0</v>
      </c>
      <c r="AO210" s="63">
        <f t="shared" si="41"/>
        <v>0</v>
      </c>
      <c r="AP210" s="63">
        <f t="shared" si="41"/>
        <v>0</v>
      </c>
      <c r="AQ210" s="63">
        <f t="shared" si="41"/>
        <v>0</v>
      </c>
      <c r="AR210" s="63">
        <f t="shared" si="41"/>
        <v>0</v>
      </c>
      <c r="AS210" s="63">
        <f t="shared" si="41"/>
        <v>0</v>
      </c>
      <c r="AT210" s="63">
        <f t="shared" si="41"/>
        <v>0</v>
      </c>
      <c r="AU210" s="63">
        <f t="shared" si="41"/>
        <v>0</v>
      </c>
      <c r="AV210" s="63">
        <f t="shared" si="41"/>
        <v>3.1318509238960227E-4</v>
      </c>
      <c r="AW210" s="63">
        <f t="shared" si="41"/>
        <v>0</v>
      </c>
      <c r="AX210" s="63">
        <f t="shared" si="41"/>
        <v>0</v>
      </c>
      <c r="AY210" s="63">
        <f t="shared" si="41"/>
        <v>0</v>
      </c>
      <c r="AZ210" s="63">
        <f t="shared" si="41"/>
        <v>0</v>
      </c>
      <c r="BA210" s="63">
        <f t="shared" si="41"/>
        <v>0</v>
      </c>
      <c r="BB210" s="63">
        <f t="shared" si="41"/>
        <v>0</v>
      </c>
      <c r="BC210" s="63">
        <f t="shared" si="41"/>
        <v>0</v>
      </c>
      <c r="BD210" s="63">
        <f t="shared" si="41"/>
        <v>0</v>
      </c>
      <c r="BE210" s="63">
        <f t="shared" si="41"/>
        <v>0</v>
      </c>
      <c r="BF210" s="63">
        <f t="shared" si="41"/>
        <v>0</v>
      </c>
      <c r="BG210" s="63">
        <f t="shared" si="41"/>
        <v>0</v>
      </c>
      <c r="BH210" s="63">
        <f t="shared" si="41"/>
        <v>0</v>
      </c>
      <c r="BI210" s="63">
        <f t="shared" si="41"/>
        <v>0</v>
      </c>
      <c r="BJ210" s="63">
        <f t="shared" si="41"/>
        <v>0</v>
      </c>
      <c r="BK210" s="63">
        <f t="shared" si="41"/>
        <v>0</v>
      </c>
    </row>
    <row r="211" spans="1:63">
      <c r="A211" s="30" t="s">
        <v>86</v>
      </c>
      <c r="B211" s="31" t="s">
        <v>100</v>
      </c>
      <c r="C211" s="63">
        <f t="shared" si="38"/>
        <v>4.3346337234503684E-4</v>
      </c>
      <c r="D211" s="63">
        <f t="shared" si="41"/>
        <v>4.3346337234503684E-4</v>
      </c>
      <c r="E211" s="63">
        <f t="shared" si="41"/>
        <v>8.6692674469007367E-4</v>
      </c>
      <c r="F211" s="63">
        <f t="shared" si="41"/>
        <v>0</v>
      </c>
      <c r="G211" s="63">
        <f t="shared" si="41"/>
        <v>4.3346337234503684E-4</v>
      </c>
      <c r="H211" s="63">
        <f t="shared" si="41"/>
        <v>4.6814044213263982E-2</v>
      </c>
      <c r="I211" s="63">
        <f t="shared" si="41"/>
        <v>0</v>
      </c>
      <c r="J211" s="63">
        <f t="shared" si="41"/>
        <v>1.0836584308625921E-2</v>
      </c>
      <c r="K211" s="63">
        <f t="shared" si="41"/>
        <v>8.2358040745556995E-3</v>
      </c>
      <c r="L211" s="63">
        <f t="shared" si="41"/>
        <v>0</v>
      </c>
      <c r="M211" s="63">
        <f t="shared" si="41"/>
        <v>4.7680970957954052E-3</v>
      </c>
      <c r="N211" s="63">
        <f t="shared" si="41"/>
        <v>0</v>
      </c>
      <c r="O211" s="63">
        <f t="shared" si="41"/>
        <v>2.1673168617251841E-3</v>
      </c>
      <c r="P211" s="63">
        <f t="shared" si="41"/>
        <v>0</v>
      </c>
      <c r="Q211" s="63">
        <f t="shared" si="41"/>
        <v>0</v>
      </c>
      <c r="R211" s="63">
        <f t="shared" si="41"/>
        <v>0</v>
      </c>
      <c r="S211" s="63">
        <f t="shared" si="41"/>
        <v>0</v>
      </c>
      <c r="T211" s="63">
        <f t="shared" si="41"/>
        <v>8.6692674469007367E-4</v>
      </c>
      <c r="U211" s="63">
        <f t="shared" si="41"/>
        <v>0</v>
      </c>
      <c r="V211" s="63">
        <f t="shared" si="41"/>
        <v>4.3346337234503684E-4</v>
      </c>
      <c r="W211" s="63">
        <f t="shared" si="41"/>
        <v>0</v>
      </c>
      <c r="X211" s="63">
        <f t="shared" si="41"/>
        <v>0</v>
      </c>
      <c r="Y211" s="63">
        <f t="shared" si="41"/>
        <v>0</v>
      </c>
      <c r="Z211" s="63">
        <f t="shared" si="41"/>
        <v>0</v>
      </c>
      <c r="AA211" s="63">
        <f t="shared" si="41"/>
        <v>2.6007802340702211E-3</v>
      </c>
      <c r="AB211" s="63">
        <f t="shared" si="41"/>
        <v>0</v>
      </c>
      <c r="AC211" s="63">
        <f t="shared" si="41"/>
        <v>0</v>
      </c>
      <c r="AD211" s="63">
        <f t="shared" si="41"/>
        <v>4.0312093628088429E-2</v>
      </c>
      <c r="AE211" s="63">
        <f t="shared" si="41"/>
        <v>4.3346337234503684E-4</v>
      </c>
      <c r="AF211" s="63">
        <f t="shared" si="41"/>
        <v>0.22886866059817945</v>
      </c>
      <c r="AG211" s="63">
        <f t="shared" si="41"/>
        <v>5.2015604681404422E-3</v>
      </c>
      <c r="AH211" s="63">
        <f t="shared" si="41"/>
        <v>3.9011703511053317E-3</v>
      </c>
      <c r="AI211" s="63">
        <f t="shared" si="41"/>
        <v>4.3346337234503684E-4</v>
      </c>
      <c r="AJ211" s="63">
        <f t="shared" si="41"/>
        <v>4.3346337234503684E-4</v>
      </c>
      <c r="AK211" s="63">
        <f t="shared" si="41"/>
        <v>0</v>
      </c>
      <c r="AL211" s="63">
        <f t="shared" si="41"/>
        <v>7.3688773298656264E-3</v>
      </c>
      <c r="AM211" s="63">
        <f t="shared" si="41"/>
        <v>0</v>
      </c>
      <c r="AN211" s="63">
        <f t="shared" si="41"/>
        <v>0</v>
      </c>
      <c r="AO211" s="63">
        <f t="shared" si="41"/>
        <v>0</v>
      </c>
      <c r="AP211" s="63">
        <f t="shared" si="41"/>
        <v>0</v>
      </c>
      <c r="AQ211" s="63">
        <f t="shared" si="41"/>
        <v>0.21239705244906806</v>
      </c>
      <c r="AR211" s="63">
        <f t="shared" si="41"/>
        <v>0.42175986129172083</v>
      </c>
      <c r="AS211" s="63">
        <f t="shared" si="41"/>
        <v>0</v>
      </c>
      <c r="AT211" s="63">
        <f t="shared" si="41"/>
        <v>0</v>
      </c>
      <c r="AU211" s="63">
        <f t="shared" si="41"/>
        <v>0</v>
      </c>
      <c r="AV211" s="63">
        <f t="shared" si="41"/>
        <v>0</v>
      </c>
      <c r="AW211" s="63">
        <f t="shared" ref="D211:BK215" si="42">AW13/$BM13</f>
        <v>0</v>
      </c>
      <c r="AX211" s="63">
        <f t="shared" si="42"/>
        <v>0</v>
      </c>
      <c r="AY211" s="63">
        <f t="shared" si="42"/>
        <v>0</v>
      </c>
      <c r="AZ211" s="63">
        <f t="shared" si="42"/>
        <v>0</v>
      </c>
      <c r="BA211" s="63">
        <f t="shared" si="42"/>
        <v>0</v>
      </c>
      <c r="BB211" s="63">
        <f t="shared" si="42"/>
        <v>0</v>
      </c>
      <c r="BC211" s="63">
        <f t="shared" si="42"/>
        <v>0</v>
      </c>
      <c r="BD211" s="63">
        <f t="shared" si="42"/>
        <v>0</v>
      </c>
      <c r="BE211" s="63">
        <f t="shared" si="42"/>
        <v>0</v>
      </c>
      <c r="BF211" s="63">
        <f t="shared" si="42"/>
        <v>0</v>
      </c>
      <c r="BG211" s="63">
        <f t="shared" si="42"/>
        <v>0</v>
      </c>
      <c r="BH211" s="63">
        <f t="shared" si="42"/>
        <v>0</v>
      </c>
      <c r="BI211" s="63">
        <f t="shared" si="42"/>
        <v>0</v>
      </c>
      <c r="BJ211" s="63">
        <f t="shared" si="42"/>
        <v>0</v>
      </c>
      <c r="BK211" s="63">
        <f t="shared" si="42"/>
        <v>0</v>
      </c>
    </row>
    <row r="212" spans="1:63">
      <c r="A212" s="34" t="s">
        <v>101</v>
      </c>
      <c r="B212" s="35" t="s">
        <v>102</v>
      </c>
      <c r="C212" s="63">
        <f t="shared" si="38"/>
        <v>0</v>
      </c>
      <c r="D212" s="63">
        <f t="shared" si="42"/>
        <v>0</v>
      </c>
      <c r="E212" s="63">
        <f t="shared" si="42"/>
        <v>0</v>
      </c>
      <c r="F212" s="63">
        <f t="shared" si="42"/>
        <v>0</v>
      </c>
      <c r="G212" s="63">
        <f t="shared" si="42"/>
        <v>0</v>
      </c>
      <c r="H212" s="63">
        <f t="shared" si="42"/>
        <v>0</v>
      </c>
      <c r="I212" s="63">
        <f t="shared" si="42"/>
        <v>0</v>
      </c>
      <c r="J212" s="63">
        <f t="shared" si="42"/>
        <v>0</v>
      </c>
      <c r="K212" s="63">
        <f t="shared" si="42"/>
        <v>0</v>
      </c>
      <c r="L212" s="63">
        <f t="shared" si="42"/>
        <v>0.26792009400705052</v>
      </c>
      <c r="M212" s="63">
        <f t="shared" si="42"/>
        <v>0</v>
      </c>
      <c r="N212" s="63">
        <f t="shared" si="42"/>
        <v>4.7003525264394829E-4</v>
      </c>
      <c r="O212" s="63">
        <f t="shared" si="42"/>
        <v>6.650998824911869E-2</v>
      </c>
      <c r="P212" s="63">
        <f t="shared" si="42"/>
        <v>0</v>
      </c>
      <c r="Q212" s="63">
        <f t="shared" si="42"/>
        <v>2.3501762632197415E-4</v>
      </c>
      <c r="R212" s="63">
        <f t="shared" si="42"/>
        <v>0</v>
      </c>
      <c r="S212" s="63">
        <f t="shared" si="42"/>
        <v>1.2455934195064629E-2</v>
      </c>
      <c r="T212" s="63">
        <f t="shared" si="42"/>
        <v>0</v>
      </c>
      <c r="U212" s="63">
        <f t="shared" si="42"/>
        <v>0</v>
      </c>
      <c r="V212" s="63">
        <f t="shared" si="42"/>
        <v>0</v>
      </c>
      <c r="W212" s="63">
        <f t="shared" si="42"/>
        <v>0</v>
      </c>
      <c r="X212" s="63">
        <f t="shared" si="42"/>
        <v>3.7602820211515863E-3</v>
      </c>
      <c r="Y212" s="63">
        <f t="shared" si="42"/>
        <v>8.507638072855464E-2</v>
      </c>
      <c r="Z212" s="63">
        <f t="shared" si="42"/>
        <v>4.4653349001175088E-3</v>
      </c>
      <c r="AA212" s="63">
        <f t="shared" si="42"/>
        <v>0</v>
      </c>
      <c r="AB212" s="63">
        <f t="shared" si="42"/>
        <v>0</v>
      </c>
      <c r="AC212" s="63">
        <f t="shared" si="42"/>
        <v>0</v>
      </c>
      <c r="AD212" s="63">
        <f t="shared" si="42"/>
        <v>1.4101057579318449E-3</v>
      </c>
      <c r="AE212" s="63">
        <f t="shared" si="42"/>
        <v>0</v>
      </c>
      <c r="AF212" s="63">
        <f t="shared" si="42"/>
        <v>0</v>
      </c>
      <c r="AG212" s="63">
        <f t="shared" si="42"/>
        <v>0</v>
      </c>
      <c r="AH212" s="63">
        <f t="shared" si="42"/>
        <v>0</v>
      </c>
      <c r="AI212" s="63">
        <f t="shared" si="42"/>
        <v>0</v>
      </c>
      <c r="AJ212" s="63">
        <f t="shared" si="42"/>
        <v>0</v>
      </c>
      <c r="AK212" s="63">
        <f t="shared" si="42"/>
        <v>0</v>
      </c>
      <c r="AL212" s="63">
        <f t="shared" si="42"/>
        <v>0</v>
      </c>
      <c r="AM212" s="63">
        <f t="shared" si="42"/>
        <v>0</v>
      </c>
      <c r="AN212" s="63">
        <f t="shared" si="42"/>
        <v>0</v>
      </c>
      <c r="AO212" s="63">
        <f t="shared" si="42"/>
        <v>0</v>
      </c>
      <c r="AP212" s="63">
        <f t="shared" si="42"/>
        <v>0</v>
      </c>
      <c r="AQ212" s="63">
        <f t="shared" si="42"/>
        <v>0</v>
      </c>
      <c r="AR212" s="63">
        <f t="shared" si="42"/>
        <v>0</v>
      </c>
      <c r="AS212" s="63">
        <f t="shared" si="42"/>
        <v>0</v>
      </c>
      <c r="AT212" s="63">
        <f t="shared" si="42"/>
        <v>0</v>
      </c>
      <c r="AU212" s="63">
        <f t="shared" si="42"/>
        <v>0.53207990599294952</v>
      </c>
      <c r="AV212" s="63">
        <f t="shared" si="42"/>
        <v>0</v>
      </c>
      <c r="AW212" s="63">
        <f t="shared" si="42"/>
        <v>0</v>
      </c>
      <c r="AX212" s="63">
        <f t="shared" si="42"/>
        <v>0</v>
      </c>
      <c r="AY212" s="63">
        <f t="shared" si="42"/>
        <v>0</v>
      </c>
      <c r="AZ212" s="63">
        <f t="shared" si="42"/>
        <v>0</v>
      </c>
      <c r="BA212" s="63">
        <f t="shared" si="42"/>
        <v>0</v>
      </c>
      <c r="BB212" s="63">
        <f t="shared" si="42"/>
        <v>0</v>
      </c>
      <c r="BC212" s="63">
        <f t="shared" si="42"/>
        <v>0</v>
      </c>
      <c r="BD212" s="63">
        <f t="shared" si="42"/>
        <v>2.5616921269095181E-2</v>
      </c>
      <c r="BE212" s="63">
        <f t="shared" si="42"/>
        <v>0</v>
      </c>
      <c r="BF212" s="63">
        <f t="shared" si="42"/>
        <v>0</v>
      </c>
      <c r="BG212" s="63">
        <f t="shared" si="42"/>
        <v>0</v>
      </c>
      <c r="BH212" s="63">
        <f t="shared" si="42"/>
        <v>0</v>
      </c>
      <c r="BI212" s="63">
        <f t="shared" si="42"/>
        <v>0</v>
      </c>
      <c r="BJ212" s="63">
        <f t="shared" si="42"/>
        <v>0</v>
      </c>
      <c r="BK212" s="63">
        <f t="shared" si="42"/>
        <v>0</v>
      </c>
    </row>
    <row r="213" spans="1:63">
      <c r="A213" s="30" t="s">
        <v>103</v>
      </c>
      <c r="B213" s="31" t="s">
        <v>104</v>
      </c>
      <c r="C213" s="63">
        <f t="shared" si="38"/>
        <v>0</v>
      </c>
      <c r="D213" s="63">
        <f t="shared" si="42"/>
        <v>2.3529411764705883E-4</v>
      </c>
      <c r="E213" s="63">
        <f t="shared" si="42"/>
        <v>1.0588235294117647E-2</v>
      </c>
      <c r="F213" s="63">
        <f t="shared" si="42"/>
        <v>2.3529411764705883E-4</v>
      </c>
      <c r="G213" s="63">
        <f t="shared" si="42"/>
        <v>0</v>
      </c>
      <c r="H213" s="63">
        <f t="shared" si="42"/>
        <v>0</v>
      </c>
      <c r="I213" s="63">
        <f t="shared" si="42"/>
        <v>0</v>
      </c>
      <c r="J213" s="63">
        <f t="shared" si="42"/>
        <v>0</v>
      </c>
      <c r="K213" s="63">
        <f t="shared" si="42"/>
        <v>0</v>
      </c>
      <c r="L213" s="63">
        <f t="shared" si="42"/>
        <v>1.218318230096495E-2</v>
      </c>
      <c r="M213" s="63">
        <f t="shared" si="42"/>
        <v>0.41544386612731921</v>
      </c>
      <c r="N213" s="63">
        <f t="shared" si="42"/>
        <v>2.7717412035886194E-3</v>
      </c>
      <c r="O213" s="63">
        <f t="shared" si="42"/>
        <v>0.26307884567580392</v>
      </c>
      <c r="P213" s="63">
        <f t="shared" si="42"/>
        <v>0</v>
      </c>
      <c r="Q213" s="63">
        <f t="shared" si="42"/>
        <v>0</v>
      </c>
      <c r="R213" s="63">
        <f t="shared" si="42"/>
        <v>2.1176470588235292E-3</v>
      </c>
      <c r="S213" s="63">
        <f t="shared" si="42"/>
        <v>1.4196981763123999E-2</v>
      </c>
      <c r="T213" s="63">
        <f t="shared" si="42"/>
        <v>0</v>
      </c>
      <c r="U213" s="63">
        <f t="shared" si="42"/>
        <v>0</v>
      </c>
      <c r="V213" s="63">
        <f t="shared" si="42"/>
        <v>0</v>
      </c>
      <c r="W213" s="63">
        <f t="shared" si="42"/>
        <v>0</v>
      </c>
      <c r="X213" s="63">
        <f t="shared" si="42"/>
        <v>0</v>
      </c>
      <c r="Y213" s="63">
        <f t="shared" si="42"/>
        <v>0</v>
      </c>
      <c r="Z213" s="63">
        <f t="shared" si="42"/>
        <v>0</v>
      </c>
      <c r="AA213" s="63">
        <f t="shared" si="42"/>
        <v>2.3529411764705883E-4</v>
      </c>
      <c r="AB213" s="63">
        <f t="shared" si="42"/>
        <v>0</v>
      </c>
      <c r="AC213" s="63">
        <f t="shared" si="42"/>
        <v>0</v>
      </c>
      <c r="AD213" s="63">
        <f t="shared" si="42"/>
        <v>0.15414543852116339</v>
      </c>
      <c r="AE213" s="63">
        <f t="shared" si="42"/>
        <v>0</v>
      </c>
      <c r="AF213" s="63">
        <f t="shared" si="42"/>
        <v>0</v>
      </c>
      <c r="AG213" s="63">
        <f t="shared" si="42"/>
        <v>0</v>
      </c>
      <c r="AH213" s="63">
        <f t="shared" si="42"/>
        <v>0</v>
      </c>
      <c r="AI213" s="63">
        <f t="shared" si="42"/>
        <v>0</v>
      </c>
      <c r="AJ213" s="63">
        <f t="shared" si="42"/>
        <v>0</v>
      </c>
      <c r="AK213" s="63">
        <f t="shared" si="42"/>
        <v>2.3529411764705883E-4</v>
      </c>
      <c r="AL213" s="63">
        <f t="shared" si="42"/>
        <v>0</v>
      </c>
      <c r="AM213" s="63">
        <f t="shared" si="42"/>
        <v>0</v>
      </c>
      <c r="AN213" s="63">
        <f t="shared" si="42"/>
        <v>0</v>
      </c>
      <c r="AO213" s="63">
        <f t="shared" si="42"/>
        <v>0</v>
      </c>
      <c r="AP213" s="63">
        <f t="shared" si="42"/>
        <v>0</v>
      </c>
      <c r="AQ213" s="63">
        <f t="shared" si="42"/>
        <v>0</v>
      </c>
      <c r="AR213" s="63">
        <f t="shared" si="42"/>
        <v>0</v>
      </c>
      <c r="AS213" s="63">
        <f t="shared" si="42"/>
        <v>0</v>
      </c>
      <c r="AT213" s="63">
        <f t="shared" si="42"/>
        <v>0</v>
      </c>
      <c r="AU213" s="63">
        <f t="shared" si="42"/>
        <v>0.11341566789451085</v>
      </c>
      <c r="AV213" s="63">
        <f t="shared" si="42"/>
        <v>0</v>
      </c>
      <c r="AW213" s="63">
        <f t="shared" si="42"/>
        <v>0</v>
      </c>
      <c r="AX213" s="63">
        <f t="shared" si="42"/>
        <v>0</v>
      </c>
      <c r="AY213" s="63">
        <f t="shared" si="42"/>
        <v>0</v>
      </c>
      <c r="AZ213" s="63">
        <f t="shared" si="42"/>
        <v>0</v>
      </c>
      <c r="BA213" s="63">
        <f t="shared" si="42"/>
        <v>0</v>
      </c>
      <c r="BB213" s="63">
        <f t="shared" si="42"/>
        <v>0</v>
      </c>
      <c r="BC213" s="63">
        <f t="shared" si="42"/>
        <v>0</v>
      </c>
      <c r="BD213" s="63">
        <f t="shared" si="42"/>
        <v>1.1117217689995707E-2</v>
      </c>
      <c r="BE213" s="63">
        <f t="shared" si="42"/>
        <v>0</v>
      </c>
      <c r="BF213" s="63">
        <f t="shared" si="42"/>
        <v>0</v>
      </c>
      <c r="BG213" s="63">
        <f t="shared" si="42"/>
        <v>0</v>
      </c>
      <c r="BH213" s="63">
        <f t="shared" si="42"/>
        <v>0</v>
      </c>
      <c r="BI213" s="63">
        <f t="shared" si="42"/>
        <v>0</v>
      </c>
      <c r="BJ213" s="63">
        <f t="shared" si="42"/>
        <v>0</v>
      </c>
      <c r="BK213" s="63">
        <f t="shared" si="42"/>
        <v>0</v>
      </c>
    </row>
    <row r="214" spans="1:63">
      <c r="A214" s="34" t="s">
        <v>105</v>
      </c>
      <c r="B214" s="35" t="s">
        <v>106</v>
      </c>
      <c r="C214" s="63">
        <f t="shared" si="38"/>
        <v>0</v>
      </c>
      <c r="D214" s="63">
        <f t="shared" si="42"/>
        <v>0</v>
      </c>
      <c r="E214" s="63">
        <f t="shared" si="42"/>
        <v>0</v>
      </c>
      <c r="F214" s="63">
        <f t="shared" si="42"/>
        <v>0</v>
      </c>
      <c r="G214" s="63">
        <f t="shared" si="42"/>
        <v>0</v>
      </c>
      <c r="H214" s="63">
        <f t="shared" si="42"/>
        <v>0</v>
      </c>
      <c r="I214" s="63">
        <f t="shared" si="42"/>
        <v>0</v>
      </c>
      <c r="J214" s="63">
        <f t="shared" si="42"/>
        <v>0</v>
      </c>
      <c r="K214" s="63">
        <f t="shared" si="42"/>
        <v>0</v>
      </c>
      <c r="L214" s="63">
        <f t="shared" si="42"/>
        <v>7.8847547201977577E-4</v>
      </c>
      <c r="M214" s="63">
        <f t="shared" si="42"/>
        <v>8.04415118931248E-3</v>
      </c>
      <c r="N214" s="63">
        <f t="shared" si="42"/>
        <v>0.11297110893885086</v>
      </c>
      <c r="O214" s="63">
        <f t="shared" si="42"/>
        <v>0.13122703144140466</v>
      </c>
      <c r="P214" s="63">
        <f t="shared" si="42"/>
        <v>0</v>
      </c>
      <c r="Q214" s="63">
        <f t="shared" si="42"/>
        <v>0</v>
      </c>
      <c r="R214" s="63">
        <f t="shared" si="42"/>
        <v>3.3205034213098727E-2</v>
      </c>
      <c r="S214" s="63">
        <f t="shared" si="42"/>
        <v>2.7099676841918569E-2</v>
      </c>
      <c r="T214" s="63">
        <f t="shared" si="42"/>
        <v>8.0441511893124804E-4</v>
      </c>
      <c r="U214" s="63">
        <f t="shared" si="42"/>
        <v>0</v>
      </c>
      <c r="V214" s="63">
        <f t="shared" si="42"/>
        <v>0</v>
      </c>
      <c r="W214" s="63">
        <f t="shared" si="42"/>
        <v>0</v>
      </c>
      <c r="X214" s="63">
        <f t="shared" si="42"/>
        <v>0</v>
      </c>
      <c r="Y214" s="63">
        <f t="shared" si="42"/>
        <v>0</v>
      </c>
      <c r="Z214" s="63">
        <f t="shared" si="42"/>
        <v>0</v>
      </c>
      <c r="AA214" s="63">
        <f t="shared" si="42"/>
        <v>0</v>
      </c>
      <c r="AB214" s="63">
        <f t="shared" si="42"/>
        <v>0</v>
      </c>
      <c r="AC214" s="63">
        <f t="shared" si="42"/>
        <v>0</v>
      </c>
      <c r="AD214" s="63">
        <f t="shared" si="42"/>
        <v>8.3801726946888238E-3</v>
      </c>
      <c r="AE214" s="63">
        <f t="shared" si="42"/>
        <v>0</v>
      </c>
      <c r="AF214" s="63">
        <f t="shared" si="42"/>
        <v>0</v>
      </c>
      <c r="AG214" s="63">
        <f t="shared" si="42"/>
        <v>0</v>
      </c>
      <c r="AH214" s="63">
        <f t="shared" si="42"/>
        <v>0</v>
      </c>
      <c r="AI214" s="63">
        <f t="shared" si="42"/>
        <v>0</v>
      </c>
      <c r="AJ214" s="63">
        <f t="shared" si="42"/>
        <v>0</v>
      </c>
      <c r="AK214" s="63">
        <f t="shared" si="42"/>
        <v>0</v>
      </c>
      <c r="AL214" s="63">
        <f t="shared" si="42"/>
        <v>0</v>
      </c>
      <c r="AM214" s="63">
        <f t="shared" si="42"/>
        <v>0</v>
      </c>
      <c r="AN214" s="63">
        <f t="shared" si="42"/>
        <v>0</v>
      </c>
      <c r="AO214" s="63">
        <f t="shared" si="42"/>
        <v>0</v>
      </c>
      <c r="AP214" s="63">
        <f t="shared" si="42"/>
        <v>0</v>
      </c>
      <c r="AQ214" s="63">
        <f t="shared" si="42"/>
        <v>0</v>
      </c>
      <c r="AR214" s="63">
        <f t="shared" si="42"/>
        <v>0</v>
      </c>
      <c r="AS214" s="63">
        <f t="shared" si="42"/>
        <v>0</v>
      </c>
      <c r="AT214" s="63">
        <f t="shared" si="42"/>
        <v>0</v>
      </c>
      <c r="AU214" s="63">
        <f t="shared" si="42"/>
        <v>0.63045909276513601</v>
      </c>
      <c r="AV214" s="63">
        <f t="shared" si="42"/>
        <v>0</v>
      </c>
      <c r="AW214" s="63">
        <f t="shared" si="42"/>
        <v>0</v>
      </c>
      <c r="AX214" s="63">
        <f t="shared" si="42"/>
        <v>0</v>
      </c>
      <c r="AY214" s="63">
        <f t="shared" si="42"/>
        <v>0</v>
      </c>
      <c r="AZ214" s="63">
        <f t="shared" si="42"/>
        <v>0</v>
      </c>
      <c r="BA214" s="63">
        <f t="shared" si="42"/>
        <v>0</v>
      </c>
      <c r="BB214" s="63">
        <f t="shared" si="42"/>
        <v>0</v>
      </c>
      <c r="BC214" s="63">
        <f t="shared" si="42"/>
        <v>0</v>
      </c>
      <c r="BD214" s="63">
        <f t="shared" si="42"/>
        <v>4.7020841324638789E-2</v>
      </c>
      <c r="BE214" s="63">
        <f t="shared" si="42"/>
        <v>0</v>
      </c>
      <c r="BF214" s="63">
        <f t="shared" si="42"/>
        <v>0</v>
      </c>
      <c r="BG214" s="63">
        <f t="shared" si="42"/>
        <v>0</v>
      </c>
      <c r="BH214" s="63">
        <f t="shared" si="42"/>
        <v>0</v>
      </c>
      <c r="BI214" s="63">
        <f t="shared" si="42"/>
        <v>0</v>
      </c>
      <c r="BJ214" s="63">
        <f t="shared" si="42"/>
        <v>0</v>
      </c>
      <c r="BK214" s="63">
        <f t="shared" si="42"/>
        <v>0</v>
      </c>
    </row>
    <row r="215" spans="1:63" ht="24">
      <c r="A215" s="30" t="s">
        <v>107</v>
      </c>
      <c r="B215" s="31" t="s">
        <v>108</v>
      </c>
      <c r="C215" s="63">
        <f t="shared" si="38"/>
        <v>0</v>
      </c>
      <c r="D215" s="63">
        <f t="shared" si="42"/>
        <v>4.894163709776091E-4</v>
      </c>
      <c r="E215" s="63">
        <f t="shared" si="42"/>
        <v>0.44467349301082371</v>
      </c>
      <c r="F215" s="63">
        <f t="shared" si="42"/>
        <v>0</v>
      </c>
      <c r="G215" s="63">
        <f t="shared" si="42"/>
        <v>1.160552283723202E-2</v>
      </c>
      <c r="H215" s="63">
        <f t="shared" si="42"/>
        <v>0</v>
      </c>
      <c r="I215" s="63">
        <f t="shared" si="42"/>
        <v>0</v>
      </c>
      <c r="J215" s="63">
        <f t="shared" si="42"/>
        <v>0</v>
      </c>
      <c r="K215" s="63">
        <f t="shared" si="42"/>
        <v>0</v>
      </c>
      <c r="L215" s="63">
        <f t="shared" si="42"/>
        <v>1.6590079199752606E-3</v>
      </c>
      <c r="M215" s="63">
        <f t="shared" si="42"/>
        <v>1.1673010669790042E-4</v>
      </c>
      <c r="N215" s="63">
        <f t="shared" si="42"/>
        <v>5.6272557422531034E-4</v>
      </c>
      <c r="O215" s="63">
        <f t="shared" si="42"/>
        <v>0.26026326196358124</v>
      </c>
      <c r="P215" s="63">
        <f t="shared" si="42"/>
        <v>0</v>
      </c>
      <c r="Q215" s="63">
        <f t="shared" si="42"/>
        <v>1.1744960379473216E-4</v>
      </c>
      <c r="R215" s="63">
        <f t="shared" si="42"/>
        <v>1.3536131370092217E-2</v>
      </c>
      <c r="S215" s="63">
        <f t="shared" si="42"/>
        <v>1.6623949256300816E-2</v>
      </c>
      <c r="T215" s="63">
        <f t="shared" si="42"/>
        <v>8.6037642727081701E-3</v>
      </c>
      <c r="U215" s="63">
        <f t="shared" si="42"/>
        <v>0</v>
      </c>
      <c r="V215" s="63">
        <f t="shared" si="42"/>
        <v>1.2919456417420537E-3</v>
      </c>
      <c r="W215" s="63">
        <f t="shared" si="42"/>
        <v>0</v>
      </c>
      <c r="X215" s="63">
        <f t="shared" si="42"/>
        <v>0</v>
      </c>
      <c r="Y215" s="63">
        <f t="shared" si="42"/>
        <v>0</v>
      </c>
      <c r="Z215" s="63">
        <f t="shared" si="42"/>
        <v>1.2235409274440227E-4</v>
      </c>
      <c r="AA215" s="63">
        <f t="shared" si="42"/>
        <v>5.0258105184251313E-3</v>
      </c>
      <c r="AB215" s="63">
        <f t="shared" si="42"/>
        <v>0</v>
      </c>
      <c r="AC215" s="63">
        <f t="shared" si="42"/>
        <v>0</v>
      </c>
      <c r="AD215" s="63">
        <f t="shared" si="42"/>
        <v>2.8215364887327465E-3</v>
      </c>
      <c r="AE215" s="63">
        <f t="shared" si="42"/>
        <v>0</v>
      </c>
      <c r="AF215" s="63">
        <f t="shared" si="42"/>
        <v>0</v>
      </c>
      <c r="AG215" s="63">
        <f t="shared" si="42"/>
        <v>0</v>
      </c>
      <c r="AH215" s="63">
        <f t="shared" si="42"/>
        <v>0</v>
      </c>
      <c r="AI215" s="63">
        <f t="shared" si="42"/>
        <v>0</v>
      </c>
      <c r="AJ215" s="63">
        <f t="shared" si="42"/>
        <v>0</v>
      </c>
      <c r="AK215" s="63">
        <f t="shared" si="42"/>
        <v>0</v>
      </c>
      <c r="AL215" s="63">
        <f t="shared" si="42"/>
        <v>0</v>
      </c>
      <c r="AM215" s="63">
        <f t="shared" si="42"/>
        <v>0</v>
      </c>
      <c r="AN215" s="63">
        <f t="shared" si="42"/>
        <v>0</v>
      </c>
      <c r="AO215" s="63">
        <f t="shared" si="42"/>
        <v>0</v>
      </c>
      <c r="AP215" s="63">
        <f t="shared" si="42"/>
        <v>0</v>
      </c>
      <c r="AQ215" s="63">
        <f t="shared" si="42"/>
        <v>0</v>
      </c>
      <c r="AR215" s="63">
        <f t="shared" si="42"/>
        <v>0</v>
      </c>
      <c r="AS215" s="63">
        <f t="shared" si="42"/>
        <v>0</v>
      </c>
      <c r="AT215" s="63">
        <f t="shared" si="42"/>
        <v>0</v>
      </c>
      <c r="AU215" s="63">
        <f t="shared" si="42"/>
        <v>0.21595497369387004</v>
      </c>
      <c r="AV215" s="63">
        <f t="shared" si="42"/>
        <v>0</v>
      </c>
      <c r="AW215" s="63">
        <f t="shared" si="42"/>
        <v>0</v>
      </c>
      <c r="AX215" s="63">
        <f t="shared" si="42"/>
        <v>0</v>
      </c>
      <c r="AY215" s="63">
        <f t="shared" si="42"/>
        <v>0</v>
      </c>
      <c r="AZ215" s="63">
        <f t="shared" si="42"/>
        <v>0</v>
      </c>
      <c r="BA215" s="63">
        <f t="shared" si="42"/>
        <v>0</v>
      </c>
      <c r="BB215" s="63">
        <f t="shared" si="42"/>
        <v>0</v>
      </c>
      <c r="BC215" s="63">
        <f t="shared" si="42"/>
        <v>5.7802654744300026E-4</v>
      </c>
      <c r="BD215" s="63">
        <f t="shared" si="42"/>
        <v>1.5953900730633536E-2</v>
      </c>
      <c r="BE215" s="63">
        <f t="shared" si="42"/>
        <v>0</v>
      </c>
      <c r="BF215" s="63">
        <f t="shared" si="42"/>
        <v>0</v>
      </c>
      <c r="BG215" s="63">
        <f t="shared" si="42"/>
        <v>0</v>
      </c>
      <c r="BH215" s="63">
        <f t="shared" si="42"/>
        <v>0</v>
      </c>
      <c r="BI215" s="63">
        <f t="shared" si="42"/>
        <v>0</v>
      </c>
      <c r="BJ215" s="63">
        <f t="shared" si="42"/>
        <v>0</v>
      </c>
      <c r="BK215" s="63">
        <f t="shared" si="42"/>
        <v>0</v>
      </c>
    </row>
    <row r="216" spans="1:63">
      <c r="A216" s="34" t="s">
        <v>109</v>
      </c>
      <c r="B216" s="35" t="s">
        <v>110</v>
      </c>
      <c r="C216" s="63">
        <f t="shared" si="38"/>
        <v>0</v>
      </c>
      <c r="D216" s="63">
        <f t="shared" ref="D216:BK220" si="43">D18/$BM18</f>
        <v>0</v>
      </c>
      <c r="E216" s="63">
        <f t="shared" si="43"/>
        <v>0</v>
      </c>
      <c r="F216" s="63">
        <f t="shared" si="43"/>
        <v>0</v>
      </c>
      <c r="G216" s="63">
        <f t="shared" si="43"/>
        <v>0</v>
      </c>
      <c r="H216" s="63">
        <f t="shared" si="43"/>
        <v>0</v>
      </c>
      <c r="I216" s="63">
        <f t="shared" si="43"/>
        <v>0</v>
      </c>
      <c r="J216" s="63">
        <f t="shared" si="43"/>
        <v>0</v>
      </c>
      <c r="K216" s="63">
        <f t="shared" si="43"/>
        <v>0</v>
      </c>
      <c r="L216" s="63">
        <f t="shared" si="43"/>
        <v>9.0032835504713486E-4</v>
      </c>
      <c r="M216" s="63">
        <f t="shared" si="43"/>
        <v>0</v>
      </c>
      <c r="N216" s="63">
        <f t="shared" si="43"/>
        <v>1.4299332697807437E-2</v>
      </c>
      <c r="O216" s="63">
        <f t="shared" si="43"/>
        <v>9.0032835504713486E-4</v>
      </c>
      <c r="P216" s="63">
        <f t="shared" si="43"/>
        <v>0.74753733714648873</v>
      </c>
      <c r="Q216" s="63">
        <f t="shared" si="43"/>
        <v>0</v>
      </c>
      <c r="R216" s="63">
        <f t="shared" si="43"/>
        <v>5.7197330791229741E-3</v>
      </c>
      <c r="S216" s="63">
        <f t="shared" si="43"/>
        <v>1.9065776930409914E-3</v>
      </c>
      <c r="T216" s="63">
        <f t="shared" si="43"/>
        <v>0</v>
      </c>
      <c r="U216" s="63">
        <f t="shared" si="43"/>
        <v>0</v>
      </c>
      <c r="V216" s="63">
        <f t="shared" si="43"/>
        <v>0</v>
      </c>
      <c r="W216" s="63">
        <f t="shared" si="43"/>
        <v>0</v>
      </c>
      <c r="X216" s="63">
        <f t="shared" si="43"/>
        <v>9.0032835504713486E-4</v>
      </c>
      <c r="Y216" s="63">
        <f t="shared" si="43"/>
        <v>0</v>
      </c>
      <c r="Z216" s="63">
        <f t="shared" si="43"/>
        <v>0</v>
      </c>
      <c r="AA216" s="63">
        <f t="shared" si="43"/>
        <v>9.0032835504713486E-4</v>
      </c>
      <c r="AB216" s="63">
        <f t="shared" si="43"/>
        <v>0</v>
      </c>
      <c r="AC216" s="63">
        <f t="shared" si="43"/>
        <v>0</v>
      </c>
      <c r="AD216" s="63">
        <f t="shared" si="43"/>
        <v>9.0032835504713486E-4</v>
      </c>
      <c r="AE216" s="63">
        <f t="shared" si="43"/>
        <v>0</v>
      </c>
      <c r="AF216" s="63">
        <f t="shared" si="43"/>
        <v>0</v>
      </c>
      <c r="AG216" s="63">
        <f t="shared" si="43"/>
        <v>9.0032835504713486E-4</v>
      </c>
      <c r="AH216" s="63">
        <f t="shared" si="43"/>
        <v>0</v>
      </c>
      <c r="AI216" s="63">
        <f t="shared" si="43"/>
        <v>0</v>
      </c>
      <c r="AJ216" s="63">
        <f t="shared" si="43"/>
        <v>0</v>
      </c>
      <c r="AK216" s="63">
        <f t="shared" si="43"/>
        <v>0</v>
      </c>
      <c r="AL216" s="63">
        <f t="shared" si="43"/>
        <v>0</v>
      </c>
      <c r="AM216" s="63">
        <f t="shared" si="43"/>
        <v>0</v>
      </c>
      <c r="AN216" s="63">
        <f t="shared" si="43"/>
        <v>0</v>
      </c>
      <c r="AO216" s="63">
        <f t="shared" si="43"/>
        <v>0</v>
      </c>
      <c r="AP216" s="63">
        <f t="shared" si="43"/>
        <v>0</v>
      </c>
      <c r="AQ216" s="63">
        <f t="shared" si="43"/>
        <v>0</v>
      </c>
      <c r="AR216" s="63">
        <f t="shared" si="43"/>
        <v>0</v>
      </c>
      <c r="AS216" s="63">
        <f t="shared" si="43"/>
        <v>0</v>
      </c>
      <c r="AT216" s="63">
        <f t="shared" si="43"/>
        <v>1.8006567100942697E-3</v>
      </c>
      <c r="AU216" s="63">
        <f t="shared" si="43"/>
        <v>0.19198178159093315</v>
      </c>
      <c r="AV216" s="63">
        <f t="shared" si="43"/>
        <v>0</v>
      </c>
      <c r="AW216" s="63">
        <f t="shared" si="43"/>
        <v>0</v>
      </c>
      <c r="AX216" s="63">
        <f t="shared" si="43"/>
        <v>0</v>
      </c>
      <c r="AY216" s="63">
        <f t="shared" si="43"/>
        <v>0</v>
      </c>
      <c r="AZ216" s="63">
        <f t="shared" si="43"/>
        <v>1.8006567100942697E-3</v>
      </c>
      <c r="BA216" s="63">
        <f t="shared" si="43"/>
        <v>2.7009850651414048E-3</v>
      </c>
      <c r="BB216" s="63">
        <f t="shared" si="43"/>
        <v>0</v>
      </c>
      <c r="BC216" s="63">
        <f t="shared" si="43"/>
        <v>3.6013134201885394E-3</v>
      </c>
      <c r="BD216" s="63">
        <f t="shared" si="43"/>
        <v>9.850651414045123E-3</v>
      </c>
      <c r="BE216" s="63">
        <f t="shared" si="43"/>
        <v>0</v>
      </c>
      <c r="BF216" s="63">
        <f t="shared" si="43"/>
        <v>9.0032835504713486E-4</v>
      </c>
      <c r="BG216" s="63">
        <f t="shared" si="43"/>
        <v>1.8006567100942697E-3</v>
      </c>
      <c r="BH216" s="63">
        <f t="shared" si="43"/>
        <v>0</v>
      </c>
      <c r="BI216" s="63">
        <f t="shared" si="43"/>
        <v>5.3490096388094481E-3</v>
      </c>
      <c r="BJ216" s="63">
        <f t="shared" si="43"/>
        <v>5.3490096388094481E-3</v>
      </c>
      <c r="BK216" s="63">
        <f t="shared" si="43"/>
        <v>0</v>
      </c>
    </row>
    <row r="217" spans="1:63">
      <c r="A217" s="30" t="s">
        <v>111</v>
      </c>
      <c r="B217" s="31" t="s">
        <v>112</v>
      </c>
      <c r="C217" s="63">
        <f t="shared" si="38"/>
        <v>0</v>
      </c>
      <c r="D217" s="63">
        <f t="shared" si="43"/>
        <v>0</v>
      </c>
      <c r="E217" s="63">
        <f t="shared" si="43"/>
        <v>0</v>
      </c>
      <c r="F217" s="63">
        <f t="shared" si="43"/>
        <v>0</v>
      </c>
      <c r="G217" s="63">
        <f t="shared" si="43"/>
        <v>0</v>
      </c>
      <c r="H217" s="63">
        <f t="shared" si="43"/>
        <v>0</v>
      </c>
      <c r="I217" s="63">
        <f t="shared" si="43"/>
        <v>0</v>
      </c>
      <c r="J217" s="63">
        <f t="shared" si="43"/>
        <v>0</v>
      </c>
      <c r="K217" s="63">
        <f t="shared" si="43"/>
        <v>0</v>
      </c>
      <c r="L217" s="63">
        <f t="shared" si="43"/>
        <v>6.8218075736995528E-4</v>
      </c>
      <c r="M217" s="63">
        <f t="shared" si="43"/>
        <v>0</v>
      </c>
      <c r="N217" s="63">
        <f t="shared" si="43"/>
        <v>3.2527703677850177E-2</v>
      </c>
      <c r="O217" s="63">
        <f t="shared" si="43"/>
        <v>0.12824298326697392</v>
      </c>
      <c r="P217" s="63">
        <f t="shared" si="43"/>
        <v>0</v>
      </c>
      <c r="Q217" s="63">
        <f t="shared" si="43"/>
        <v>3.0106941865787707E-2</v>
      </c>
      <c r="R217" s="63">
        <f t="shared" si="43"/>
        <v>0.10025957397765042</v>
      </c>
      <c r="S217" s="63">
        <f t="shared" si="43"/>
        <v>6.3463807791138846E-2</v>
      </c>
      <c r="T217" s="63">
        <f t="shared" si="43"/>
        <v>0.3026922809520855</v>
      </c>
      <c r="U217" s="63">
        <f t="shared" si="43"/>
        <v>0</v>
      </c>
      <c r="V217" s="63">
        <f t="shared" si="43"/>
        <v>0</v>
      </c>
      <c r="W217" s="63">
        <f t="shared" si="43"/>
        <v>0</v>
      </c>
      <c r="X217" s="63">
        <f t="shared" si="43"/>
        <v>0</v>
      </c>
      <c r="Y217" s="63">
        <f t="shared" si="43"/>
        <v>0</v>
      </c>
      <c r="Z217" s="63">
        <f t="shared" si="43"/>
        <v>0</v>
      </c>
      <c r="AA217" s="63">
        <f t="shared" si="43"/>
        <v>0</v>
      </c>
      <c r="AB217" s="63">
        <f t="shared" si="43"/>
        <v>0</v>
      </c>
      <c r="AC217" s="63">
        <f t="shared" si="43"/>
        <v>0</v>
      </c>
      <c r="AD217" s="63">
        <f t="shared" si="43"/>
        <v>4.1711013859654616E-2</v>
      </c>
      <c r="AE217" s="63">
        <f t="shared" si="43"/>
        <v>0</v>
      </c>
      <c r="AF217" s="63">
        <f t="shared" si="43"/>
        <v>0</v>
      </c>
      <c r="AG217" s="63">
        <f t="shared" si="43"/>
        <v>0</v>
      </c>
      <c r="AH217" s="63">
        <f t="shared" si="43"/>
        <v>0</v>
      </c>
      <c r="AI217" s="63">
        <f t="shared" si="43"/>
        <v>0</v>
      </c>
      <c r="AJ217" s="63">
        <f t="shared" si="43"/>
        <v>0</v>
      </c>
      <c r="AK217" s="63">
        <f t="shared" si="43"/>
        <v>0</v>
      </c>
      <c r="AL217" s="63">
        <f t="shared" si="43"/>
        <v>0</v>
      </c>
      <c r="AM217" s="63">
        <f t="shared" si="43"/>
        <v>0</v>
      </c>
      <c r="AN217" s="63">
        <f t="shared" si="43"/>
        <v>0</v>
      </c>
      <c r="AO217" s="63">
        <f t="shared" si="43"/>
        <v>0</v>
      </c>
      <c r="AP217" s="63">
        <f t="shared" si="43"/>
        <v>0</v>
      </c>
      <c r="AQ217" s="63">
        <f t="shared" si="43"/>
        <v>0</v>
      </c>
      <c r="AR217" s="63">
        <f t="shared" si="43"/>
        <v>0</v>
      </c>
      <c r="AS217" s="63">
        <f t="shared" si="43"/>
        <v>0</v>
      </c>
      <c r="AT217" s="63">
        <f t="shared" si="43"/>
        <v>0</v>
      </c>
      <c r="AU217" s="63">
        <f t="shared" si="43"/>
        <v>0.23475416995819665</v>
      </c>
      <c r="AV217" s="63">
        <f t="shared" si="43"/>
        <v>0</v>
      </c>
      <c r="AW217" s="63">
        <f t="shared" si="43"/>
        <v>0</v>
      </c>
      <c r="AX217" s="63">
        <f t="shared" si="43"/>
        <v>0</v>
      </c>
      <c r="AY217" s="63">
        <f t="shared" si="43"/>
        <v>0</v>
      </c>
      <c r="AZ217" s="63">
        <f t="shared" si="43"/>
        <v>6.8218075736995528E-4</v>
      </c>
      <c r="BA217" s="63">
        <f t="shared" si="43"/>
        <v>8.1791699698617968E-3</v>
      </c>
      <c r="BB217" s="63">
        <f t="shared" si="43"/>
        <v>1.3643615147399106E-3</v>
      </c>
      <c r="BC217" s="63">
        <f t="shared" si="43"/>
        <v>2.3834331796482436E-2</v>
      </c>
      <c r="BD217" s="63">
        <f t="shared" si="43"/>
        <v>2.4677492281138733E-2</v>
      </c>
      <c r="BE217" s="63">
        <f t="shared" si="43"/>
        <v>0</v>
      </c>
      <c r="BF217" s="63">
        <f t="shared" si="43"/>
        <v>6.8218075736995528E-4</v>
      </c>
      <c r="BG217" s="63">
        <f t="shared" si="43"/>
        <v>6.8218075736995528E-4</v>
      </c>
      <c r="BH217" s="63">
        <f t="shared" si="43"/>
        <v>0</v>
      </c>
      <c r="BI217" s="63">
        <f t="shared" si="43"/>
        <v>3.4109037868497766E-3</v>
      </c>
      <c r="BJ217" s="63">
        <f t="shared" si="43"/>
        <v>2.046542272109866E-3</v>
      </c>
      <c r="BK217" s="63">
        <f t="shared" si="43"/>
        <v>0</v>
      </c>
    </row>
    <row r="218" spans="1:63">
      <c r="A218" s="34" t="s">
        <v>113</v>
      </c>
      <c r="B218" s="35" t="s">
        <v>114</v>
      </c>
      <c r="C218" s="63">
        <f t="shared" si="38"/>
        <v>0</v>
      </c>
      <c r="D218" s="63">
        <f t="shared" si="43"/>
        <v>0</v>
      </c>
      <c r="E218" s="63">
        <f t="shared" si="43"/>
        <v>0</v>
      </c>
      <c r="F218" s="63">
        <f t="shared" si="43"/>
        <v>0</v>
      </c>
      <c r="G218" s="63">
        <f t="shared" si="43"/>
        <v>0</v>
      </c>
      <c r="H218" s="63">
        <f t="shared" si="43"/>
        <v>0</v>
      </c>
      <c r="I218" s="63">
        <f t="shared" si="43"/>
        <v>0</v>
      </c>
      <c r="J218" s="63">
        <f t="shared" si="43"/>
        <v>0</v>
      </c>
      <c r="K218" s="63">
        <f t="shared" si="43"/>
        <v>0</v>
      </c>
      <c r="L218" s="63">
        <f t="shared" si="43"/>
        <v>0</v>
      </c>
      <c r="M218" s="63">
        <f t="shared" si="43"/>
        <v>0</v>
      </c>
      <c r="N218" s="63">
        <f t="shared" si="43"/>
        <v>4.3624161073825503E-2</v>
      </c>
      <c r="O218" s="63">
        <f t="shared" si="43"/>
        <v>0.12416107382550336</v>
      </c>
      <c r="P218" s="63">
        <f t="shared" si="43"/>
        <v>0</v>
      </c>
      <c r="Q218" s="63">
        <f t="shared" si="43"/>
        <v>0</v>
      </c>
      <c r="R218" s="63">
        <f t="shared" si="43"/>
        <v>7.0469798657718116E-2</v>
      </c>
      <c r="S218" s="63">
        <f t="shared" si="43"/>
        <v>2.0134228187919462E-2</v>
      </c>
      <c r="T218" s="63">
        <f t="shared" si="43"/>
        <v>0</v>
      </c>
      <c r="U218" s="63">
        <f t="shared" si="43"/>
        <v>0</v>
      </c>
      <c r="V218" s="63">
        <f t="shared" si="43"/>
        <v>0</v>
      </c>
      <c r="W218" s="63">
        <f t="shared" si="43"/>
        <v>0</v>
      </c>
      <c r="X218" s="63">
        <f t="shared" si="43"/>
        <v>0</v>
      </c>
      <c r="Y218" s="63">
        <f t="shared" si="43"/>
        <v>0</v>
      </c>
      <c r="Z218" s="63">
        <f t="shared" si="43"/>
        <v>0</v>
      </c>
      <c r="AA218" s="63">
        <f t="shared" si="43"/>
        <v>0</v>
      </c>
      <c r="AB218" s="63">
        <f t="shared" si="43"/>
        <v>0</v>
      </c>
      <c r="AC218" s="63">
        <f t="shared" si="43"/>
        <v>0</v>
      </c>
      <c r="AD218" s="63">
        <f t="shared" si="43"/>
        <v>0</v>
      </c>
      <c r="AE218" s="63">
        <f t="shared" si="43"/>
        <v>0</v>
      </c>
      <c r="AF218" s="63">
        <f t="shared" si="43"/>
        <v>0</v>
      </c>
      <c r="AG218" s="63">
        <f t="shared" si="43"/>
        <v>0</v>
      </c>
      <c r="AH218" s="63">
        <f t="shared" si="43"/>
        <v>0</v>
      </c>
      <c r="AI218" s="63">
        <f t="shared" si="43"/>
        <v>0</v>
      </c>
      <c r="AJ218" s="63">
        <f t="shared" si="43"/>
        <v>0</v>
      </c>
      <c r="AK218" s="63">
        <f t="shared" si="43"/>
        <v>0</v>
      </c>
      <c r="AL218" s="63">
        <f t="shared" si="43"/>
        <v>0</v>
      </c>
      <c r="AM218" s="63">
        <f t="shared" si="43"/>
        <v>0</v>
      </c>
      <c r="AN218" s="63">
        <f t="shared" si="43"/>
        <v>0</v>
      </c>
      <c r="AO218" s="63">
        <f t="shared" si="43"/>
        <v>0</v>
      </c>
      <c r="AP218" s="63">
        <f t="shared" si="43"/>
        <v>0</v>
      </c>
      <c r="AQ218" s="63">
        <f t="shared" si="43"/>
        <v>0</v>
      </c>
      <c r="AR218" s="63">
        <f t="shared" si="43"/>
        <v>0</v>
      </c>
      <c r="AS218" s="63">
        <f t="shared" si="43"/>
        <v>0</v>
      </c>
      <c r="AT218" s="63">
        <f t="shared" si="43"/>
        <v>0</v>
      </c>
      <c r="AU218" s="63">
        <f t="shared" si="43"/>
        <v>0.71812080536912748</v>
      </c>
      <c r="AV218" s="63">
        <f t="shared" si="43"/>
        <v>0</v>
      </c>
      <c r="AW218" s="63">
        <f t="shared" si="43"/>
        <v>0</v>
      </c>
      <c r="AX218" s="63">
        <f t="shared" si="43"/>
        <v>0</v>
      </c>
      <c r="AY218" s="63">
        <f t="shared" si="43"/>
        <v>0</v>
      </c>
      <c r="AZ218" s="63">
        <f t="shared" si="43"/>
        <v>0</v>
      </c>
      <c r="BA218" s="63">
        <f t="shared" si="43"/>
        <v>0</v>
      </c>
      <c r="BB218" s="63">
        <f t="shared" si="43"/>
        <v>0</v>
      </c>
      <c r="BC218" s="63">
        <f t="shared" si="43"/>
        <v>0</v>
      </c>
      <c r="BD218" s="63">
        <f t="shared" si="43"/>
        <v>2.3489932885906041E-2</v>
      </c>
      <c r="BE218" s="63">
        <f t="shared" si="43"/>
        <v>0</v>
      </c>
      <c r="BF218" s="63">
        <f t="shared" si="43"/>
        <v>0</v>
      </c>
      <c r="BG218" s="63">
        <f t="shared" si="43"/>
        <v>0</v>
      </c>
      <c r="BH218" s="63">
        <f t="shared" si="43"/>
        <v>0</v>
      </c>
      <c r="BI218" s="63">
        <f t="shared" si="43"/>
        <v>0</v>
      </c>
      <c r="BJ218" s="63">
        <f t="shared" si="43"/>
        <v>0</v>
      </c>
      <c r="BK218" s="63">
        <f t="shared" si="43"/>
        <v>0</v>
      </c>
    </row>
    <row r="219" spans="1:63">
      <c r="A219" s="30" t="s">
        <v>115</v>
      </c>
      <c r="B219" s="38" t="s">
        <v>116</v>
      </c>
      <c r="C219" s="63">
        <f t="shared" si="38"/>
        <v>0</v>
      </c>
      <c r="D219" s="63">
        <f t="shared" si="43"/>
        <v>0</v>
      </c>
      <c r="E219" s="63">
        <f t="shared" si="43"/>
        <v>0</v>
      </c>
      <c r="F219" s="63">
        <f t="shared" si="43"/>
        <v>0</v>
      </c>
      <c r="G219" s="63">
        <f t="shared" si="43"/>
        <v>0</v>
      </c>
      <c r="H219" s="63">
        <f t="shared" si="43"/>
        <v>0</v>
      </c>
      <c r="I219" s="63">
        <f t="shared" si="43"/>
        <v>0</v>
      </c>
      <c r="J219" s="63">
        <f t="shared" si="43"/>
        <v>0</v>
      </c>
      <c r="K219" s="63">
        <f t="shared" si="43"/>
        <v>0</v>
      </c>
      <c r="L219" s="63">
        <f t="shared" si="43"/>
        <v>4.6370171395483599E-2</v>
      </c>
      <c r="M219" s="63">
        <f t="shared" si="43"/>
        <v>1.3449369314616764E-3</v>
      </c>
      <c r="N219" s="63">
        <f t="shared" si="43"/>
        <v>3.0609270411309186E-2</v>
      </c>
      <c r="O219" s="63">
        <f t="shared" si="43"/>
        <v>7.4271983921787466E-2</v>
      </c>
      <c r="P219" s="63">
        <f t="shared" si="43"/>
        <v>0</v>
      </c>
      <c r="Q219" s="63">
        <f t="shared" si="43"/>
        <v>0</v>
      </c>
      <c r="R219" s="63">
        <f t="shared" si="43"/>
        <v>8.6607748299836525E-3</v>
      </c>
      <c r="S219" s="63">
        <f t="shared" si="43"/>
        <v>0.16098561271948447</v>
      </c>
      <c r="T219" s="63">
        <f t="shared" si="43"/>
        <v>0.22396224610094906</v>
      </c>
      <c r="U219" s="63">
        <f t="shared" si="43"/>
        <v>0</v>
      </c>
      <c r="V219" s="63">
        <f t="shared" si="43"/>
        <v>0</v>
      </c>
      <c r="W219" s="63">
        <f t="shared" si="43"/>
        <v>0</v>
      </c>
      <c r="X219" s="63">
        <f t="shared" si="43"/>
        <v>6.7246846573083819E-4</v>
      </c>
      <c r="Y219" s="63">
        <f t="shared" si="43"/>
        <v>0</v>
      </c>
      <c r="Z219" s="63">
        <f t="shared" si="43"/>
        <v>0</v>
      </c>
      <c r="AA219" s="63">
        <f t="shared" si="43"/>
        <v>0</v>
      </c>
      <c r="AB219" s="63">
        <f t="shared" si="43"/>
        <v>0</v>
      </c>
      <c r="AC219" s="63">
        <f t="shared" si="43"/>
        <v>0</v>
      </c>
      <c r="AD219" s="63">
        <f t="shared" si="43"/>
        <v>1.3917846300157286E-2</v>
      </c>
      <c r="AE219" s="63">
        <f t="shared" si="43"/>
        <v>0</v>
      </c>
      <c r="AF219" s="63">
        <f t="shared" si="43"/>
        <v>0</v>
      </c>
      <c r="AG219" s="63">
        <f t="shared" si="43"/>
        <v>0</v>
      </c>
      <c r="AH219" s="63">
        <f t="shared" si="43"/>
        <v>0</v>
      </c>
      <c r="AI219" s="63">
        <f t="shared" si="43"/>
        <v>0</v>
      </c>
      <c r="AJ219" s="63">
        <f t="shared" si="43"/>
        <v>0</v>
      </c>
      <c r="AK219" s="63">
        <f t="shared" si="43"/>
        <v>0</v>
      </c>
      <c r="AL219" s="63">
        <f t="shared" si="43"/>
        <v>6.0114178955394792E-3</v>
      </c>
      <c r="AM219" s="63">
        <f t="shared" si="43"/>
        <v>0</v>
      </c>
      <c r="AN219" s="63">
        <f t="shared" si="43"/>
        <v>0</v>
      </c>
      <c r="AO219" s="63">
        <f t="shared" si="43"/>
        <v>0</v>
      </c>
      <c r="AP219" s="63">
        <f t="shared" si="43"/>
        <v>0</v>
      </c>
      <c r="AQ219" s="63">
        <f t="shared" si="43"/>
        <v>0</v>
      </c>
      <c r="AR219" s="63">
        <f t="shared" si="43"/>
        <v>0</v>
      </c>
      <c r="AS219" s="63">
        <f t="shared" si="43"/>
        <v>0</v>
      </c>
      <c r="AT219" s="63">
        <f t="shared" si="43"/>
        <v>0</v>
      </c>
      <c r="AU219" s="63">
        <f t="shared" si="43"/>
        <v>0.3499164925741155</v>
      </c>
      <c r="AV219" s="63">
        <f t="shared" si="43"/>
        <v>0</v>
      </c>
      <c r="AW219" s="63">
        <f t="shared" si="43"/>
        <v>0</v>
      </c>
      <c r="AX219" s="63">
        <f t="shared" si="43"/>
        <v>0</v>
      </c>
      <c r="AY219" s="63">
        <f t="shared" si="43"/>
        <v>0</v>
      </c>
      <c r="AZ219" s="63">
        <f t="shared" si="43"/>
        <v>0</v>
      </c>
      <c r="BA219" s="63">
        <f t="shared" si="43"/>
        <v>0</v>
      </c>
      <c r="BB219" s="63">
        <f t="shared" si="43"/>
        <v>0</v>
      </c>
      <c r="BC219" s="63">
        <f t="shared" si="43"/>
        <v>0</v>
      </c>
      <c r="BD219" s="63">
        <f t="shared" si="43"/>
        <v>8.3276778453997821E-2</v>
      </c>
      <c r="BE219" s="63">
        <f t="shared" si="43"/>
        <v>0</v>
      </c>
      <c r="BF219" s="63">
        <f t="shared" si="43"/>
        <v>0</v>
      </c>
      <c r="BG219" s="63">
        <f t="shared" si="43"/>
        <v>0</v>
      </c>
      <c r="BH219" s="63">
        <f t="shared" si="43"/>
        <v>0</v>
      </c>
      <c r="BI219" s="63">
        <f t="shared" si="43"/>
        <v>0</v>
      </c>
      <c r="BJ219" s="63">
        <f t="shared" si="43"/>
        <v>0</v>
      </c>
      <c r="BK219" s="63">
        <f t="shared" si="43"/>
        <v>0</v>
      </c>
    </row>
    <row r="220" spans="1:63">
      <c r="A220" s="34" t="s">
        <v>117</v>
      </c>
      <c r="B220" s="35" t="s">
        <v>118</v>
      </c>
      <c r="C220" s="63">
        <f t="shared" si="38"/>
        <v>0</v>
      </c>
      <c r="D220" s="63">
        <f t="shared" si="43"/>
        <v>0</v>
      </c>
      <c r="E220" s="63">
        <f t="shared" si="43"/>
        <v>0</v>
      </c>
      <c r="F220" s="63">
        <f t="shared" si="43"/>
        <v>0</v>
      </c>
      <c r="G220" s="63">
        <f t="shared" si="43"/>
        <v>0</v>
      </c>
      <c r="H220" s="63">
        <f t="shared" si="43"/>
        <v>0</v>
      </c>
      <c r="I220" s="63">
        <f t="shared" si="43"/>
        <v>0</v>
      </c>
      <c r="J220" s="63">
        <f t="shared" si="43"/>
        <v>0</v>
      </c>
      <c r="K220" s="63">
        <f t="shared" si="43"/>
        <v>0</v>
      </c>
      <c r="L220" s="63">
        <f t="shared" si="43"/>
        <v>5.5835439081628867E-4</v>
      </c>
      <c r="M220" s="63">
        <f t="shared" si="43"/>
        <v>0</v>
      </c>
      <c r="N220" s="63">
        <f t="shared" si="43"/>
        <v>0</v>
      </c>
      <c r="O220" s="63">
        <f t="shared" si="43"/>
        <v>9.6308186195826644E-4</v>
      </c>
      <c r="P220" s="63">
        <f t="shared" si="43"/>
        <v>0</v>
      </c>
      <c r="Q220" s="63">
        <f t="shared" si="43"/>
        <v>0</v>
      </c>
      <c r="R220" s="63">
        <f t="shared" si="43"/>
        <v>1.5443255954067021E-3</v>
      </c>
      <c r="S220" s="63">
        <f t="shared" ref="D220:BK224" si="44">S22/$BM22</f>
        <v>6.420545746388443E-4</v>
      </c>
      <c r="T220" s="63">
        <f t="shared" si="44"/>
        <v>9.1378349092445965E-2</v>
      </c>
      <c r="U220" s="63">
        <f t="shared" si="44"/>
        <v>0</v>
      </c>
      <c r="V220" s="63">
        <f t="shared" si="44"/>
        <v>0</v>
      </c>
      <c r="W220" s="63">
        <f t="shared" si="44"/>
        <v>0</v>
      </c>
      <c r="X220" s="63">
        <f t="shared" si="44"/>
        <v>0</v>
      </c>
      <c r="Y220" s="63">
        <f t="shared" si="44"/>
        <v>0</v>
      </c>
      <c r="Z220" s="63">
        <f t="shared" si="44"/>
        <v>0</v>
      </c>
      <c r="AA220" s="63">
        <f t="shared" si="44"/>
        <v>3.2102728731942215E-4</v>
      </c>
      <c r="AB220" s="63">
        <f t="shared" si="44"/>
        <v>0</v>
      </c>
      <c r="AC220" s="63">
        <f t="shared" si="44"/>
        <v>3.2102728731942215E-4</v>
      </c>
      <c r="AD220" s="63">
        <f t="shared" si="44"/>
        <v>1.059390048154093E-2</v>
      </c>
      <c r="AE220" s="63">
        <f t="shared" si="44"/>
        <v>9.6308186195826644E-4</v>
      </c>
      <c r="AF220" s="63">
        <f t="shared" si="44"/>
        <v>0</v>
      </c>
      <c r="AG220" s="63">
        <f t="shared" si="44"/>
        <v>0</v>
      </c>
      <c r="AH220" s="63">
        <f t="shared" si="44"/>
        <v>0</v>
      </c>
      <c r="AI220" s="63">
        <f t="shared" si="44"/>
        <v>0</v>
      </c>
      <c r="AJ220" s="63">
        <f t="shared" si="44"/>
        <v>0</v>
      </c>
      <c r="AK220" s="63">
        <f t="shared" si="44"/>
        <v>0</v>
      </c>
      <c r="AL220" s="63">
        <f t="shared" si="44"/>
        <v>0</v>
      </c>
      <c r="AM220" s="63">
        <f t="shared" si="44"/>
        <v>0</v>
      </c>
      <c r="AN220" s="63">
        <f t="shared" si="44"/>
        <v>0</v>
      </c>
      <c r="AO220" s="63">
        <f t="shared" si="44"/>
        <v>0</v>
      </c>
      <c r="AP220" s="63">
        <f t="shared" si="44"/>
        <v>0</v>
      </c>
      <c r="AQ220" s="63">
        <f t="shared" si="44"/>
        <v>0</v>
      </c>
      <c r="AR220" s="63">
        <f t="shared" si="44"/>
        <v>0</v>
      </c>
      <c r="AS220" s="63">
        <f t="shared" si="44"/>
        <v>8.2774890651183906E-3</v>
      </c>
      <c r="AT220" s="63">
        <f t="shared" si="44"/>
        <v>0</v>
      </c>
      <c r="AU220" s="63">
        <f t="shared" si="44"/>
        <v>0.88041722752066676</v>
      </c>
      <c r="AV220" s="63">
        <f t="shared" si="44"/>
        <v>0</v>
      </c>
      <c r="AW220" s="63">
        <f t="shared" si="44"/>
        <v>0</v>
      </c>
      <c r="AX220" s="63">
        <f t="shared" si="44"/>
        <v>1.7308632949972363E-3</v>
      </c>
      <c r="AY220" s="63">
        <f t="shared" si="44"/>
        <v>0</v>
      </c>
      <c r="AZ220" s="63">
        <f t="shared" si="44"/>
        <v>0</v>
      </c>
      <c r="BA220" s="63">
        <f t="shared" si="44"/>
        <v>0</v>
      </c>
      <c r="BB220" s="63">
        <f t="shared" si="44"/>
        <v>0</v>
      </c>
      <c r="BC220" s="63">
        <f t="shared" si="44"/>
        <v>0</v>
      </c>
      <c r="BD220" s="63">
        <f t="shared" si="44"/>
        <v>2.289217685813525E-3</v>
      </c>
      <c r="BE220" s="63">
        <f t="shared" si="44"/>
        <v>0</v>
      </c>
      <c r="BF220" s="63">
        <f t="shared" si="44"/>
        <v>0</v>
      </c>
      <c r="BG220" s="63">
        <f t="shared" si="44"/>
        <v>0</v>
      </c>
      <c r="BH220" s="63">
        <f t="shared" si="44"/>
        <v>0</v>
      </c>
      <c r="BI220" s="63">
        <f t="shared" si="44"/>
        <v>0</v>
      </c>
      <c r="BJ220" s="63">
        <f t="shared" si="44"/>
        <v>0</v>
      </c>
      <c r="BK220" s="63">
        <f t="shared" si="44"/>
        <v>0</v>
      </c>
    </row>
    <row r="221" spans="1:63">
      <c r="A221" s="30" t="s">
        <v>119</v>
      </c>
      <c r="B221" s="31" t="s">
        <v>120</v>
      </c>
      <c r="C221" s="63">
        <f t="shared" si="38"/>
        <v>0</v>
      </c>
      <c r="D221" s="63">
        <f t="shared" si="44"/>
        <v>0</v>
      </c>
      <c r="E221" s="63">
        <f t="shared" si="44"/>
        <v>0</v>
      </c>
      <c r="F221" s="63">
        <f t="shared" si="44"/>
        <v>0</v>
      </c>
      <c r="G221" s="63">
        <f t="shared" si="44"/>
        <v>0</v>
      </c>
      <c r="H221" s="63">
        <f t="shared" si="44"/>
        <v>0</v>
      </c>
      <c r="I221" s="63">
        <f t="shared" si="44"/>
        <v>0</v>
      </c>
      <c r="J221" s="63">
        <f t="shared" si="44"/>
        <v>0</v>
      </c>
      <c r="K221" s="63">
        <f t="shared" si="44"/>
        <v>0</v>
      </c>
      <c r="L221" s="63">
        <f t="shared" si="44"/>
        <v>0</v>
      </c>
      <c r="M221" s="63">
        <f t="shared" si="44"/>
        <v>0</v>
      </c>
      <c r="N221" s="63">
        <f t="shared" si="44"/>
        <v>0</v>
      </c>
      <c r="O221" s="63">
        <f t="shared" si="44"/>
        <v>0</v>
      </c>
      <c r="P221" s="63">
        <f t="shared" si="44"/>
        <v>0</v>
      </c>
      <c r="Q221" s="63">
        <f t="shared" si="44"/>
        <v>0</v>
      </c>
      <c r="R221" s="63">
        <f t="shared" si="44"/>
        <v>0</v>
      </c>
      <c r="S221" s="63">
        <f t="shared" si="44"/>
        <v>0</v>
      </c>
      <c r="T221" s="63">
        <f t="shared" si="44"/>
        <v>0</v>
      </c>
      <c r="U221" s="63">
        <f t="shared" si="44"/>
        <v>1</v>
      </c>
      <c r="V221" s="63">
        <f t="shared" si="44"/>
        <v>0</v>
      </c>
      <c r="W221" s="63">
        <f t="shared" si="44"/>
        <v>0</v>
      </c>
      <c r="X221" s="63">
        <f t="shared" si="44"/>
        <v>0</v>
      </c>
      <c r="Y221" s="63">
        <f t="shared" si="44"/>
        <v>0</v>
      </c>
      <c r="Z221" s="63">
        <f t="shared" si="44"/>
        <v>0</v>
      </c>
      <c r="AA221" s="63">
        <f t="shared" si="44"/>
        <v>0</v>
      </c>
      <c r="AB221" s="63">
        <f t="shared" si="44"/>
        <v>0</v>
      </c>
      <c r="AC221" s="63">
        <f t="shared" si="44"/>
        <v>0</v>
      </c>
      <c r="AD221" s="63">
        <f t="shared" si="44"/>
        <v>0</v>
      </c>
      <c r="AE221" s="63">
        <f t="shared" si="44"/>
        <v>0</v>
      </c>
      <c r="AF221" s="63">
        <f t="shared" si="44"/>
        <v>0</v>
      </c>
      <c r="AG221" s="63">
        <f t="shared" si="44"/>
        <v>0</v>
      </c>
      <c r="AH221" s="63">
        <f t="shared" si="44"/>
        <v>0</v>
      </c>
      <c r="AI221" s="63">
        <f t="shared" si="44"/>
        <v>0</v>
      </c>
      <c r="AJ221" s="63">
        <f t="shared" si="44"/>
        <v>0</v>
      </c>
      <c r="AK221" s="63">
        <f t="shared" si="44"/>
        <v>0</v>
      </c>
      <c r="AL221" s="63">
        <f t="shared" si="44"/>
        <v>0</v>
      </c>
      <c r="AM221" s="63">
        <f t="shared" si="44"/>
        <v>0</v>
      </c>
      <c r="AN221" s="63">
        <f t="shared" si="44"/>
        <v>0</v>
      </c>
      <c r="AO221" s="63">
        <f t="shared" si="44"/>
        <v>0</v>
      </c>
      <c r="AP221" s="63">
        <f t="shared" si="44"/>
        <v>0</v>
      </c>
      <c r="AQ221" s="63">
        <f t="shared" si="44"/>
        <v>0</v>
      </c>
      <c r="AR221" s="63">
        <f t="shared" si="44"/>
        <v>0</v>
      </c>
      <c r="AS221" s="63">
        <f t="shared" si="44"/>
        <v>0</v>
      </c>
      <c r="AT221" s="63">
        <f t="shared" si="44"/>
        <v>0</v>
      </c>
      <c r="AU221" s="63">
        <f t="shared" si="44"/>
        <v>0</v>
      </c>
      <c r="AV221" s="63">
        <f t="shared" si="44"/>
        <v>0</v>
      </c>
      <c r="AW221" s="63">
        <f t="shared" si="44"/>
        <v>0</v>
      </c>
      <c r="AX221" s="63">
        <f t="shared" si="44"/>
        <v>0</v>
      </c>
      <c r="AY221" s="63">
        <f t="shared" si="44"/>
        <v>0</v>
      </c>
      <c r="AZ221" s="63">
        <f t="shared" si="44"/>
        <v>0</v>
      </c>
      <c r="BA221" s="63">
        <f t="shared" si="44"/>
        <v>0</v>
      </c>
      <c r="BB221" s="63">
        <f t="shared" si="44"/>
        <v>0</v>
      </c>
      <c r="BC221" s="63">
        <f t="shared" si="44"/>
        <v>0</v>
      </c>
      <c r="BD221" s="63">
        <f t="shared" si="44"/>
        <v>0</v>
      </c>
      <c r="BE221" s="63">
        <f t="shared" si="44"/>
        <v>0</v>
      </c>
      <c r="BF221" s="63">
        <f t="shared" si="44"/>
        <v>0</v>
      </c>
      <c r="BG221" s="63">
        <f t="shared" si="44"/>
        <v>0</v>
      </c>
      <c r="BH221" s="63">
        <f t="shared" si="44"/>
        <v>0</v>
      </c>
      <c r="BI221" s="63">
        <f t="shared" si="44"/>
        <v>0</v>
      </c>
      <c r="BJ221" s="63">
        <f t="shared" si="44"/>
        <v>0</v>
      </c>
      <c r="BK221" s="63">
        <f t="shared" si="44"/>
        <v>0</v>
      </c>
    </row>
    <row r="222" spans="1:63" ht="24">
      <c r="A222" s="34" t="s">
        <v>121</v>
      </c>
      <c r="B222" s="35" t="s">
        <v>122</v>
      </c>
      <c r="C222" s="63">
        <f t="shared" si="38"/>
        <v>0</v>
      </c>
      <c r="D222" s="63">
        <f t="shared" si="44"/>
        <v>6.0679611650485432E-4</v>
      </c>
      <c r="E222" s="63">
        <f t="shared" si="44"/>
        <v>0</v>
      </c>
      <c r="F222" s="63">
        <f t="shared" si="44"/>
        <v>0</v>
      </c>
      <c r="G222" s="63">
        <f t="shared" si="44"/>
        <v>0</v>
      </c>
      <c r="H222" s="63">
        <f t="shared" si="44"/>
        <v>0</v>
      </c>
      <c r="I222" s="63">
        <f t="shared" si="44"/>
        <v>0</v>
      </c>
      <c r="J222" s="63">
        <f t="shared" si="44"/>
        <v>0</v>
      </c>
      <c r="K222" s="63">
        <f t="shared" si="44"/>
        <v>0</v>
      </c>
      <c r="L222" s="63">
        <f t="shared" si="44"/>
        <v>3.0339805825242716E-4</v>
      </c>
      <c r="M222" s="63">
        <f t="shared" si="44"/>
        <v>0</v>
      </c>
      <c r="N222" s="63">
        <f t="shared" si="44"/>
        <v>0</v>
      </c>
      <c r="O222" s="63">
        <f t="shared" si="44"/>
        <v>3.0339805825242716E-4</v>
      </c>
      <c r="P222" s="63">
        <f t="shared" si="44"/>
        <v>0</v>
      </c>
      <c r="Q222" s="63">
        <f t="shared" si="44"/>
        <v>0</v>
      </c>
      <c r="R222" s="63">
        <f t="shared" si="44"/>
        <v>0</v>
      </c>
      <c r="S222" s="63">
        <f t="shared" si="44"/>
        <v>0</v>
      </c>
      <c r="T222" s="63">
        <f t="shared" si="44"/>
        <v>0</v>
      </c>
      <c r="U222" s="63">
        <f t="shared" si="44"/>
        <v>0</v>
      </c>
      <c r="V222" s="63">
        <f t="shared" si="44"/>
        <v>0.16140776699029127</v>
      </c>
      <c r="W222" s="63">
        <f t="shared" si="44"/>
        <v>7.4939320388349509E-2</v>
      </c>
      <c r="X222" s="63">
        <f t="shared" si="44"/>
        <v>0.50242718446601942</v>
      </c>
      <c r="Y222" s="63">
        <f t="shared" si="44"/>
        <v>8.8288834951456313E-2</v>
      </c>
      <c r="Z222" s="63">
        <f t="shared" si="44"/>
        <v>9.1019417475728158E-4</v>
      </c>
      <c r="AA222" s="63">
        <f t="shared" si="44"/>
        <v>1.4563106796116505E-2</v>
      </c>
      <c r="AB222" s="63">
        <f t="shared" si="44"/>
        <v>6.0679611650485432E-4</v>
      </c>
      <c r="AC222" s="63">
        <f t="shared" si="44"/>
        <v>0</v>
      </c>
      <c r="AD222" s="63">
        <f t="shared" si="44"/>
        <v>4.8543689320388345E-3</v>
      </c>
      <c r="AE222" s="63">
        <f t="shared" si="44"/>
        <v>2.7305825242718447E-3</v>
      </c>
      <c r="AF222" s="63">
        <f t="shared" si="44"/>
        <v>9.1019417475728158E-4</v>
      </c>
      <c r="AG222" s="63">
        <f t="shared" si="44"/>
        <v>1.2135922330097086E-3</v>
      </c>
      <c r="AH222" s="63">
        <f t="shared" si="44"/>
        <v>3.0339805825242716E-4</v>
      </c>
      <c r="AI222" s="63">
        <f t="shared" si="44"/>
        <v>1.8203883495145632E-3</v>
      </c>
      <c r="AJ222" s="63">
        <f t="shared" si="44"/>
        <v>2.4271844660194173E-3</v>
      </c>
      <c r="AK222" s="63">
        <f t="shared" si="44"/>
        <v>0.10285194174757281</v>
      </c>
      <c r="AL222" s="63">
        <f t="shared" si="44"/>
        <v>2.4271844660194173E-3</v>
      </c>
      <c r="AM222" s="63">
        <f t="shared" si="44"/>
        <v>0</v>
      </c>
      <c r="AN222" s="63">
        <f t="shared" si="44"/>
        <v>0</v>
      </c>
      <c r="AO222" s="63">
        <f t="shared" si="44"/>
        <v>0</v>
      </c>
      <c r="AP222" s="63">
        <f t="shared" si="44"/>
        <v>0</v>
      </c>
      <c r="AQ222" s="63">
        <f t="shared" si="44"/>
        <v>6.0679611650485432E-4</v>
      </c>
      <c r="AR222" s="63">
        <f t="shared" si="44"/>
        <v>0</v>
      </c>
      <c r="AS222" s="63">
        <f t="shared" si="44"/>
        <v>0</v>
      </c>
      <c r="AT222" s="63">
        <f t="shared" si="44"/>
        <v>3.5497572815533979E-2</v>
      </c>
      <c r="AU222" s="63">
        <f t="shared" si="44"/>
        <v>0</v>
      </c>
      <c r="AV222" s="63">
        <f t="shared" si="44"/>
        <v>0</v>
      </c>
      <c r="AW222" s="63">
        <f t="shared" si="44"/>
        <v>0</v>
      </c>
      <c r="AX222" s="63">
        <f t="shared" si="44"/>
        <v>0</v>
      </c>
      <c r="AY222" s="63">
        <f t="shared" si="44"/>
        <v>0</v>
      </c>
      <c r="AZ222" s="63">
        <f t="shared" si="44"/>
        <v>0</v>
      </c>
      <c r="BA222" s="63">
        <f t="shared" si="44"/>
        <v>0</v>
      </c>
      <c r="BB222" s="63">
        <f t="shared" si="44"/>
        <v>0</v>
      </c>
      <c r="BC222" s="63">
        <f t="shared" si="44"/>
        <v>0</v>
      </c>
      <c r="BD222" s="63">
        <f t="shared" si="44"/>
        <v>0</v>
      </c>
      <c r="BE222" s="63">
        <f t="shared" si="44"/>
        <v>0</v>
      </c>
      <c r="BF222" s="63">
        <f t="shared" si="44"/>
        <v>0</v>
      </c>
      <c r="BG222" s="63">
        <f t="shared" si="44"/>
        <v>0</v>
      </c>
      <c r="BH222" s="63">
        <f t="shared" si="44"/>
        <v>0</v>
      </c>
      <c r="BI222" s="63">
        <f t="shared" si="44"/>
        <v>0</v>
      </c>
      <c r="BJ222" s="63">
        <f t="shared" si="44"/>
        <v>0</v>
      </c>
      <c r="BK222" s="63">
        <f t="shared" si="44"/>
        <v>0</v>
      </c>
    </row>
    <row r="223" spans="1:63">
      <c r="A223" s="30" t="s">
        <v>123</v>
      </c>
      <c r="B223" s="31" t="s">
        <v>124</v>
      </c>
      <c r="C223" s="63">
        <f t="shared" si="38"/>
        <v>6.7660550458715593E-2</v>
      </c>
      <c r="D223" s="63">
        <f t="shared" si="44"/>
        <v>0.19495412844036697</v>
      </c>
      <c r="E223" s="63">
        <f t="shared" si="44"/>
        <v>0</v>
      </c>
      <c r="F223" s="63">
        <f t="shared" si="44"/>
        <v>0</v>
      </c>
      <c r="G223" s="63">
        <f t="shared" si="44"/>
        <v>0</v>
      </c>
      <c r="H223" s="63">
        <f t="shared" si="44"/>
        <v>0</v>
      </c>
      <c r="I223" s="63">
        <f t="shared" si="44"/>
        <v>0</v>
      </c>
      <c r="J223" s="63">
        <f t="shared" si="44"/>
        <v>0</v>
      </c>
      <c r="K223" s="63">
        <f t="shared" si="44"/>
        <v>0</v>
      </c>
      <c r="L223" s="63">
        <f t="shared" si="44"/>
        <v>2.2935779816513763E-3</v>
      </c>
      <c r="M223" s="63">
        <f t="shared" si="44"/>
        <v>0</v>
      </c>
      <c r="N223" s="63">
        <f t="shared" si="44"/>
        <v>0</v>
      </c>
      <c r="O223" s="63">
        <f t="shared" si="44"/>
        <v>3.4403669724770644E-3</v>
      </c>
      <c r="P223" s="63">
        <f t="shared" si="44"/>
        <v>5.7339449541284407E-3</v>
      </c>
      <c r="Q223" s="63">
        <f t="shared" si="44"/>
        <v>0</v>
      </c>
      <c r="R223" s="63">
        <f t="shared" si="44"/>
        <v>0</v>
      </c>
      <c r="S223" s="63">
        <f t="shared" si="44"/>
        <v>0</v>
      </c>
      <c r="T223" s="63">
        <f t="shared" si="44"/>
        <v>0</v>
      </c>
      <c r="U223" s="63">
        <f t="shared" si="44"/>
        <v>0</v>
      </c>
      <c r="V223" s="63">
        <f t="shared" si="44"/>
        <v>0</v>
      </c>
      <c r="W223" s="63">
        <f t="shared" si="44"/>
        <v>4.4997433758901653E-2</v>
      </c>
      <c r="X223" s="63">
        <f t="shared" si="44"/>
        <v>0.12274919270332116</v>
      </c>
      <c r="Y223" s="63">
        <f t="shared" si="44"/>
        <v>2.3432989029319305E-2</v>
      </c>
      <c r="Z223" s="63">
        <f t="shared" si="44"/>
        <v>1.834862385321101E-2</v>
      </c>
      <c r="AA223" s="63">
        <f t="shared" si="44"/>
        <v>7.3365090566925431E-2</v>
      </c>
      <c r="AB223" s="63">
        <f t="shared" si="44"/>
        <v>9.4977652317101875E-3</v>
      </c>
      <c r="AC223" s="63">
        <f t="shared" si="44"/>
        <v>0</v>
      </c>
      <c r="AD223" s="63">
        <f t="shared" si="44"/>
        <v>2.1438805842475565E-3</v>
      </c>
      <c r="AE223" s="63">
        <f t="shared" si="44"/>
        <v>5.4992408203417373E-2</v>
      </c>
      <c r="AF223" s="63">
        <f t="shared" si="44"/>
        <v>0</v>
      </c>
      <c r="AG223" s="63">
        <f t="shared" si="44"/>
        <v>9.5726139304120952E-3</v>
      </c>
      <c r="AH223" s="63">
        <f t="shared" si="44"/>
        <v>5.5842475567246209E-3</v>
      </c>
      <c r="AI223" s="63">
        <f t="shared" si="44"/>
        <v>2.1438805842475565E-3</v>
      </c>
      <c r="AJ223" s="63">
        <f t="shared" si="44"/>
        <v>1.9070379162122283E-2</v>
      </c>
      <c r="AK223" s="63">
        <f t="shared" si="44"/>
        <v>1.2788434806783431E-2</v>
      </c>
      <c r="AL223" s="63">
        <f t="shared" si="44"/>
        <v>1.1566797117255832E-2</v>
      </c>
      <c r="AM223" s="63">
        <f t="shared" si="44"/>
        <v>0</v>
      </c>
      <c r="AN223" s="63">
        <f t="shared" si="44"/>
        <v>0</v>
      </c>
      <c r="AO223" s="63">
        <f t="shared" si="44"/>
        <v>0</v>
      </c>
      <c r="AP223" s="63">
        <f t="shared" si="44"/>
        <v>0</v>
      </c>
      <c r="AQ223" s="63">
        <f t="shared" si="44"/>
        <v>6.1076538140758328E-2</v>
      </c>
      <c r="AR223" s="63">
        <f t="shared" si="44"/>
        <v>0</v>
      </c>
      <c r="AS223" s="63">
        <f t="shared" si="44"/>
        <v>0</v>
      </c>
      <c r="AT223" s="63">
        <f t="shared" si="44"/>
        <v>0</v>
      </c>
      <c r="AU223" s="63">
        <f t="shared" si="44"/>
        <v>9.0596330275229356E-2</v>
      </c>
      <c r="AV223" s="63">
        <f t="shared" si="44"/>
        <v>0</v>
      </c>
      <c r="AW223" s="63">
        <f t="shared" si="44"/>
        <v>0</v>
      </c>
      <c r="AX223" s="63">
        <f t="shared" si="44"/>
        <v>0</v>
      </c>
      <c r="AY223" s="63">
        <f t="shared" si="44"/>
        <v>0</v>
      </c>
      <c r="AZ223" s="63">
        <f t="shared" si="44"/>
        <v>0</v>
      </c>
      <c r="BA223" s="63">
        <f t="shared" si="44"/>
        <v>0</v>
      </c>
      <c r="BB223" s="63">
        <f t="shared" si="44"/>
        <v>0</v>
      </c>
      <c r="BC223" s="63">
        <f t="shared" si="44"/>
        <v>0</v>
      </c>
      <c r="BD223" s="63">
        <f t="shared" si="44"/>
        <v>0.14105504587155962</v>
      </c>
      <c r="BE223" s="63">
        <f t="shared" si="44"/>
        <v>0</v>
      </c>
      <c r="BF223" s="63">
        <f t="shared" si="44"/>
        <v>0</v>
      </c>
      <c r="BG223" s="63">
        <f t="shared" si="44"/>
        <v>4.5871559633027525E-3</v>
      </c>
      <c r="BH223" s="63">
        <f t="shared" si="44"/>
        <v>0</v>
      </c>
      <c r="BI223" s="63">
        <f t="shared" si="44"/>
        <v>1.834862385321101E-2</v>
      </c>
      <c r="BJ223" s="63">
        <f t="shared" si="44"/>
        <v>0</v>
      </c>
      <c r="BK223" s="63">
        <f t="shared" si="44"/>
        <v>0</v>
      </c>
    </row>
    <row r="224" spans="1:63">
      <c r="A224" s="34" t="s">
        <v>125</v>
      </c>
      <c r="B224" s="35" t="s">
        <v>126</v>
      </c>
      <c r="C224" s="63">
        <f t="shared" si="38"/>
        <v>0</v>
      </c>
      <c r="D224" s="63">
        <f t="shared" si="44"/>
        <v>0</v>
      </c>
      <c r="E224" s="63">
        <f t="shared" si="44"/>
        <v>5.0307095522870533E-3</v>
      </c>
      <c r="F224" s="63">
        <f t="shared" si="44"/>
        <v>0</v>
      </c>
      <c r="G224" s="63">
        <f t="shared" si="44"/>
        <v>0</v>
      </c>
      <c r="H224" s="63">
        <f t="shared" si="44"/>
        <v>2.1375464684014869E-2</v>
      </c>
      <c r="I224" s="63">
        <f t="shared" si="44"/>
        <v>1.8587360594795538E-3</v>
      </c>
      <c r="J224" s="63">
        <f t="shared" si="44"/>
        <v>5.0307095522870533E-3</v>
      </c>
      <c r="K224" s="63">
        <f t="shared" si="44"/>
        <v>1.8452669575992672E-3</v>
      </c>
      <c r="L224" s="63">
        <f t="shared" si="44"/>
        <v>0</v>
      </c>
      <c r="M224" s="63">
        <f t="shared" si="44"/>
        <v>0</v>
      </c>
      <c r="N224" s="63">
        <f t="shared" si="44"/>
        <v>0</v>
      </c>
      <c r="O224" s="63">
        <f t="shared" si="44"/>
        <v>1.3738483917892354E-3</v>
      </c>
      <c r="P224" s="63">
        <f t="shared" si="44"/>
        <v>0</v>
      </c>
      <c r="Q224" s="63">
        <f t="shared" si="44"/>
        <v>0</v>
      </c>
      <c r="R224" s="63">
        <f t="shared" si="44"/>
        <v>0</v>
      </c>
      <c r="S224" s="63">
        <f t="shared" si="44"/>
        <v>0</v>
      </c>
      <c r="T224" s="63">
        <f t="shared" si="44"/>
        <v>0</v>
      </c>
      <c r="U224" s="63">
        <f t="shared" si="44"/>
        <v>0</v>
      </c>
      <c r="V224" s="63">
        <f t="shared" si="44"/>
        <v>0</v>
      </c>
      <c r="W224" s="63">
        <f t="shared" si="44"/>
        <v>9.2936802973977691E-4</v>
      </c>
      <c r="X224" s="63">
        <f t="shared" si="44"/>
        <v>0.66866009374494917</v>
      </c>
      <c r="Y224" s="63">
        <f t="shared" si="44"/>
        <v>2.7881040892193307E-3</v>
      </c>
      <c r="Z224" s="63">
        <f t="shared" si="44"/>
        <v>1.0687732342007435E-2</v>
      </c>
      <c r="AA224" s="63">
        <f t="shared" si="44"/>
        <v>4.646840148698885E-3</v>
      </c>
      <c r="AB224" s="63">
        <f t="shared" si="44"/>
        <v>0</v>
      </c>
      <c r="AC224" s="63">
        <f t="shared" si="44"/>
        <v>0</v>
      </c>
      <c r="AD224" s="63">
        <f t="shared" si="44"/>
        <v>4.6468401486988845E-4</v>
      </c>
      <c r="AE224" s="63">
        <f t="shared" si="44"/>
        <v>8.3643122676579917E-3</v>
      </c>
      <c r="AF224" s="63">
        <f t="shared" si="44"/>
        <v>0</v>
      </c>
      <c r="AG224" s="63">
        <f t="shared" si="44"/>
        <v>0</v>
      </c>
      <c r="AH224" s="63">
        <f t="shared" ref="D224:BK228" si="45">AH26/$BM26</f>
        <v>0</v>
      </c>
      <c r="AI224" s="63">
        <f t="shared" si="45"/>
        <v>0</v>
      </c>
      <c r="AJ224" s="63">
        <f t="shared" si="45"/>
        <v>4.6468401486988845E-4</v>
      </c>
      <c r="AK224" s="63">
        <f t="shared" si="45"/>
        <v>1.8587360594795538E-3</v>
      </c>
      <c r="AL224" s="63">
        <f t="shared" si="45"/>
        <v>9.2936802973977691E-4</v>
      </c>
      <c r="AM224" s="63">
        <f t="shared" si="45"/>
        <v>0</v>
      </c>
      <c r="AN224" s="63">
        <f t="shared" si="45"/>
        <v>0</v>
      </c>
      <c r="AO224" s="63">
        <f t="shared" si="45"/>
        <v>0</v>
      </c>
      <c r="AP224" s="63">
        <f t="shared" si="45"/>
        <v>0</v>
      </c>
      <c r="AQ224" s="63">
        <f t="shared" si="45"/>
        <v>0</v>
      </c>
      <c r="AR224" s="63">
        <f t="shared" si="45"/>
        <v>0</v>
      </c>
      <c r="AS224" s="63">
        <f t="shared" si="45"/>
        <v>4.4609665427509292E-2</v>
      </c>
      <c r="AT224" s="63">
        <f t="shared" si="45"/>
        <v>6.970260223048327E-3</v>
      </c>
      <c r="AU224" s="63">
        <f t="shared" si="45"/>
        <v>2.7881040892193308E-2</v>
      </c>
      <c r="AV224" s="63">
        <f t="shared" si="45"/>
        <v>5.1115241635687732E-3</v>
      </c>
      <c r="AW224" s="63">
        <f t="shared" si="45"/>
        <v>0</v>
      </c>
      <c r="AX224" s="63">
        <f t="shared" si="45"/>
        <v>1.3738483917892354E-3</v>
      </c>
      <c r="AY224" s="63">
        <f t="shared" si="45"/>
        <v>0</v>
      </c>
      <c r="AZ224" s="63">
        <f t="shared" si="45"/>
        <v>4.0427509293680296E-2</v>
      </c>
      <c r="BA224" s="63">
        <f t="shared" si="45"/>
        <v>5.5762081784386614E-3</v>
      </c>
      <c r="BB224" s="63">
        <f t="shared" si="45"/>
        <v>0</v>
      </c>
      <c r="BC224" s="63">
        <f t="shared" si="45"/>
        <v>0</v>
      </c>
      <c r="BD224" s="63">
        <f t="shared" si="45"/>
        <v>5.4421906147298096E-2</v>
      </c>
      <c r="BE224" s="63">
        <f t="shared" si="45"/>
        <v>5.9398739292064002E-3</v>
      </c>
      <c r="BF224" s="63">
        <f t="shared" si="45"/>
        <v>1.0970583481493455E-2</v>
      </c>
      <c r="BG224" s="63">
        <f t="shared" si="45"/>
        <v>4.6468401486988845E-4</v>
      </c>
      <c r="BH224" s="63">
        <f t="shared" si="45"/>
        <v>0</v>
      </c>
      <c r="BI224" s="63">
        <f t="shared" si="45"/>
        <v>5.9944237918215612E-2</v>
      </c>
      <c r="BJ224" s="63">
        <f t="shared" si="45"/>
        <v>0</v>
      </c>
      <c r="BK224" s="63">
        <f t="shared" si="45"/>
        <v>0</v>
      </c>
    </row>
    <row r="225" spans="1:63" ht="24">
      <c r="A225" s="30" t="s">
        <v>127</v>
      </c>
      <c r="B225" s="31" t="s">
        <v>128</v>
      </c>
      <c r="C225" s="63">
        <f t="shared" si="38"/>
        <v>0</v>
      </c>
      <c r="D225" s="63">
        <f t="shared" si="45"/>
        <v>0</v>
      </c>
      <c r="E225" s="63">
        <f t="shared" si="45"/>
        <v>1.9880174291938999E-3</v>
      </c>
      <c r="F225" s="63">
        <f t="shared" si="45"/>
        <v>0</v>
      </c>
      <c r="G225" s="63">
        <f t="shared" si="45"/>
        <v>1.9880174291938999E-3</v>
      </c>
      <c r="H225" s="63">
        <f t="shared" si="45"/>
        <v>0</v>
      </c>
      <c r="I225" s="63">
        <f t="shared" si="45"/>
        <v>0</v>
      </c>
      <c r="J225" s="63">
        <f t="shared" si="45"/>
        <v>0</v>
      </c>
      <c r="K225" s="63">
        <f t="shared" si="45"/>
        <v>0</v>
      </c>
      <c r="L225" s="63">
        <f t="shared" si="45"/>
        <v>0</v>
      </c>
      <c r="M225" s="63">
        <f t="shared" si="45"/>
        <v>0</v>
      </c>
      <c r="N225" s="63">
        <f t="shared" si="45"/>
        <v>0</v>
      </c>
      <c r="O225" s="63">
        <f t="shared" si="45"/>
        <v>0</v>
      </c>
      <c r="P225" s="63">
        <f t="shared" si="45"/>
        <v>0</v>
      </c>
      <c r="Q225" s="63">
        <f t="shared" si="45"/>
        <v>0</v>
      </c>
      <c r="R225" s="63">
        <f t="shared" si="45"/>
        <v>0</v>
      </c>
      <c r="S225" s="63">
        <f t="shared" si="45"/>
        <v>0</v>
      </c>
      <c r="T225" s="63">
        <f t="shared" si="45"/>
        <v>0</v>
      </c>
      <c r="U225" s="63">
        <f t="shared" si="45"/>
        <v>0</v>
      </c>
      <c r="V225" s="63">
        <f t="shared" si="45"/>
        <v>0</v>
      </c>
      <c r="W225" s="63">
        <f t="shared" si="45"/>
        <v>0</v>
      </c>
      <c r="X225" s="63">
        <f t="shared" si="45"/>
        <v>3.0501089324618737E-2</v>
      </c>
      <c r="Y225" s="63">
        <f t="shared" si="45"/>
        <v>0.61713870733478571</v>
      </c>
      <c r="Z225" s="63">
        <f t="shared" si="45"/>
        <v>0.10675381263616558</v>
      </c>
      <c r="AA225" s="63">
        <f t="shared" si="45"/>
        <v>0</v>
      </c>
      <c r="AB225" s="63">
        <f t="shared" si="45"/>
        <v>2.1786492374727671E-3</v>
      </c>
      <c r="AC225" s="63">
        <f t="shared" si="45"/>
        <v>0</v>
      </c>
      <c r="AD225" s="63">
        <f t="shared" si="45"/>
        <v>0</v>
      </c>
      <c r="AE225" s="63">
        <f t="shared" si="45"/>
        <v>3.2679738562091504E-3</v>
      </c>
      <c r="AF225" s="63">
        <f t="shared" si="45"/>
        <v>0</v>
      </c>
      <c r="AG225" s="63">
        <f t="shared" si="45"/>
        <v>1.0893246187363835E-3</v>
      </c>
      <c r="AH225" s="63">
        <f t="shared" si="45"/>
        <v>0</v>
      </c>
      <c r="AI225" s="63">
        <f t="shared" si="45"/>
        <v>0</v>
      </c>
      <c r="AJ225" s="63">
        <f t="shared" si="45"/>
        <v>3.2679738562091504E-3</v>
      </c>
      <c r="AK225" s="63">
        <f t="shared" si="45"/>
        <v>1.5250544662309368E-2</v>
      </c>
      <c r="AL225" s="63">
        <f t="shared" si="45"/>
        <v>6.5359477124183009E-3</v>
      </c>
      <c r="AM225" s="63">
        <f t="shared" si="45"/>
        <v>0</v>
      </c>
      <c r="AN225" s="63">
        <f t="shared" si="45"/>
        <v>0</v>
      </c>
      <c r="AO225" s="63">
        <f t="shared" si="45"/>
        <v>0</v>
      </c>
      <c r="AP225" s="63">
        <f t="shared" si="45"/>
        <v>0</v>
      </c>
      <c r="AQ225" s="63">
        <f t="shared" si="45"/>
        <v>0</v>
      </c>
      <c r="AR225" s="63">
        <f t="shared" si="45"/>
        <v>0</v>
      </c>
      <c r="AS225" s="63">
        <f t="shared" si="45"/>
        <v>0</v>
      </c>
      <c r="AT225" s="63">
        <f t="shared" si="45"/>
        <v>3.2679738562091504E-3</v>
      </c>
      <c r="AU225" s="63">
        <f t="shared" si="45"/>
        <v>0</v>
      </c>
      <c r="AV225" s="63">
        <f t="shared" si="45"/>
        <v>2.0515613652868554E-3</v>
      </c>
      <c r="AW225" s="63">
        <f t="shared" si="45"/>
        <v>0</v>
      </c>
      <c r="AX225" s="63">
        <f t="shared" si="45"/>
        <v>2.0515613652868554E-3</v>
      </c>
      <c r="AY225" s="63">
        <f t="shared" si="45"/>
        <v>0</v>
      </c>
      <c r="AZ225" s="63">
        <f t="shared" si="45"/>
        <v>1.0893246187363835E-3</v>
      </c>
      <c r="BA225" s="63">
        <f t="shared" si="45"/>
        <v>0</v>
      </c>
      <c r="BB225" s="63">
        <f t="shared" si="45"/>
        <v>0</v>
      </c>
      <c r="BC225" s="63">
        <f t="shared" si="45"/>
        <v>1.0893246187363835E-3</v>
      </c>
      <c r="BD225" s="63">
        <f t="shared" si="45"/>
        <v>0.12984749455337691</v>
      </c>
      <c r="BE225" s="63">
        <f t="shared" si="45"/>
        <v>2.0134350036310821E-2</v>
      </c>
      <c r="BF225" s="63">
        <f t="shared" si="45"/>
        <v>0</v>
      </c>
      <c r="BG225" s="63">
        <f t="shared" si="45"/>
        <v>0</v>
      </c>
      <c r="BH225" s="63">
        <f t="shared" si="45"/>
        <v>0</v>
      </c>
      <c r="BI225" s="63">
        <f t="shared" si="45"/>
        <v>5.0508351488743643E-2</v>
      </c>
      <c r="BJ225" s="63">
        <f t="shared" si="45"/>
        <v>0</v>
      </c>
      <c r="BK225" s="63">
        <f t="shared" si="45"/>
        <v>0</v>
      </c>
    </row>
    <row r="226" spans="1:63" ht="24">
      <c r="A226" s="34" t="s">
        <v>129</v>
      </c>
      <c r="B226" s="35" t="s">
        <v>130</v>
      </c>
      <c r="C226" s="63">
        <f t="shared" si="38"/>
        <v>0</v>
      </c>
      <c r="D226" s="63">
        <f t="shared" si="45"/>
        <v>2.4545508468527159E-2</v>
      </c>
      <c r="E226" s="63">
        <f t="shared" si="45"/>
        <v>8.289073001147099E-3</v>
      </c>
      <c r="F226" s="63">
        <f t="shared" si="45"/>
        <v>8.4670191407714823E-3</v>
      </c>
      <c r="G226" s="63">
        <f t="shared" si="45"/>
        <v>3.8705798731857288E-4</v>
      </c>
      <c r="H226" s="63">
        <f t="shared" si="45"/>
        <v>0</v>
      </c>
      <c r="I226" s="63">
        <f t="shared" si="45"/>
        <v>3.8705798731857288E-4</v>
      </c>
      <c r="J226" s="63">
        <f t="shared" si="45"/>
        <v>2.0022459416718694E-2</v>
      </c>
      <c r="K226" s="63">
        <f t="shared" si="45"/>
        <v>7.3058451788157635E-3</v>
      </c>
      <c r="L226" s="63">
        <f t="shared" si="45"/>
        <v>0</v>
      </c>
      <c r="M226" s="63">
        <f t="shared" si="45"/>
        <v>0</v>
      </c>
      <c r="N226" s="63">
        <f t="shared" si="45"/>
        <v>7.9020150138285259E-4</v>
      </c>
      <c r="O226" s="63">
        <f t="shared" si="45"/>
        <v>3.9510075069142629E-4</v>
      </c>
      <c r="P226" s="63">
        <f t="shared" si="45"/>
        <v>0</v>
      </c>
      <c r="Q226" s="63">
        <f t="shared" si="45"/>
        <v>0</v>
      </c>
      <c r="R226" s="63">
        <f t="shared" si="45"/>
        <v>7.9020150138285259E-4</v>
      </c>
      <c r="S226" s="63">
        <f t="shared" si="45"/>
        <v>0</v>
      </c>
      <c r="T226" s="63">
        <f t="shared" si="45"/>
        <v>0</v>
      </c>
      <c r="U226" s="63">
        <f t="shared" si="45"/>
        <v>0</v>
      </c>
      <c r="V226" s="63">
        <f t="shared" si="45"/>
        <v>0</v>
      </c>
      <c r="W226" s="63">
        <f t="shared" si="45"/>
        <v>0</v>
      </c>
      <c r="X226" s="63">
        <f t="shared" si="45"/>
        <v>3.9510075069142629E-4</v>
      </c>
      <c r="Y226" s="63">
        <f t="shared" si="45"/>
        <v>0</v>
      </c>
      <c r="Z226" s="63">
        <f t="shared" si="45"/>
        <v>7.7755425597904049E-2</v>
      </c>
      <c r="AA226" s="63">
        <f t="shared" si="45"/>
        <v>3.9510075069142629E-4</v>
      </c>
      <c r="AB226" s="63">
        <f t="shared" si="45"/>
        <v>3.8705798731857288E-4</v>
      </c>
      <c r="AC226" s="63">
        <f t="shared" si="45"/>
        <v>0</v>
      </c>
      <c r="AD226" s="63">
        <f t="shared" si="45"/>
        <v>1.9674609900842783E-3</v>
      </c>
      <c r="AE226" s="63">
        <f t="shared" si="45"/>
        <v>5.515324982934262E-3</v>
      </c>
      <c r="AF226" s="63">
        <f t="shared" si="45"/>
        <v>4.330022730859983E-3</v>
      </c>
      <c r="AG226" s="63">
        <f t="shared" si="45"/>
        <v>7.0394286420899918E-3</v>
      </c>
      <c r="AH226" s="63">
        <f t="shared" si="45"/>
        <v>4.3219799674871296E-3</v>
      </c>
      <c r="AI226" s="63">
        <f t="shared" si="45"/>
        <v>5.1282669956156891E-3</v>
      </c>
      <c r="AJ226" s="63">
        <f t="shared" si="45"/>
        <v>2.7335342013485703E-3</v>
      </c>
      <c r="AK226" s="63">
        <f t="shared" si="45"/>
        <v>0.19779266359232037</v>
      </c>
      <c r="AL226" s="63">
        <f t="shared" si="45"/>
        <v>4.6688241379414346E-3</v>
      </c>
      <c r="AM226" s="63">
        <f t="shared" si="45"/>
        <v>0</v>
      </c>
      <c r="AN226" s="63">
        <f t="shared" si="45"/>
        <v>0</v>
      </c>
      <c r="AO226" s="63">
        <f t="shared" si="45"/>
        <v>0</v>
      </c>
      <c r="AP226" s="63">
        <f t="shared" si="45"/>
        <v>0</v>
      </c>
      <c r="AQ226" s="63">
        <f t="shared" si="45"/>
        <v>0.39786746129168793</v>
      </c>
      <c r="AR226" s="63">
        <f t="shared" si="45"/>
        <v>0.14878509032525941</v>
      </c>
      <c r="AS226" s="63">
        <f t="shared" si="45"/>
        <v>6.0450414855788226E-2</v>
      </c>
      <c r="AT226" s="63">
        <f t="shared" si="45"/>
        <v>1.185302252074279E-3</v>
      </c>
      <c r="AU226" s="63">
        <f t="shared" si="45"/>
        <v>2.765705254839984E-3</v>
      </c>
      <c r="AV226" s="63">
        <f t="shared" si="45"/>
        <v>3.9510075069142629E-4</v>
      </c>
      <c r="AW226" s="63">
        <f t="shared" si="45"/>
        <v>0</v>
      </c>
      <c r="AX226" s="63">
        <f t="shared" si="45"/>
        <v>0</v>
      </c>
      <c r="AY226" s="63">
        <f t="shared" si="45"/>
        <v>0</v>
      </c>
      <c r="AZ226" s="63">
        <f t="shared" si="45"/>
        <v>1.9755037534571317E-3</v>
      </c>
      <c r="BA226" s="63">
        <f t="shared" si="45"/>
        <v>0</v>
      </c>
      <c r="BB226" s="63">
        <f t="shared" si="45"/>
        <v>0</v>
      </c>
      <c r="BC226" s="63">
        <f t="shared" si="45"/>
        <v>0</v>
      </c>
      <c r="BD226" s="63">
        <f t="shared" si="45"/>
        <v>2.765705254839984E-3</v>
      </c>
      <c r="BE226" s="63">
        <f t="shared" si="45"/>
        <v>0</v>
      </c>
      <c r="BF226" s="63">
        <f t="shared" si="45"/>
        <v>0</v>
      </c>
      <c r="BG226" s="63">
        <f t="shared" si="45"/>
        <v>0</v>
      </c>
      <c r="BH226" s="63">
        <f t="shared" si="45"/>
        <v>0</v>
      </c>
      <c r="BI226" s="63">
        <f t="shared" si="45"/>
        <v>0</v>
      </c>
      <c r="BJ226" s="63">
        <f t="shared" si="45"/>
        <v>0</v>
      </c>
      <c r="BK226" s="63">
        <f t="shared" si="45"/>
        <v>0</v>
      </c>
    </row>
    <row r="227" spans="1:63">
      <c r="A227" s="30" t="s">
        <v>131</v>
      </c>
      <c r="B227" s="31" t="s">
        <v>132</v>
      </c>
      <c r="C227" s="63">
        <f t="shared" si="38"/>
        <v>0</v>
      </c>
      <c r="D227" s="63">
        <f t="shared" si="45"/>
        <v>7.4154955007017355E-3</v>
      </c>
      <c r="E227" s="63">
        <f t="shared" si="45"/>
        <v>2.7447392497712731E-3</v>
      </c>
      <c r="F227" s="63">
        <f t="shared" si="45"/>
        <v>0</v>
      </c>
      <c r="G227" s="63">
        <f t="shared" si="45"/>
        <v>5.825419903922089E-4</v>
      </c>
      <c r="H227" s="63">
        <f t="shared" si="45"/>
        <v>5.6419640134187272E-3</v>
      </c>
      <c r="I227" s="63">
        <f t="shared" si="45"/>
        <v>1.5248551387618182E-4</v>
      </c>
      <c r="J227" s="63">
        <f t="shared" si="45"/>
        <v>0</v>
      </c>
      <c r="K227" s="63">
        <f t="shared" si="45"/>
        <v>1.4563549759805222E-4</v>
      </c>
      <c r="L227" s="63">
        <f t="shared" si="45"/>
        <v>2.4006027350080762E-2</v>
      </c>
      <c r="M227" s="63">
        <f t="shared" si="45"/>
        <v>5.777469789975182E-3</v>
      </c>
      <c r="N227" s="63">
        <f t="shared" si="45"/>
        <v>1.2935944376871461E-2</v>
      </c>
      <c r="O227" s="63">
        <f t="shared" si="45"/>
        <v>1.7707665716216538E-2</v>
      </c>
      <c r="P227" s="63">
        <f t="shared" si="45"/>
        <v>1.1856340296188066E-3</v>
      </c>
      <c r="Q227" s="63">
        <f t="shared" si="45"/>
        <v>2.3027678964563174E-3</v>
      </c>
      <c r="R227" s="63">
        <f t="shared" si="45"/>
        <v>1.4472714392432208E-2</v>
      </c>
      <c r="S227" s="63">
        <f t="shared" si="45"/>
        <v>2.289902320428485E-2</v>
      </c>
      <c r="T227" s="63">
        <f t="shared" si="45"/>
        <v>2.2695307871698291E-2</v>
      </c>
      <c r="U227" s="63">
        <f t="shared" si="45"/>
        <v>6.6700476686405536E-3</v>
      </c>
      <c r="V227" s="63">
        <f t="shared" si="45"/>
        <v>2.4484033940543695E-3</v>
      </c>
      <c r="W227" s="63">
        <f t="shared" si="45"/>
        <v>1.6019904735785745E-3</v>
      </c>
      <c r="X227" s="63">
        <f t="shared" si="45"/>
        <v>9.4954925647432447E-3</v>
      </c>
      <c r="Y227" s="63">
        <f t="shared" si="45"/>
        <v>2.8784598705703965E-3</v>
      </c>
      <c r="Z227" s="63">
        <f t="shared" si="45"/>
        <v>4.2010942257517956E-3</v>
      </c>
      <c r="AA227" s="63">
        <f t="shared" si="45"/>
        <v>0.26032403317002073</v>
      </c>
      <c r="AB227" s="63">
        <f t="shared" si="45"/>
        <v>0.15871716050302209</v>
      </c>
      <c r="AC227" s="63">
        <f t="shared" si="45"/>
        <v>1.4426549434242632E-3</v>
      </c>
      <c r="AD227" s="63">
        <f t="shared" si="45"/>
        <v>4.6747500179968628E-2</v>
      </c>
      <c r="AE227" s="63">
        <f t="shared" si="45"/>
        <v>1.809811664406992E-2</v>
      </c>
      <c r="AF227" s="63">
        <f t="shared" si="45"/>
        <v>1.9787662780258047E-2</v>
      </c>
      <c r="AG227" s="63">
        <f t="shared" si="45"/>
        <v>7.0950392846357811E-3</v>
      </c>
      <c r="AH227" s="63">
        <f t="shared" si="45"/>
        <v>5.3885134111279322E-3</v>
      </c>
      <c r="AI227" s="63">
        <f t="shared" si="45"/>
        <v>1.2947859253670389E-2</v>
      </c>
      <c r="AJ227" s="63">
        <f t="shared" si="45"/>
        <v>2.3027678964563174E-3</v>
      </c>
      <c r="AK227" s="63">
        <f t="shared" si="45"/>
        <v>7.6570312261936019E-3</v>
      </c>
      <c r="AL227" s="63">
        <f t="shared" si="45"/>
        <v>7.4479604263350523E-3</v>
      </c>
      <c r="AM227" s="63">
        <f t="shared" si="45"/>
        <v>0</v>
      </c>
      <c r="AN227" s="63">
        <f t="shared" si="45"/>
        <v>0</v>
      </c>
      <c r="AO227" s="63">
        <f t="shared" si="45"/>
        <v>0</v>
      </c>
      <c r="AP227" s="63">
        <f t="shared" si="45"/>
        <v>0</v>
      </c>
      <c r="AQ227" s="63">
        <f t="shared" si="45"/>
        <v>6.0994205550472726E-4</v>
      </c>
      <c r="AR227" s="63">
        <f t="shared" si="45"/>
        <v>4.3005647651602705E-4</v>
      </c>
      <c r="AS227" s="63">
        <f t="shared" si="45"/>
        <v>4.0020867225345709E-2</v>
      </c>
      <c r="AT227" s="63">
        <f t="shared" si="45"/>
        <v>2.3027678964563174E-3</v>
      </c>
      <c r="AU227" s="63">
        <f t="shared" si="45"/>
        <v>2.8784598705703965E-3</v>
      </c>
      <c r="AV227" s="63">
        <f t="shared" si="45"/>
        <v>5.7569197411407936E-4</v>
      </c>
      <c r="AW227" s="63">
        <f t="shared" si="45"/>
        <v>0</v>
      </c>
      <c r="AX227" s="63">
        <f t="shared" si="45"/>
        <v>2.1639824151363945E-3</v>
      </c>
      <c r="AY227" s="63">
        <f t="shared" si="45"/>
        <v>2.6214389567649405E-3</v>
      </c>
      <c r="AZ227" s="63">
        <f t="shared" si="45"/>
        <v>6.9211734169218012E-2</v>
      </c>
      <c r="BA227" s="63">
        <f t="shared" si="45"/>
        <v>3.6599180306294547E-2</v>
      </c>
      <c r="BB227" s="63">
        <f t="shared" si="45"/>
        <v>1.9823116803903639E-3</v>
      </c>
      <c r="BC227" s="63">
        <f t="shared" si="45"/>
        <v>5.9512235665137025E-2</v>
      </c>
      <c r="BD227" s="63">
        <f t="shared" si="45"/>
        <v>2.7906634195098604E-2</v>
      </c>
      <c r="BE227" s="63">
        <f t="shared" si="45"/>
        <v>9.0654360882272168E-3</v>
      </c>
      <c r="BF227" s="63">
        <f t="shared" si="45"/>
        <v>6.1012057108046037E-3</v>
      </c>
      <c r="BG227" s="63">
        <f t="shared" si="45"/>
        <v>1.2603573284006579E-2</v>
      </c>
      <c r="BH227" s="63">
        <f t="shared" si="45"/>
        <v>2.8442097891797486E-4</v>
      </c>
      <c r="BI227" s="63">
        <f t="shared" si="45"/>
        <v>5.1401276693579358E-3</v>
      </c>
      <c r="BJ227" s="63">
        <f t="shared" si="45"/>
        <v>4.0727290722246635E-3</v>
      </c>
      <c r="BK227" s="63">
        <f t="shared" si="45"/>
        <v>0</v>
      </c>
    </row>
    <row r="228" spans="1:63">
      <c r="A228" s="34" t="s">
        <v>133</v>
      </c>
      <c r="B228" s="35" t="s">
        <v>134</v>
      </c>
      <c r="C228" s="63">
        <f t="shared" si="38"/>
        <v>0</v>
      </c>
      <c r="D228" s="63">
        <f t="shared" si="45"/>
        <v>7.9239302694136295E-4</v>
      </c>
      <c r="E228" s="63">
        <f t="shared" si="45"/>
        <v>0</v>
      </c>
      <c r="F228" s="63">
        <f t="shared" si="45"/>
        <v>0</v>
      </c>
      <c r="G228" s="63">
        <f t="shared" si="45"/>
        <v>0</v>
      </c>
      <c r="H228" s="63">
        <f t="shared" si="45"/>
        <v>1.0565240359218173E-3</v>
      </c>
      <c r="I228" s="63">
        <f t="shared" si="45"/>
        <v>7.9239302694136295E-4</v>
      </c>
      <c r="J228" s="63">
        <f t="shared" si="45"/>
        <v>0</v>
      </c>
      <c r="K228" s="63">
        <f t="shared" si="45"/>
        <v>0</v>
      </c>
      <c r="L228" s="63">
        <f t="shared" si="45"/>
        <v>5.018489170628632E-3</v>
      </c>
      <c r="M228" s="63">
        <f t="shared" si="45"/>
        <v>4.226096143687269E-3</v>
      </c>
      <c r="N228" s="63">
        <f t="shared" si="45"/>
        <v>1.2678288431061807E-2</v>
      </c>
      <c r="O228" s="63">
        <f t="shared" si="45"/>
        <v>9.7728473322768097E-3</v>
      </c>
      <c r="P228" s="63">
        <f t="shared" si="45"/>
        <v>5.2826201796090863E-4</v>
      </c>
      <c r="Q228" s="63">
        <f t="shared" si="45"/>
        <v>5.2826201796090863E-4</v>
      </c>
      <c r="R228" s="63">
        <f t="shared" si="45"/>
        <v>1.162176439513999E-2</v>
      </c>
      <c r="S228" s="63">
        <f t="shared" si="45"/>
        <v>1.1093502377179081E-2</v>
      </c>
      <c r="T228" s="63">
        <f t="shared" si="45"/>
        <v>4.3845747490755413E-2</v>
      </c>
      <c r="U228" s="63">
        <f t="shared" si="45"/>
        <v>2.6413100898045432E-4</v>
      </c>
      <c r="V228" s="63">
        <f t="shared" si="45"/>
        <v>5.2826201796090863E-4</v>
      </c>
      <c r="W228" s="63">
        <f t="shared" si="45"/>
        <v>5.2826201796090863E-4</v>
      </c>
      <c r="X228" s="63">
        <f t="shared" si="45"/>
        <v>7.9239302694136295E-3</v>
      </c>
      <c r="Y228" s="63">
        <f t="shared" si="45"/>
        <v>1.3206550449022716E-3</v>
      </c>
      <c r="Z228" s="63">
        <f t="shared" si="45"/>
        <v>5.2826201796090863E-4</v>
      </c>
      <c r="AA228" s="63">
        <f t="shared" si="45"/>
        <v>1.5055467511885896E-2</v>
      </c>
      <c r="AB228" s="63">
        <f t="shared" si="45"/>
        <v>5.1241415742208134E-2</v>
      </c>
      <c r="AC228" s="63">
        <f t="shared" si="45"/>
        <v>1.0565240359218173E-3</v>
      </c>
      <c r="AD228" s="63">
        <f t="shared" si="45"/>
        <v>4.9392498679344955E-2</v>
      </c>
      <c r="AE228" s="63">
        <f t="shared" si="45"/>
        <v>4.7543581616481777E-3</v>
      </c>
      <c r="AF228" s="63">
        <f t="shared" si="45"/>
        <v>3.9619651347068147E-3</v>
      </c>
      <c r="AG228" s="63">
        <f t="shared" si="45"/>
        <v>3.9619651347068147E-3</v>
      </c>
      <c r="AH228" s="63">
        <f t="shared" si="45"/>
        <v>3.4337031167459061E-3</v>
      </c>
      <c r="AI228" s="63">
        <f t="shared" si="45"/>
        <v>4.226096143687269E-3</v>
      </c>
      <c r="AJ228" s="63">
        <f t="shared" si="45"/>
        <v>5.2826201796090863E-3</v>
      </c>
      <c r="AK228" s="63">
        <f t="shared" si="45"/>
        <v>1.3206550449022716E-3</v>
      </c>
      <c r="AL228" s="63">
        <f t="shared" si="45"/>
        <v>3.4337031167459061E-3</v>
      </c>
      <c r="AM228" s="63">
        <f t="shared" si="45"/>
        <v>0</v>
      </c>
      <c r="AN228" s="63">
        <f t="shared" si="45"/>
        <v>4.7543581616481777E-3</v>
      </c>
      <c r="AO228" s="63">
        <f t="shared" si="45"/>
        <v>4.226096143687269E-3</v>
      </c>
      <c r="AP228" s="63">
        <f t="shared" si="45"/>
        <v>2.3771790808240888E-3</v>
      </c>
      <c r="AQ228" s="63">
        <f t="shared" si="45"/>
        <v>2.6413100898045432E-4</v>
      </c>
      <c r="AR228" s="63">
        <f t="shared" si="45"/>
        <v>1.0565240359218173E-3</v>
      </c>
      <c r="AS228" s="63">
        <f t="shared" si="45"/>
        <v>0.33306920232435289</v>
      </c>
      <c r="AT228" s="63">
        <f t="shared" si="45"/>
        <v>1.5583729529846805E-2</v>
      </c>
      <c r="AU228" s="63">
        <f t="shared" si="45"/>
        <v>1.1885895404120444E-2</v>
      </c>
      <c r="AV228" s="63">
        <f t="shared" si="45"/>
        <v>7.9239302694136295E-4</v>
      </c>
      <c r="AW228" s="63">
        <f t="shared" ref="D228:BK232" si="46">AW30/$BM30</f>
        <v>0</v>
      </c>
      <c r="AX228" s="63">
        <f t="shared" si="46"/>
        <v>2.3771790808240888E-3</v>
      </c>
      <c r="AY228" s="63">
        <f t="shared" si="46"/>
        <v>2.9054410987849975E-3</v>
      </c>
      <c r="AZ228" s="63">
        <f t="shared" si="46"/>
        <v>5.9957739038563128E-2</v>
      </c>
      <c r="BA228" s="63">
        <f t="shared" si="46"/>
        <v>3.5921817221341787E-2</v>
      </c>
      <c r="BB228" s="63">
        <f t="shared" si="46"/>
        <v>7.3956682514527208E-3</v>
      </c>
      <c r="BC228" s="63">
        <f t="shared" si="46"/>
        <v>9.9577390385631279E-2</v>
      </c>
      <c r="BD228" s="63">
        <f t="shared" si="46"/>
        <v>5.6259904912836764E-2</v>
      </c>
      <c r="BE228" s="63">
        <f t="shared" si="46"/>
        <v>1.5847860538827259E-2</v>
      </c>
      <c r="BF228" s="63">
        <f t="shared" si="46"/>
        <v>5.8108821975699949E-3</v>
      </c>
      <c r="BG228" s="63">
        <f t="shared" si="46"/>
        <v>1.6376122556788168E-2</v>
      </c>
      <c r="BH228" s="63">
        <f t="shared" si="46"/>
        <v>1.5847860538827259E-3</v>
      </c>
      <c r="BI228" s="63">
        <f t="shared" si="46"/>
        <v>4.9128367670364499E-2</v>
      </c>
      <c r="BJ228" s="63">
        <f t="shared" si="46"/>
        <v>1.2678288431061807E-2</v>
      </c>
      <c r="BK228" s="63">
        <f t="shared" si="46"/>
        <v>0</v>
      </c>
    </row>
    <row r="229" spans="1:63" ht="24">
      <c r="A229" s="30" t="s">
        <v>135</v>
      </c>
      <c r="B229" s="31" t="s">
        <v>136</v>
      </c>
      <c r="C229" s="63">
        <f t="shared" si="38"/>
        <v>7.3399055752039618E-4</v>
      </c>
      <c r="D229" s="63">
        <f t="shared" si="46"/>
        <v>7.2033584406707846E-3</v>
      </c>
      <c r="E229" s="63">
        <f t="shared" si="46"/>
        <v>1.0710095052894933E-2</v>
      </c>
      <c r="F229" s="63">
        <f t="shared" si="46"/>
        <v>0</v>
      </c>
      <c r="G229" s="63">
        <f t="shared" si="46"/>
        <v>8.6959755842906097E-4</v>
      </c>
      <c r="H229" s="63">
        <f t="shared" si="46"/>
        <v>7.8051750241534936E-3</v>
      </c>
      <c r="I229" s="63">
        <f t="shared" si="46"/>
        <v>6.5099155389392793E-3</v>
      </c>
      <c r="J229" s="63">
        <f t="shared" si="46"/>
        <v>9.4263591752950775E-3</v>
      </c>
      <c r="K229" s="63">
        <f t="shared" si="46"/>
        <v>4.4312798698022456E-3</v>
      </c>
      <c r="L229" s="63">
        <f t="shared" si="46"/>
        <v>2.7571509230582881E-3</v>
      </c>
      <c r="M229" s="63">
        <f t="shared" si="46"/>
        <v>1.0077060773936663E-3</v>
      </c>
      <c r="N229" s="63">
        <f t="shared" si="46"/>
        <v>1.4430489560287149E-3</v>
      </c>
      <c r="O229" s="63">
        <f t="shared" si="46"/>
        <v>3.6915841254389716E-3</v>
      </c>
      <c r="P229" s="63">
        <f t="shared" si="46"/>
        <v>2.1526863140593132E-4</v>
      </c>
      <c r="Q229" s="63">
        <f t="shared" si="46"/>
        <v>4.68599621783416E-3</v>
      </c>
      <c r="R229" s="63">
        <f t="shared" si="46"/>
        <v>3.7519984186356898E-4</v>
      </c>
      <c r="S229" s="63">
        <f t="shared" si="46"/>
        <v>6.4646319875307228E-4</v>
      </c>
      <c r="T229" s="63">
        <f t="shared" si="46"/>
        <v>8.1365218801766285E-4</v>
      </c>
      <c r="U229" s="63">
        <f t="shared" si="46"/>
        <v>1.0459378950934404E-4</v>
      </c>
      <c r="V229" s="63">
        <f t="shared" si="46"/>
        <v>1.3378472170562665E-3</v>
      </c>
      <c r="W229" s="63">
        <f t="shared" si="46"/>
        <v>6.3136028209297157E-4</v>
      </c>
      <c r="X229" s="63">
        <f t="shared" si="46"/>
        <v>3.476498222879606E-3</v>
      </c>
      <c r="Y229" s="63">
        <f t="shared" si="46"/>
        <v>6.6956132681016177E-4</v>
      </c>
      <c r="Z229" s="63">
        <f t="shared" si="46"/>
        <v>2.9799037435006927E-4</v>
      </c>
      <c r="AA229" s="63">
        <f t="shared" si="46"/>
        <v>2.2590301158214271E-3</v>
      </c>
      <c r="AB229" s="63">
        <f t="shared" si="46"/>
        <v>2.3254862888988899E-3</v>
      </c>
      <c r="AC229" s="63">
        <f t="shared" si="46"/>
        <v>5.1629146034732828E-2</v>
      </c>
      <c r="AD229" s="63">
        <f t="shared" si="46"/>
        <v>2.6256167053581976E-2</v>
      </c>
      <c r="AE229" s="63">
        <f t="shared" si="46"/>
        <v>2.327844250614765E-3</v>
      </c>
      <c r="AF229" s="63">
        <f t="shared" si="46"/>
        <v>4.5595703562354754E-2</v>
      </c>
      <c r="AG229" s="63">
        <f t="shared" si="46"/>
        <v>3.3179458932923889E-3</v>
      </c>
      <c r="AH229" s="63">
        <f t="shared" si="46"/>
        <v>6.6820187154388697E-4</v>
      </c>
      <c r="AI229" s="63">
        <f t="shared" si="46"/>
        <v>2.1957776115309035E-3</v>
      </c>
      <c r="AJ229" s="63">
        <f t="shared" si="46"/>
        <v>2.4829204901770426E-3</v>
      </c>
      <c r="AK229" s="63">
        <f t="shared" si="46"/>
        <v>7.9850369152675259E-3</v>
      </c>
      <c r="AL229" s="63">
        <f t="shared" si="46"/>
        <v>1.5699246771438528E-2</v>
      </c>
      <c r="AM229" s="63">
        <f t="shared" si="46"/>
        <v>0</v>
      </c>
      <c r="AN229" s="63">
        <f t="shared" si="46"/>
        <v>1.3451441683697187E-3</v>
      </c>
      <c r="AO229" s="63">
        <f t="shared" si="46"/>
        <v>2.9553821136630242E-4</v>
      </c>
      <c r="AP229" s="63">
        <f t="shared" si="46"/>
        <v>4.5852953427081146E-4</v>
      </c>
      <c r="AQ229" s="63">
        <f t="shared" si="46"/>
        <v>3.8762552017254435E-3</v>
      </c>
      <c r="AR229" s="63">
        <f t="shared" si="46"/>
        <v>1.6810020583951323E-2</v>
      </c>
      <c r="AS229" s="63">
        <f t="shared" si="46"/>
        <v>3.224514197507871E-2</v>
      </c>
      <c r="AT229" s="63">
        <f t="shared" si="46"/>
        <v>1.3450181102967401E-2</v>
      </c>
      <c r="AU229" s="63">
        <f t="shared" si="46"/>
        <v>7.2379786120545606E-3</v>
      </c>
      <c r="AV229" s="63">
        <f t="shared" si="46"/>
        <v>0.48879282358073928</v>
      </c>
      <c r="AW229" s="63">
        <f t="shared" si="46"/>
        <v>2.0622928236603794E-2</v>
      </c>
      <c r="AX229" s="63">
        <f t="shared" si="46"/>
        <v>6.4277614825224066E-2</v>
      </c>
      <c r="AY229" s="63">
        <f t="shared" si="46"/>
        <v>1.0829636852080136E-2</v>
      </c>
      <c r="AZ229" s="63">
        <f t="shared" si="46"/>
        <v>7.1920306955889227E-3</v>
      </c>
      <c r="BA229" s="63">
        <f t="shared" si="46"/>
        <v>9.8512737122100806E-5</v>
      </c>
      <c r="BB229" s="63">
        <f t="shared" si="46"/>
        <v>0</v>
      </c>
      <c r="BC229" s="63">
        <f t="shared" si="46"/>
        <v>3.8273357012708432E-2</v>
      </c>
      <c r="BD229" s="63">
        <f t="shared" si="46"/>
        <v>5.4702946757230066E-2</v>
      </c>
      <c r="BE229" s="63">
        <f t="shared" si="46"/>
        <v>9.5109321988131538E-4</v>
      </c>
      <c r="BF229" s="63">
        <f t="shared" si="46"/>
        <v>5.7405934706275855E-4</v>
      </c>
      <c r="BG229" s="63">
        <f t="shared" si="46"/>
        <v>2.0499555454457819E-3</v>
      </c>
      <c r="BH229" s="63">
        <f t="shared" si="46"/>
        <v>2.4300103582047109E-3</v>
      </c>
      <c r="BI229" s="63">
        <f t="shared" si="46"/>
        <v>4.6211925116778838E-4</v>
      </c>
      <c r="BJ229" s="63">
        <f t="shared" si="46"/>
        <v>4.3792274170398814E-4</v>
      </c>
      <c r="BK229" s="63">
        <f t="shared" si="46"/>
        <v>0</v>
      </c>
    </row>
    <row r="230" spans="1:63">
      <c r="A230" s="34" t="s">
        <v>137</v>
      </c>
      <c r="B230" s="35" t="s">
        <v>138</v>
      </c>
      <c r="C230" s="63">
        <f t="shared" si="38"/>
        <v>9.6863050381520502E-3</v>
      </c>
      <c r="D230" s="63">
        <f t="shared" si="46"/>
        <v>8.8270547530518384E-2</v>
      </c>
      <c r="E230" s="63">
        <f t="shared" si="46"/>
        <v>1.7175961875113881E-2</v>
      </c>
      <c r="F230" s="63">
        <f t="shared" si="46"/>
        <v>1.6575520841121555E-3</v>
      </c>
      <c r="G230" s="63">
        <f t="shared" si="46"/>
        <v>9.0186815546489173E-4</v>
      </c>
      <c r="H230" s="63">
        <f t="shared" si="46"/>
        <v>6.0735993608834133E-3</v>
      </c>
      <c r="I230" s="63">
        <f t="shared" si="46"/>
        <v>7.1313133596284043E-4</v>
      </c>
      <c r="J230" s="63">
        <f t="shared" si="46"/>
        <v>4.0834769315014801E-3</v>
      </c>
      <c r="K230" s="63">
        <f t="shared" si="46"/>
        <v>9.5698507634318941E-4</v>
      </c>
      <c r="L230" s="63">
        <f t="shared" si="46"/>
        <v>1.543189384983043E-3</v>
      </c>
      <c r="M230" s="63">
        <f t="shared" si="46"/>
        <v>1.0309519589036097E-3</v>
      </c>
      <c r="N230" s="63">
        <f t="shared" si="46"/>
        <v>1.8163046101060093E-3</v>
      </c>
      <c r="O230" s="63">
        <f t="shared" si="46"/>
        <v>1.7372267635616789E-2</v>
      </c>
      <c r="P230" s="63">
        <f t="shared" si="46"/>
        <v>8.3471135523398331E-5</v>
      </c>
      <c r="Q230" s="63">
        <f t="shared" si="46"/>
        <v>8.9084692660090965E-4</v>
      </c>
      <c r="R230" s="63">
        <f t="shared" si="46"/>
        <v>5.8753113894608119E-3</v>
      </c>
      <c r="S230" s="63">
        <f t="shared" si="46"/>
        <v>8.5326581464662942E-3</v>
      </c>
      <c r="T230" s="63">
        <f t="shared" si="46"/>
        <v>4.187809611573709E-3</v>
      </c>
      <c r="U230" s="63">
        <f t="shared" si="46"/>
        <v>1.760515956881136E-3</v>
      </c>
      <c r="V230" s="63">
        <f t="shared" si="46"/>
        <v>6.6913445541916467E-3</v>
      </c>
      <c r="W230" s="63">
        <f t="shared" si="46"/>
        <v>9.546734942552695E-3</v>
      </c>
      <c r="X230" s="63">
        <f t="shared" si="46"/>
        <v>4.206081950554762E-3</v>
      </c>
      <c r="Y230" s="63">
        <f t="shared" si="46"/>
        <v>1.5416415822772027E-2</v>
      </c>
      <c r="Z230" s="63">
        <f t="shared" si="46"/>
        <v>2.3969387048400816E-3</v>
      </c>
      <c r="AA230" s="63">
        <f t="shared" si="46"/>
        <v>1.7943073470244011E-2</v>
      </c>
      <c r="AB230" s="63">
        <f t="shared" si="46"/>
        <v>8.9330241869208654E-3</v>
      </c>
      <c r="AC230" s="63">
        <f t="shared" si="46"/>
        <v>3.5337263241340081E-2</v>
      </c>
      <c r="AD230" s="63">
        <f t="shared" si="46"/>
        <v>0.32582433408220429</v>
      </c>
      <c r="AE230" s="63">
        <f t="shared" si="46"/>
        <v>0.13875263319985554</v>
      </c>
      <c r="AF230" s="63">
        <f t="shared" si="46"/>
        <v>1.3554548889750519E-2</v>
      </c>
      <c r="AG230" s="63">
        <f t="shared" si="46"/>
        <v>3.9702457212887768E-3</v>
      </c>
      <c r="AH230" s="63">
        <f t="shared" si="46"/>
        <v>1.0663870309686376E-2</v>
      </c>
      <c r="AI230" s="63">
        <f t="shared" si="46"/>
        <v>9.4279326412630045E-3</v>
      </c>
      <c r="AJ230" s="63">
        <f t="shared" si="46"/>
        <v>5.0909762471340065E-3</v>
      </c>
      <c r="AK230" s="63">
        <f t="shared" si="46"/>
        <v>4.0161543437605522E-3</v>
      </c>
      <c r="AL230" s="63">
        <f t="shared" si="46"/>
        <v>7.7060028600699354E-3</v>
      </c>
      <c r="AM230" s="63">
        <f t="shared" si="46"/>
        <v>0</v>
      </c>
      <c r="AN230" s="63">
        <f t="shared" si="46"/>
        <v>1.0859904807089787E-3</v>
      </c>
      <c r="AO230" s="63">
        <f t="shared" si="46"/>
        <v>4.4640544709704088E-3</v>
      </c>
      <c r="AP230" s="63">
        <f t="shared" si="46"/>
        <v>2.3818198642827789E-3</v>
      </c>
      <c r="AQ230" s="63">
        <f t="shared" si="46"/>
        <v>3.0110309371662106E-2</v>
      </c>
      <c r="AR230" s="63">
        <f t="shared" si="46"/>
        <v>8.8464914477615619E-3</v>
      </c>
      <c r="AS230" s="63">
        <f t="shared" si="46"/>
        <v>1.9325746188533393E-3</v>
      </c>
      <c r="AT230" s="63">
        <f t="shared" si="46"/>
        <v>1.0951256173502257E-2</v>
      </c>
      <c r="AU230" s="63">
        <f t="shared" si="46"/>
        <v>2.4479278505475633E-3</v>
      </c>
      <c r="AV230" s="63">
        <f t="shared" si="46"/>
        <v>1.6774812272252461E-4</v>
      </c>
      <c r="AW230" s="63">
        <f t="shared" si="46"/>
        <v>0</v>
      </c>
      <c r="AX230" s="63">
        <f t="shared" si="46"/>
        <v>5.006467835852029E-4</v>
      </c>
      <c r="AY230" s="63">
        <f t="shared" si="46"/>
        <v>0</v>
      </c>
      <c r="AZ230" s="63">
        <f t="shared" si="46"/>
        <v>4.1609152813092506E-4</v>
      </c>
      <c r="BA230" s="63">
        <f t="shared" si="46"/>
        <v>2.4049817479063779E-3</v>
      </c>
      <c r="BB230" s="63">
        <f t="shared" si="46"/>
        <v>8.5892205282370635E-5</v>
      </c>
      <c r="BC230" s="63">
        <f t="shared" si="46"/>
        <v>5.1535323169422387E-3</v>
      </c>
      <c r="BD230" s="63">
        <f t="shared" si="46"/>
        <v>1.2028936955455578E-2</v>
      </c>
      <c r="BE230" s="63">
        <f t="shared" si="46"/>
        <v>1.3742752845179302E-3</v>
      </c>
      <c r="BF230" s="63">
        <f t="shared" si="46"/>
        <v>6.4419153961777983E-4</v>
      </c>
      <c r="BG230" s="63">
        <f t="shared" si="46"/>
        <v>0.11169844741926395</v>
      </c>
      <c r="BH230" s="63">
        <f t="shared" si="46"/>
        <v>7.5217873895741191E-4</v>
      </c>
      <c r="BI230" s="63">
        <f t="shared" si="46"/>
        <v>1.0419377664090481E-2</v>
      </c>
      <c r="BJ230" s="63">
        <f t="shared" si="46"/>
        <v>4.2946102641185317E-5</v>
      </c>
      <c r="BK230" s="63">
        <f t="shared" si="46"/>
        <v>0</v>
      </c>
    </row>
    <row r="231" spans="1:63">
      <c r="A231" s="30" t="s">
        <v>139</v>
      </c>
      <c r="B231" s="31" t="s">
        <v>140</v>
      </c>
      <c r="C231" s="63">
        <f t="shared" si="38"/>
        <v>9.5037798999460103E-4</v>
      </c>
      <c r="D231" s="63">
        <f t="shared" si="46"/>
        <v>1.5969840265274739E-2</v>
      </c>
      <c r="E231" s="63">
        <f t="shared" si="46"/>
        <v>3.5237218696236665E-3</v>
      </c>
      <c r="F231" s="63">
        <f t="shared" si="46"/>
        <v>0</v>
      </c>
      <c r="G231" s="63">
        <f t="shared" si="46"/>
        <v>4.81177581537657E-3</v>
      </c>
      <c r="H231" s="63">
        <f t="shared" si="46"/>
        <v>3.3655984982791879E-3</v>
      </c>
      <c r="I231" s="63">
        <f t="shared" si="46"/>
        <v>0</v>
      </c>
      <c r="J231" s="63">
        <f t="shared" si="46"/>
        <v>4.7182838914842191E-3</v>
      </c>
      <c r="K231" s="63">
        <f t="shared" si="46"/>
        <v>1.817713740562769E-3</v>
      </c>
      <c r="L231" s="63">
        <f t="shared" si="46"/>
        <v>4.8217114674940158E-2</v>
      </c>
      <c r="M231" s="63">
        <f t="shared" si="46"/>
        <v>1.8146004758336019E-2</v>
      </c>
      <c r="N231" s="63">
        <f t="shared" si="46"/>
        <v>3.3849099901213521E-2</v>
      </c>
      <c r="O231" s="63">
        <f t="shared" si="46"/>
        <v>3.2665121801036229E-2</v>
      </c>
      <c r="P231" s="63">
        <f t="shared" si="46"/>
        <v>7.2680051853629278E-4</v>
      </c>
      <c r="Q231" s="63">
        <f t="shared" si="46"/>
        <v>6.0877255082175544E-3</v>
      </c>
      <c r="R231" s="63">
        <f t="shared" si="46"/>
        <v>1.4705452893409058E-2</v>
      </c>
      <c r="S231" s="63">
        <f t="shared" si="46"/>
        <v>1.3018657370395844E-2</v>
      </c>
      <c r="T231" s="63">
        <f t="shared" si="46"/>
        <v>3.9250137411540736E-2</v>
      </c>
      <c r="U231" s="63">
        <f t="shared" si="46"/>
        <v>4.2659637760620922E-4</v>
      </c>
      <c r="V231" s="63">
        <f t="shared" si="46"/>
        <v>1.5530440294510355E-3</v>
      </c>
      <c r="W231" s="63">
        <f t="shared" si="46"/>
        <v>2.3296067037911418E-3</v>
      </c>
      <c r="X231" s="63">
        <f t="shared" si="46"/>
        <v>1.2745657988484489E-2</v>
      </c>
      <c r="Y231" s="63">
        <f t="shared" si="46"/>
        <v>1.9815182735410568E-3</v>
      </c>
      <c r="Z231" s="63">
        <f t="shared" si="46"/>
        <v>5.0070609873991371E-3</v>
      </c>
      <c r="AA231" s="63">
        <f t="shared" si="46"/>
        <v>2.7659298603950312E-2</v>
      </c>
      <c r="AB231" s="63">
        <f t="shared" si="46"/>
        <v>4.1592241378548981E-3</v>
      </c>
      <c r="AC231" s="63">
        <f t="shared" si="46"/>
        <v>3.0993381784957738E-3</v>
      </c>
      <c r="AD231" s="63">
        <f t="shared" si="46"/>
        <v>7.7600290802839159E-2</v>
      </c>
      <c r="AE231" s="63">
        <f t="shared" si="46"/>
        <v>4.4949208922423406E-2</v>
      </c>
      <c r="AF231" s="63">
        <f t="shared" si="46"/>
        <v>7.0823579331018129E-3</v>
      </c>
      <c r="AG231" s="63">
        <f t="shared" si="46"/>
        <v>5.4784088475546087E-3</v>
      </c>
      <c r="AH231" s="63">
        <f t="shared" si="46"/>
        <v>9.6735521449527895E-3</v>
      </c>
      <c r="AI231" s="63">
        <f t="shared" si="46"/>
        <v>3.9737023161153219E-2</v>
      </c>
      <c r="AJ231" s="63">
        <f t="shared" si="46"/>
        <v>9.6038292778624773E-3</v>
      </c>
      <c r="AK231" s="63">
        <f t="shared" si="46"/>
        <v>9.7373658935224136E-3</v>
      </c>
      <c r="AL231" s="63">
        <f t="shared" si="46"/>
        <v>5.3418882631288576E-3</v>
      </c>
      <c r="AM231" s="63">
        <f t="shared" si="46"/>
        <v>0</v>
      </c>
      <c r="AN231" s="63">
        <f t="shared" si="46"/>
        <v>1.1334055936297141E-2</v>
      </c>
      <c r="AO231" s="63">
        <f t="shared" si="46"/>
        <v>0</v>
      </c>
      <c r="AP231" s="63">
        <f t="shared" si="46"/>
        <v>1.1095084877399309E-4</v>
      </c>
      <c r="AQ231" s="63">
        <f t="shared" si="46"/>
        <v>9.4455851159391771E-2</v>
      </c>
      <c r="AR231" s="63">
        <f t="shared" si="46"/>
        <v>0.11322822798257387</v>
      </c>
      <c r="AS231" s="63">
        <f t="shared" si="46"/>
        <v>7.9891312451855226E-2</v>
      </c>
      <c r="AT231" s="63">
        <f t="shared" si="46"/>
        <v>5.3899590888715331E-3</v>
      </c>
      <c r="AU231" s="63">
        <f t="shared" si="46"/>
        <v>3.7881336239987632E-3</v>
      </c>
      <c r="AV231" s="63">
        <f t="shared" si="46"/>
        <v>0.11369010195150213</v>
      </c>
      <c r="AW231" s="63">
        <f t="shared" si="46"/>
        <v>0</v>
      </c>
      <c r="AX231" s="63">
        <f t="shared" si="46"/>
        <v>1.549277306516849E-2</v>
      </c>
      <c r="AY231" s="63">
        <f t="shared" si="46"/>
        <v>1.0660509502607558E-4</v>
      </c>
      <c r="AZ231" s="63">
        <f t="shared" si="46"/>
        <v>2.1526692768288305E-3</v>
      </c>
      <c r="BA231" s="63">
        <f t="shared" si="46"/>
        <v>9.5075434773884526E-4</v>
      </c>
      <c r="BB231" s="63">
        <f t="shared" si="46"/>
        <v>2.1321019005215115E-4</v>
      </c>
      <c r="BC231" s="63">
        <f t="shared" si="46"/>
        <v>1.5219616152387143E-2</v>
      </c>
      <c r="BD231" s="63">
        <f t="shared" si="46"/>
        <v>5.2778374499245764E-3</v>
      </c>
      <c r="BE231" s="63">
        <f t="shared" si="46"/>
        <v>0</v>
      </c>
      <c r="BF231" s="63">
        <f t="shared" si="46"/>
        <v>2.1321019005215115E-4</v>
      </c>
      <c r="BG231" s="63">
        <f t="shared" si="46"/>
        <v>2.4822585628927513E-3</v>
      </c>
      <c r="BH231" s="63">
        <f t="shared" si="46"/>
        <v>8.804446875443192E-4</v>
      </c>
      <c r="BI231" s="63">
        <f t="shared" si="46"/>
        <v>2.4289181251073308E-2</v>
      </c>
      <c r="BJ231" s="63">
        <f t="shared" si="46"/>
        <v>8.4414925271276953E-4</v>
      </c>
      <c r="BK231" s="63">
        <f t="shared" si="46"/>
        <v>0</v>
      </c>
    </row>
    <row r="232" spans="1:63">
      <c r="A232" s="34" t="s">
        <v>141</v>
      </c>
      <c r="B232" s="35" t="s">
        <v>142</v>
      </c>
      <c r="C232" s="63">
        <f t="shared" si="38"/>
        <v>1.2681919207845169E-4</v>
      </c>
      <c r="D232" s="63">
        <f t="shared" si="46"/>
        <v>1.924980230559332E-3</v>
      </c>
      <c r="E232" s="63">
        <f t="shared" si="46"/>
        <v>1.7928732453277392E-3</v>
      </c>
      <c r="F232" s="63">
        <f t="shared" si="46"/>
        <v>0</v>
      </c>
      <c r="G232" s="63">
        <f t="shared" si="46"/>
        <v>1.5480194382990099E-4</v>
      </c>
      <c r="H232" s="63">
        <f t="shared" si="46"/>
        <v>0</v>
      </c>
      <c r="I232" s="63">
        <f t="shared" si="46"/>
        <v>4.3425395171096064E-4</v>
      </c>
      <c r="J232" s="63">
        <f t="shared" si="46"/>
        <v>0</v>
      </c>
      <c r="K232" s="63">
        <f t="shared" si="46"/>
        <v>8.6850790342192128E-4</v>
      </c>
      <c r="L232" s="63">
        <f t="shared" si="46"/>
        <v>0</v>
      </c>
      <c r="M232" s="63">
        <f t="shared" si="46"/>
        <v>0</v>
      </c>
      <c r="N232" s="63">
        <f t="shared" si="46"/>
        <v>6.9480632273753707E-4</v>
      </c>
      <c r="O232" s="63">
        <f t="shared" si="46"/>
        <v>8.6850790342192134E-5</v>
      </c>
      <c r="P232" s="63">
        <f t="shared" si="46"/>
        <v>5.2110474205315275E-4</v>
      </c>
      <c r="Q232" s="63">
        <f t="shared" si="46"/>
        <v>6.3355302608149723E-4</v>
      </c>
      <c r="R232" s="63">
        <f t="shared" si="46"/>
        <v>0</v>
      </c>
      <c r="S232" s="63">
        <f t="shared" si="46"/>
        <v>1.9975681778704188E-3</v>
      </c>
      <c r="T232" s="63">
        <f t="shared" si="46"/>
        <v>2.7184297377106138E-2</v>
      </c>
      <c r="U232" s="63">
        <f t="shared" si="46"/>
        <v>0</v>
      </c>
      <c r="V232" s="63">
        <f t="shared" si="46"/>
        <v>0</v>
      </c>
      <c r="W232" s="63">
        <f t="shared" si="46"/>
        <v>8.6850790342192134E-5</v>
      </c>
      <c r="X232" s="63">
        <f t="shared" si="46"/>
        <v>0</v>
      </c>
      <c r="Y232" s="63">
        <f t="shared" si="46"/>
        <v>8.0044868491521045E-5</v>
      </c>
      <c r="Z232" s="63">
        <f t="shared" si="46"/>
        <v>8.6850790342192134E-5</v>
      </c>
      <c r="AA232" s="63">
        <f t="shared" si="46"/>
        <v>8.0044868491521045E-5</v>
      </c>
      <c r="AB232" s="63">
        <f t="shared" si="46"/>
        <v>0</v>
      </c>
      <c r="AC232" s="63">
        <f t="shared" si="46"/>
        <v>8.6850790342192134E-5</v>
      </c>
      <c r="AD232" s="63">
        <f t="shared" si="46"/>
        <v>1.0125886667066592E-2</v>
      </c>
      <c r="AE232" s="63">
        <f t="shared" si="46"/>
        <v>1.4764634358172661E-3</v>
      </c>
      <c r="AF232" s="63">
        <f t="shared" si="46"/>
        <v>0.10358962137012323</v>
      </c>
      <c r="AG232" s="63">
        <f t="shared" si="46"/>
        <v>3.1310747733925047E-3</v>
      </c>
      <c r="AH232" s="63">
        <f t="shared" si="46"/>
        <v>3.3803749014948217E-3</v>
      </c>
      <c r="AI232" s="63">
        <f t="shared" si="46"/>
        <v>5.0572372683846288E-3</v>
      </c>
      <c r="AJ232" s="63">
        <f t="shared" si="46"/>
        <v>5.7298327052758393E-3</v>
      </c>
      <c r="AK232" s="63">
        <f t="shared" si="46"/>
        <v>1.4764634358172661E-3</v>
      </c>
      <c r="AL232" s="63">
        <f t="shared" si="46"/>
        <v>2.6055237102657637E-4</v>
      </c>
      <c r="AM232" s="63">
        <f t="shared" si="46"/>
        <v>0</v>
      </c>
      <c r="AN232" s="63">
        <f t="shared" si="46"/>
        <v>8.0110748463063951E-5</v>
      </c>
      <c r="AO232" s="63">
        <f t="shared" si="46"/>
        <v>0</v>
      </c>
      <c r="AP232" s="63">
        <f t="shared" si="46"/>
        <v>3.9381370043619154E-4</v>
      </c>
      <c r="AQ232" s="63">
        <f t="shared" si="46"/>
        <v>0.46031888757871309</v>
      </c>
      <c r="AR232" s="63">
        <f t="shared" si="46"/>
        <v>0.3479229342454031</v>
      </c>
      <c r="AS232" s="63">
        <f t="shared" si="46"/>
        <v>0</v>
      </c>
      <c r="AT232" s="63">
        <f t="shared" si="46"/>
        <v>1.0248393260378671E-2</v>
      </c>
      <c r="AU232" s="63">
        <f t="shared" si="46"/>
        <v>6.4246390280133757E-3</v>
      </c>
      <c r="AV232" s="63">
        <f t="shared" si="46"/>
        <v>0</v>
      </c>
      <c r="AW232" s="63">
        <f t="shared" si="46"/>
        <v>0</v>
      </c>
      <c r="AX232" s="63">
        <f t="shared" si="46"/>
        <v>0</v>
      </c>
      <c r="AY232" s="63">
        <f t="shared" si="46"/>
        <v>0</v>
      </c>
      <c r="AZ232" s="63">
        <f t="shared" si="46"/>
        <v>4.3425395171096064E-4</v>
      </c>
      <c r="BA232" s="63">
        <f t="shared" si="46"/>
        <v>0</v>
      </c>
      <c r="BB232" s="63">
        <f t="shared" si="46"/>
        <v>0</v>
      </c>
      <c r="BC232" s="63">
        <f t="shared" si="46"/>
        <v>0</v>
      </c>
      <c r="BD232" s="63">
        <f t="shared" si="46"/>
        <v>2.7879585535018942E-3</v>
      </c>
      <c r="BE232" s="63">
        <f t="shared" si="46"/>
        <v>0</v>
      </c>
      <c r="BF232" s="63">
        <f t="shared" si="46"/>
        <v>0</v>
      </c>
      <c r="BG232" s="63">
        <f t="shared" si="46"/>
        <v>0</v>
      </c>
      <c r="BH232" s="63">
        <f t="shared" si="46"/>
        <v>3.204429938522558E-4</v>
      </c>
      <c r="BI232" s="63">
        <f t="shared" si="46"/>
        <v>0</v>
      </c>
      <c r="BJ232" s="63">
        <f t="shared" si="46"/>
        <v>0</v>
      </c>
      <c r="BK232" s="63">
        <f t="shared" si="46"/>
        <v>0</v>
      </c>
    </row>
    <row r="233" spans="1:63" ht="24">
      <c r="A233" s="30" t="s">
        <v>143</v>
      </c>
      <c r="B233" s="31" t="s">
        <v>144</v>
      </c>
      <c r="C233" s="63">
        <f t="shared" si="38"/>
        <v>1.454481989511851E-3</v>
      </c>
      <c r="D233" s="63">
        <f t="shared" ref="D233:BK237" si="47">D35/$BM35</f>
        <v>3.7122239798806026E-3</v>
      </c>
      <c r="E233" s="63">
        <f t="shared" si="47"/>
        <v>2.7181453495927254E-3</v>
      </c>
      <c r="F233" s="63">
        <f t="shared" si="47"/>
        <v>2.2066396111618202E-3</v>
      </c>
      <c r="G233" s="63">
        <f t="shared" si="47"/>
        <v>1.0529724756737976E-3</v>
      </c>
      <c r="H233" s="63">
        <f t="shared" si="47"/>
        <v>0</v>
      </c>
      <c r="I233" s="63">
        <f t="shared" si="47"/>
        <v>0</v>
      </c>
      <c r="J233" s="63">
        <f t="shared" si="47"/>
        <v>8.5808300597528357E-3</v>
      </c>
      <c r="K233" s="63">
        <f t="shared" si="47"/>
        <v>2.4009603841536613E-3</v>
      </c>
      <c r="L233" s="63">
        <f t="shared" si="47"/>
        <v>1.0102302593525266E-2</v>
      </c>
      <c r="M233" s="63">
        <f t="shared" si="47"/>
        <v>2.5086057814938838E-4</v>
      </c>
      <c r="N233" s="63">
        <f t="shared" si="47"/>
        <v>2.6318276852405954E-3</v>
      </c>
      <c r="O233" s="63">
        <f t="shared" si="47"/>
        <v>1.8535303639300677E-3</v>
      </c>
      <c r="P233" s="63">
        <f t="shared" si="47"/>
        <v>1.2334613880880948E-4</v>
      </c>
      <c r="Q233" s="63">
        <f t="shared" si="47"/>
        <v>0</v>
      </c>
      <c r="R233" s="63">
        <f t="shared" si="47"/>
        <v>9.3864301779432175E-4</v>
      </c>
      <c r="S233" s="63">
        <f t="shared" si="47"/>
        <v>4.306715526817201E-3</v>
      </c>
      <c r="T233" s="63">
        <f t="shared" si="47"/>
        <v>2.138929360334603E-2</v>
      </c>
      <c r="U233" s="63">
        <f t="shared" si="47"/>
        <v>3.1357572268673551E-4</v>
      </c>
      <c r="V233" s="63">
        <f t="shared" si="47"/>
        <v>0</v>
      </c>
      <c r="W233" s="63">
        <f t="shared" si="47"/>
        <v>2.5028652648314268E-4</v>
      </c>
      <c r="X233" s="63">
        <f t="shared" si="47"/>
        <v>8.6040277446238845E-4</v>
      </c>
      <c r="Y233" s="63">
        <f t="shared" si="47"/>
        <v>6.7793573998175551E-4</v>
      </c>
      <c r="Z233" s="63">
        <f t="shared" si="47"/>
        <v>3.0409026859636494E-3</v>
      </c>
      <c r="AA233" s="63">
        <f t="shared" si="47"/>
        <v>6.2506729510758635E-4</v>
      </c>
      <c r="AB233" s="63">
        <f t="shared" si="47"/>
        <v>8.5389435659713605E-4</v>
      </c>
      <c r="AC233" s="63">
        <f t="shared" si="47"/>
        <v>6.1371049684476949E-4</v>
      </c>
      <c r="AD233" s="63">
        <f t="shared" si="47"/>
        <v>1.1138883537945536E-2</v>
      </c>
      <c r="AE233" s="63">
        <f t="shared" si="47"/>
        <v>1.2129414674858666E-3</v>
      </c>
      <c r="AF233" s="63">
        <f t="shared" si="47"/>
        <v>5.5794614672986563E-3</v>
      </c>
      <c r="AG233" s="63">
        <f t="shared" si="47"/>
        <v>0.25246665496126053</v>
      </c>
      <c r="AH233" s="63">
        <f t="shared" si="47"/>
        <v>6.5928974648325478E-2</v>
      </c>
      <c r="AI233" s="63">
        <f t="shared" si="47"/>
        <v>4.6020353120974591E-2</v>
      </c>
      <c r="AJ233" s="63">
        <f t="shared" si="47"/>
        <v>2.1678529294410769E-2</v>
      </c>
      <c r="AK233" s="63">
        <f t="shared" si="47"/>
        <v>6.0381905816778245E-3</v>
      </c>
      <c r="AL233" s="63">
        <f t="shared" si="47"/>
        <v>2.7402957114704512E-2</v>
      </c>
      <c r="AM233" s="63">
        <f t="shared" si="47"/>
        <v>0</v>
      </c>
      <c r="AN233" s="63">
        <f t="shared" si="47"/>
        <v>0</v>
      </c>
      <c r="AO233" s="63">
        <f t="shared" si="47"/>
        <v>0</v>
      </c>
      <c r="AP233" s="63">
        <f t="shared" si="47"/>
        <v>0</v>
      </c>
      <c r="AQ233" s="63">
        <f t="shared" si="47"/>
        <v>0.23749885236522647</v>
      </c>
      <c r="AR233" s="63">
        <f t="shared" si="47"/>
        <v>0.22344967971330809</v>
      </c>
      <c r="AS233" s="63">
        <f t="shared" si="47"/>
        <v>0</v>
      </c>
      <c r="AT233" s="63">
        <f t="shared" si="47"/>
        <v>1.4834464738563136E-2</v>
      </c>
      <c r="AU233" s="63">
        <f t="shared" si="47"/>
        <v>7.5435047759518925E-3</v>
      </c>
      <c r="AV233" s="63">
        <f t="shared" si="47"/>
        <v>6.3183168004043728E-4</v>
      </c>
      <c r="AW233" s="63">
        <f t="shared" si="47"/>
        <v>0</v>
      </c>
      <c r="AX233" s="63">
        <f t="shared" si="47"/>
        <v>0</v>
      </c>
      <c r="AY233" s="63">
        <f t="shared" si="47"/>
        <v>0</v>
      </c>
      <c r="AZ233" s="63">
        <f t="shared" si="47"/>
        <v>6.3183168004043723E-5</v>
      </c>
      <c r="BA233" s="63">
        <f t="shared" si="47"/>
        <v>1.3174860587509857E-3</v>
      </c>
      <c r="BB233" s="63">
        <f t="shared" si="47"/>
        <v>0</v>
      </c>
      <c r="BC233" s="63">
        <f t="shared" si="47"/>
        <v>0</v>
      </c>
      <c r="BD233" s="63">
        <f t="shared" si="47"/>
        <v>5.2442029443356287E-3</v>
      </c>
      <c r="BE233" s="63">
        <f t="shared" si="47"/>
        <v>6.7538356624917417E-4</v>
      </c>
      <c r="BF233" s="63">
        <f t="shared" si="47"/>
        <v>0</v>
      </c>
      <c r="BG233" s="63">
        <f t="shared" si="47"/>
        <v>1.8954950401213117E-4</v>
      </c>
      <c r="BH233" s="63">
        <f t="shared" si="47"/>
        <v>0</v>
      </c>
      <c r="BI233" s="63">
        <f t="shared" si="47"/>
        <v>0</v>
      </c>
      <c r="BJ233" s="63">
        <f t="shared" si="47"/>
        <v>1.2636633600808745E-4</v>
      </c>
      <c r="BK233" s="63">
        <f t="shared" si="47"/>
        <v>0</v>
      </c>
    </row>
    <row r="234" spans="1:63">
      <c r="A234" s="34" t="s">
        <v>145</v>
      </c>
      <c r="B234" s="35" t="s">
        <v>146</v>
      </c>
      <c r="C234" s="63">
        <f t="shared" si="38"/>
        <v>0</v>
      </c>
      <c r="D234" s="63">
        <f t="shared" si="47"/>
        <v>2.3137436372049977E-4</v>
      </c>
      <c r="E234" s="63">
        <f t="shared" si="47"/>
        <v>1.1337343822304488E-2</v>
      </c>
      <c r="F234" s="63">
        <f t="shared" si="47"/>
        <v>9.254974548819991E-4</v>
      </c>
      <c r="G234" s="63">
        <f t="shared" si="47"/>
        <v>6.2471078204534933E-3</v>
      </c>
      <c r="H234" s="63">
        <f t="shared" si="47"/>
        <v>1.2031466913465988E-2</v>
      </c>
      <c r="I234" s="63">
        <f t="shared" si="47"/>
        <v>1.2725590004627488E-2</v>
      </c>
      <c r="J234" s="63">
        <f t="shared" si="47"/>
        <v>1.3882461823229986E-3</v>
      </c>
      <c r="K234" s="63">
        <f t="shared" si="47"/>
        <v>1.1800092549745489E-2</v>
      </c>
      <c r="L234" s="63">
        <f t="shared" si="47"/>
        <v>6.015733456732994E-3</v>
      </c>
      <c r="M234" s="63">
        <f t="shared" si="47"/>
        <v>4.8588616381304954E-3</v>
      </c>
      <c r="N234" s="63">
        <f t="shared" si="47"/>
        <v>4.3961129106894958E-3</v>
      </c>
      <c r="O234" s="63">
        <f t="shared" si="47"/>
        <v>9.2549745488199903E-3</v>
      </c>
      <c r="P234" s="63">
        <f t="shared" si="47"/>
        <v>4.6274872744099955E-4</v>
      </c>
      <c r="Q234" s="63">
        <f t="shared" si="47"/>
        <v>5.7843590930124946E-3</v>
      </c>
      <c r="R234" s="63">
        <f t="shared" si="47"/>
        <v>2.5451180009254974E-3</v>
      </c>
      <c r="S234" s="63">
        <f t="shared" si="47"/>
        <v>5.5529847292919944E-3</v>
      </c>
      <c r="T234" s="63">
        <f t="shared" si="47"/>
        <v>1.1337343822304488E-2</v>
      </c>
      <c r="U234" s="63">
        <f t="shared" si="47"/>
        <v>4.6274872744099955E-4</v>
      </c>
      <c r="V234" s="63">
        <f t="shared" si="47"/>
        <v>4.3961129106894958E-3</v>
      </c>
      <c r="W234" s="63">
        <f t="shared" si="47"/>
        <v>1.6196205460434984E-3</v>
      </c>
      <c r="X234" s="63">
        <f t="shared" si="47"/>
        <v>1.6196205460434984E-2</v>
      </c>
      <c r="Y234" s="63">
        <f t="shared" si="47"/>
        <v>1.6196205460434984E-3</v>
      </c>
      <c r="Z234" s="63">
        <f t="shared" si="47"/>
        <v>1.6196205460434984E-3</v>
      </c>
      <c r="AA234" s="63">
        <f t="shared" si="47"/>
        <v>1.0874595094863489E-2</v>
      </c>
      <c r="AB234" s="63">
        <f t="shared" si="47"/>
        <v>5.321610365571495E-3</v>
      </c>
      <c r="AC234" s="63">
        <f t="shared" si="47"/>
        <v>5.0902360018509948E-3</v>
      </c>
      <c r="AD234" s="63">
        <f t="shared" si="47"/>
        <v>2.7533549282739472E-2</v>
      </c>
      <c r="AE234" s="63">
        <f t="shared" si="47"/>
        <v>1.2725590004627488E-2</v>
      </c>
      <c r="AF234" s="63">
        <f t="shared" si="47"/>
        <v>3.1004164738546967E-2</v>
      </c>
      <c r="AG234" s="63">
        <f t="shared" si="47"/>
        <v>1.5502082369273484E-2</v>
      </c>
      <c r="AH234" s="63">
        <f t="shared" si="47"/>
        <v>8.9773253123553914E-2</v>
      </c>
      <c r="AI234" s="63">
        <f t="shared" si="47"/>
        <v>5.5529847292919944E-3</v>
      </c>
      <c r="AJ234" s="63">
        <f t="shared" si="47"/>
        <v>6.015733456732994E-2</v>
      </c>
      <c r="AK234" s="63">
        <f t="shared" si="47"/>
        <v>1.064322073114299E-2</v>
      </c>
      <c r="AL234" s="63">
        <f t="shared" si="47"/>
        <v>4.3961129106894958E-3</v>
      </c>
      <c r="AM234" s="63">
        <f t="shared" si="47"/>
        <v>0</v>
      </c>
      <c r="AN234" s="63">
        <f t="shared" si="47"/>
        <v>9.254974548819991E-4</v>
      </c>
      <c r="AO234" s="63">
        <f t="shared" si="47"/>
        <v>0</v>
      </c>
      <c r="AP234" s="63">
        <f t="shared" si="47"/>
        <v>0</v>
      </c>
      <c r="AQ234" s="63">
        <f t="shared" si="47"/>
        <v>6.7098565478944938E-2</v>
      </c>
      <c r="AR234" s="63">
        <f t="shared" si="47"/>
        <v>0.10805182785747339</v>
      </c>
      <c r="AS234" s="63">
        <f t="shared" si="47"/>
        <v>6.941230911614993E-4</v>
      </c>
      <c r="AT234" s="63">
        <f t="shared" si="47"/>
        <v>0.16358167515039335</v>
      </c>
      <c r="AU234" s="63">
        <f t="shared" si="47"/>
        <v>0</v>
      </c>
      <c r="AV234" s="63">
        <f t="shared" si="47"/>
        <v>2.6145303100416475E-2</v>
      </c>
      <c r="AW234" s="63">
        <f t="shared" si="47"/>
        <v>1.064322073114299E-2</v>
      </c>
      <c r="AX234" s="63">
        <f t="shared" si="47"/>
        <v>6.015733456732994E-3</v>
      </c>
      <c r="AY234" s="63">
        <f t="shared" si="47"/>
        <v>1.5039333641832485E-2</v>
      </c>
      <c r="AZ234" s="63">
        <f t="shared" si="47"/>
        <v>3.1929662193428965E-2</v>
      </c>
      <c r="BA234" s="63">
        <f t="shared" si="47"/>
        <v>0</v>
      </c>
      <c r="BB234" s="63">
        <f t="shared" si="47"/>
        <v>0</v>
      </c>
      <c r="BC234" s="63">
        <f t="shared" si="47"/>
        <v>0</v>
      </c>
      <c r="BD234" s="63">
        <f t="shared" si="47"/>
        <v>0.15525219805645535</v>
      </c>
      <c r="BE234" s="63">
        <f t="shared" si="47"/>
        <v>0</v>
      </c>
      <c r="BF234" s="63">
        <f t="shared" si="47"/>
        <v>4.6274872744099955E-4</v>
      </c>
      <c r="BG234" s="63">
        <f t="shared" si="47"/>
        <v>0</v>
      </c>
      <c r="BH234" s="63">
        <f t="shared" si="47"/>
        <v>0</v>
      </c>
      <c r="BI234" s="63">
        <f t="shared" si="47"/>
        <v>4.6274872744099955E-4</v>
      </c>
      <c r="BJ234" s="63">
        <f t="shared" si="47"/>
        <v>2.3137436372049976E-3</v>
      </c>
      <c r="BK234" s="63">
        <f t="shared" si="47"/>
        <v>0</v>
      </c>
    </row>
    <row r="235" spans="1:63">
      <c r="A235" s="30" t="s">
        <v>147</v>
      </c>
      <c r="B235" s="31" t="s">
        <v>148</v>
      </c>
      <c r="C235" s="63">
        <f t="shared" ref="C235:C255" si="48">C37/$BM37</f>
        <v>0</v>
      </c>
      <c r="D235" s="63">
        <f t="shared" si="47"/>
        <v>0</v>
      </c>
      <c r="E235" s="63">
        <f t="shared" si="47"/>
        <v>0</v>
      </c>
      <c r="F235" s="63">
        <f t="shared" si="47"/>
        <v>0</v>
      </c>
      <c r="G235" s="63">
        <f t="shared" si="47"/>
        <v>0</v>
      </c>
      <c r="H235" s="63">
        <f t="shared" si="47"/>
        <v>0</v>
      </c>
      <c r="I235" s="63">
        <f t="shared" si="47"/>
        <v>0</v>
      </c>
      <c r="J235" s="63">
        <f t="shared" si="47"/>
        <v>3.6978341257263613E-3</v>
      </c>
      <c r="K235" s="63">
        <f t="shared" si="47"/>
        <v>0</v>
      </c>
      <c r="L235" s="63">
        <f t="shared" si="47"/>
        <v>2.113048071843635E-3</v>
      </c>
      <c r="M235" s="63">
        <f t="shared" si="47"/>
        <v>1.0565240359218175E-3</v>
      </c>
      <c r="N235" s="63">
        <f t="shared" si="47"/>
        <v>8.804366966015146E-4</v>
      </c>
      <c r="O235" s="63">
        <f t="shared" si="47"/>
        <v>2.113048071843635E-3</v>
      </c>
      <c r="P235" s="63">
        <f t="shared" si="47"/>
        <v>0</v>
      </c>
      <c r="Q235" s="63">
        <f t="shared" si="47"/>
        <v>1.0565240359218175E-3</v>
      </c>
      <c r="R235" s="63">
        <f t="shared" si="47"/>
        <v>5.2826201796090874E-4</v>
      </c>
      <c r="S235" s="63">
        <f t="shared" si="47"/>
        <v>1.0565240359218175E-3</v>
      </c>
      <c r="T235" s="63">
        <f t="shared" si="47"/>
        <v>1.5847860538827263E-3</v>
      </c>
      <c r="U235" s="63">
        <f t="shared" si="47"/>
        <v>0</v>
      </c>
      <c r="V235" s="63">
        <f t="shared" si="47"/>
        <v>8.804366966015146E-4</v>
      </c>
      <c r="W235" s="63">
        <f t="shared" si="47"/>
        <v>1.7608733932030293E-4</v>
      </c>
      <c r="X235" s="63">
        <f t="shared" si="47"/>
        <v>1.2326113752421206E-3</v>
      </c>
      <c r="Y235" s="63">
        <f t="shared" si="47"/>
        <v>3.5217467864060586E-4</v>
      </c>
      <c r="Z235" s="63">
        <f t="shared" si="47"/>
        <v>3.5217467864060586E-4</v>
      </c>
      <c r="AA235" s="63">
        <f t="shared" si="47"/>
        <v>2.8173974291248469E-3</v>
      </c>
      <c r="AB235" s="63">
        <f t="shared" si="47"/>
        <v>3.8739214650466646E-3</v>
      </c>
      <c r="AC235" s="63">
        <f t="shared" si="47"/>
        <v>1.2326113752421206E-3</v>
      </c>
      <c r="AD235" s="63">
        <f t="shared" si="47"/>
        <v>1.3020797636985234E-2</v>
      </c>
      <c r="AE235" s="63">
        <f t="shared" si="47"/>
        <v>3.6876414454064242E-3</v>
      </c>
      <c r="AF235" s="63">
        <f t="shared" si="47"/>
        <v>4.5384019907836566E-3</v>
      </c>
      <c r="AG235" s="63">
        <f t="shared" si="47"/>
        <v>5.716951775007458E-3</v>
      </c>
      <c r="AH235" s="63">
        <f t="shared" si="47"/>
        <v>4.3189975169844623E-2</v>
      </c>
      <c r="AI235" s="63">
        <f t="shared" si="47"/>
        <v>7.3747988414775048E-2</v>
      </c>
      <c r="AJ235" s="63">
        <f t="shared" si="47"/>
        <v>1.7442566299571836E-2</v>
      </c>
      <c r="AK235" s="63">
        <f t="shared" si="47"/>
        <v>1.2259665699847506E-3</v>
      </c>
      <c r="AL235" s="63">
        <f t="shared" si="47"/>
        <v>8.804366966015146E-4</v>
      </c>
      <c r="AM235" s="63">
        <f t="shared" si="47"/>
        <v>0</v>
      </c>
      <c r="AN235" s="63">
        <f t="shared" si="47"/>
        <v>3.9104678939621988E-2</v>
      </c>
      <c r="AO235" s="63">
        <f t="shared" si="47"/>
        <v>4.9304455009684823E-3</v>
      </c>
      <c r="AP235" s="63">
        <f t="shared" si="47"/>
        <v>4.5782708223278757E-3</v>
      </c>
      <c r="AQ235" s="63">
        <f t="shared" si="47"/>
        <v>0.14971216513259589</v>
      </c>
      <c r="AR235" s="63">
        <f t="shared" si="47"/>
        <v>0.13321382405673218</v>
      </c>
      <c r="AS235" s="63">
        <f t="shared" si="47"/>
        <v>3.6350357572343221E-2</v>
      </c>
      <c r="AT235" s="63">
        <f t="shared" si="47"/>
        <v>3.4893006460348194E-2</v>
      </c>
      <c r="AU235" s="63">
        <f t="shared" si="47"/>
        <v>0</v>
      </c>
      <c r="AV235" s="63">
        <f t="shared" si="47"/>
        <v>3.4920852549480325E-2</v>
      </c>
      <c r="AW235" s="63">
        <f t="shared" si="47"/>
        <v>0</v>
      </c>
      <c r="AX235" s="63">
        <f t="shared" si="47"/>
        <v>2.9934847684451498E-3</v>
      </c>
      <c r="AY235" s="63">
        <f t="shared" si="47"/>
        <v>2.113048071843635E-3</v>
      </c>
      <c r="AZ235" s="63">
        <f t="shared" si="47"/>
        <v>3.8261215770569387E-2</v>
      </c>
      <c r="BA235" s="63">
        <f t="shared" si="47"/>
        <v>2.9777157529836302E-2</v>
      </c>
      <c r="BB235" s="63">
        <f t="shared" si="47"/>
        <v>0</v>
      </c>
      <c r="BC235" s="63">
        <f t="shared" si="47"/>
        <v>2.2890189354815519E-2</v>
      </c>
      <c r="BD235" s="63">
        <f t="shared" si="47"/>
        <v>2.2430505368192626E-2</v>
      </c>
      <c r="BE235" s="63">
        <f t="shared" si="47"/>
        <v>2.2240779929839218E-2</v>
      </c>
      <c r="BF235" s="63">
        <f t="shared" si="47"/>
        <v>2.4049828557071148E-2</v>
      </c>
      <c r="BG235" s="63">
        <f t="shared" si="47"/>
        <v>0.1614908938945494</v>
      </c>
      <c r="BH235" s="63">
        <f t="shared" si="47"/>
        <v>8.804366966015146E-4</v>
      </c>
      <c r="BI235" s="63">
        <f t="shared" si="47"/>
        <v>4.6009381484093496E-2</v>
      </c>
      <c r="BJ235" s="63">
        <f t="shared" si="47"/>
        <v>7.0434935728121172E-4</v>
      </c>
      <c r="BK235" s="63">
        <f t="shared" si="47"/>
        <v>0</v>
      </c>
    </row>
    <row r="236" spans="1:63">
      <c r="A236" s="34" t="s">
        <v>149</v>
      </c>
      <c r="B236" s="35" t="s">
        <v>150</v>
      </c>
      <c r="C236" s="63">
        <f t="shared" si="48"/>
        <v>0</v>
      </c>
      <c r="D236" s="63">
        <f t="shared" si="47"/>
        <v>4.7225501770956314E-3</v>
      </c>
      <c r="E236" s="63">
        <f t="shared" si="47"/>
        <v>0</v>
      </c>
      <c r="F236" s="63">
        <f t="shared" si="47"/>
        <v>0</v>
      </c>
      <c r="G236" s="63">
        <f t="shared" si="47"/>
        <v>0</v>
      </c>
      <c r="H236" s="63">
        <f t="shared" si="47"/>
        <v>0</v>
      </c>
      <c r="I236" s="63">
        <f t="shared" si="47"/>
        <v>0</v>
      </c>
      <c r="J236" s="63">
        <f t="shared" si="47"/>
        <v>1.639292080468551E-3</v>
      </c>
      <c r="K236" s="63">
        <f t="shared" si="47"/>
        <v>0</v>
      </c>
      <c r="L236" s="63">
        <f t="shared" si="47"/>
        <v>5.5286503179487266E-4</v>
      </c>
      <c r="M236" s="63">
        <f t="shared" si="47"/>
        <v>1.8970323815179556E-4</v>
      </c>
      <c r="N236" s="63">
        <f t="shared" si="47"/>
        <v>1.8970323815179556E-4</v>
      </c>
      <c r="O236" s="63">
        <f t="shared" si="47"/>
        <v>7.6282430624548519E-4</v>
      </c>
      <c r="P236" s="63">
        <f t="shared" si="47"/>
        <v>0</v>
      </c>
      <c r="Q236" s="63">
        <f t="shared" si="47"/>
        <v>1.8970323815179556E-4</v>
      </c>
      <c r="R236" s="63">
        <f t="shared" si="47"/>
        <v>1.8970323815179556E-4</v>
      </c>
      <c r="S236" s="63">
        <f t="shared" si="47"/>
        <v>1.8970323815179556E-4</v>
      </c>
      <c r="T236" s="63">
        <f t="shared" si="47"/>
        <v>3.7940647630359112E-4</v>
      </c>
      <c r="U236" s="63">
        <f t="shared" si="47"/>
        <v>0</v>
      </c>
      <c r="V236" s="63">
        <f t="shared" si="47"/>
        <v>1.8970323815179556E-4</v>
      </c>
      <c r="W236" s="63">
        <f t="shared" si="47"/>
        <v>0</v>
      </c>
      <c r="X236" s="63">
        <f t="shared" si="47"/>
        <v>5.7617940034924249E-4</v>
      </c>
      <c r="Y236" s="63">
        <f t="shared" si="47"/>
        <v>0</v>
      </c>
      <c r="Z236" s="63">
        <f t="shared" si="47"/>
        <v>0</v>
      </c>
      <c r="AA236" s="63">
        <f t="shared" si="47"/>
        <v>5.6910971445538671E-4</v>
      </c>
      <c r="AB236" s="63">
        <f t="shared" si="47"/>
        <v>1.8970323815179556E-4</v>
      </c>
      <c r="AC236" s="63">
        <f t="shared" si="47"/>
        <v>1.8970323815179556E-4</v>
      </c>
      <c r="AD236" s="63">
        <f t="shared" si="47"/>
        <v>1.3208529811687133E-3</v>
      </c>
      <c r="AE236" s="63">
        <f t="shared" si="47"/>
        <v>5.6910971445538671E-4</v>
      </c>
      <c r="AF236" s="63">
        <f t="shared" si="47"/>
        <v>1.3208529811687133E-3</v>
      </c>
      <c r="AG236" s="63">
        <f t="shared" si="47"/>
        <v>9.5558587665283356E-4</v>
      </c>
      <c r="AH236" s="63">
        <f t="shared" si="47"/>
        <v>2.3788020181596667E-3</v>
      </c>
      <c r="AI236" s="63">
        <f t="shared" si="47"/>
        <v>3.7634814404803834E-4</v>
      </c>
      <c r="AJ236" s="63">
        <f t="shared" si="47"/>
        <v>0.47130171908422896</v>
      </c>
      <c r="AK236" s="63">
        <f t="shared" si="47"/>
        <v>9.6120870281105975E-4</v>
      </c>
      <c r="AL236" s="63">
        <f t="shared" si="47"/>
        <v>1.8970323815179556E-4</v>
      </c>
      <c r="AM236" s="63">
        <f t="shared" si="47"/>
        <v>0</v>
      </c>
      <c r="AN236" s="63">
        <f t="shared" si="47"/>
        <v>3.7328981179248557E-4</v>
      </c>
      <c r="AO236" s="63">
        <f t="shared" si="47"/>
        <v>0</v>
      </c>
      <c r="AP236" s="63">
        <f t="shared" si="47"/>
        <v>3.7328981179248557E-4</v>
      </c>
      <c r="AQ236" s="63">
        <f t="shared" si="47"/>
        <v>0</v>
      </c>
      <c r="AR236" s="63">
        <f t="shared" si="47"/>
        <v>0</v>
      </c>
      <c r="AS236" s="63">
        <f t="shared" si="47"/>
        <v>3.4542329328425589E-2</v>
      </c>
      <c r="AT236" s="63">
        <f t="shared" si="47"/>
        <v>0.24996514540888362</v>
      </c>
      <c r="AU236" s="63">
        <f t="shared" si="47"/>
        <v>0</v>
      </c>
      <c r="AV236" s="63">
        <f t="shared" si="47"/>
        <v>8.2251082251082255E-2</v>
      </c>
      <c r="AW236" s="63">
        <f t="shared" si="47"/>
        <v>1.2396694214876033E-2</v>
      </c>
      <c r="AX236" s="63">
        <f t="shared" si="47"/>
        <v>4.5095169754941121E-2</v>
      </c>
      <c r="AY236" s="63">
        <f t="shared" si="47"/>
        <v>0</v>
      </c>
      <c r="AZ236" s="63">
        <f t="shared" si="47"/>
        <v>3.5419126328217238E-3</v>
      </c>
      <c r="BA236" s="63">
        <f t="shared" si="47"/>
        <v>7.8709169618260523E-4</v>
      </c>
      <c r="BB236" s="63">
        <f t="shared" si="47"/>
        <v>0</v>
      </c>
      <c r="BC236" s="63">
        <f t="shared" si="47"/>
        <v>0</v>
      </c>
      <c r="BD236" s="63">
        <f t="shared" si="47"/>
        <v>7.6297254438965664E-2</v>
      </c>
      <c r="BE236" s="63">
        <f t="shared" si="47"/>
        <v>0</v>
      </c>
      <c r="BF236" s="63">
        <f t="shared" si="47"/>
        <v>0</v>
      </c>
      <c r="BG236" s="63">
        <f t="shared" si="47"/>
        <v>7.8709169618260523E-4</v>
      </c>
      <c r="BH236" s="63">
        <f t="shared" si="47"/>
        <v>3.1020672731902682E-3</v>
      </c>
      <c r="BI236" s="63">
        <f t="shared" si="47"/>
        <v>0</v>
      </c>
      <c r="BJ236" s="63">
        <f t="shared" si="47"/>
        <v>3.9354584809130262E-4</v>
      </c>
      <c r="BK236" s="63">
        <f t="shared" si="47"/>
        <v>0</v>
      </c>
    </row>
    <row r="237" spans="1:63">
      <c r="A237" s="30" t="s">
        <v>151</v>
      </c>
      <c r="B237" s="31" t="s">
        <v>152</v>
      </c>
      <c r="C237" s="63">
        <f t="shared" si="48"/>
        <v>0</v>
      </c>
      <c r="D237" s="63">
        <f t="shared" si="47"/>
        <v>5.6336077936849395E-3</v>
      </c>
      <c r="E237" s="63">
        <f t="shared" si="47"/>
        <v>0</v>
      </c>
      <c r="F237" s="63">
        <f t="shared" si="47"/>
        <v>0</v>
      </c>
      <c r="G237" s="63">
        <f t="shared" si="47"/>
        <v>0</v>
      </c>
      <c r="H237" s="63">
        <f t="shared" si="47"/>
        <v>0</v>
      </c>
      <c r="I237" s="63">
        <f t="shared" si="47"/>
        <v>0</v>
      </c>
      <c r="J237" s="63">
        <f t="shared" si="47"/>
        <v>0</v>
      </c>
      <c r="K237" s="63">
        <f t="shared" si="47"/>
        <v>0</v>
      </c>
      <c r="L237" s="63">
        <f t="shared" si="47"/>
        <v>0</v>
      </c>
      <c r="M237" s="63">
        <f t="shared" si="47"/>
        <v>0</v>
      </c>
      <c r="N237" s="63">
        <f t="shared" si="47"/>
        <v>0</v>
      </c>
      <c r="O237" s="63">
        <f t="shared" si="47"/>
        <v>0</v>
      </c>
      <c r="P237" s="63">
        <f t="shared" si="47"/>
        <v>0</v>
      </c>
      <c r="Q237" s="63">
        <f t="shared" si="47"/>
        <v>0</v>
      </c>
      <c r="R237" s="63">
        <f t="shared" si="47"/>
        <v>0</v>
      </c>
      <c r="S237" s="63">
        <f t="shared" ref="D237:BK241" si="49">S39/$BM39</f>
        <v>0</v>
      </c>
      <c r="T237" s="63">
        <f t="shared" si="49"/>
        <v>0</v>
      </c>
      <c r="U237" s="63">
        <f t="shared" si="49"/>
        <v>0</v>
      </c>
      <c r="V237" s="63">
        <f t="shared" si="49"/>
        <v>0</v>
      </c>
      <c r="W237" s="63">
        <f t="shared" si="49"/>
        <v>0</v>
      </c>
      <c r="X237" s="63">
        <f t="shared" si="49"/>
        <v>0</v>
      </c>
      <c r="Y237" s="63">
        <f t="shared" si="49"/>
        <v>0</v>
      </c>
      <c r="Z237" s="63">
        <f t="shared" si="49"/>
        <v>4.691046658259773E-3</v>
      </c>
      <c r="AA237" s="63">
        <f t="shared" si="49"/>
        <v>0</v>
      </c>
      <c r="AB237" s="63">
        <f t="shared" si="49"/>
        <v>0</v>
      </c>
      <c r="AC237" s="63">
        <f t="shared" si="49"/>
        <v>0</v>
      </c>
      <c r="AD237" s="63">
        <f t="shared" si="49"/>
        <v>0</v>
      </c>
      <c r="AE237" s="63">
        <f t="shared" si="49"/>
        <v>9.4256113542516627E-4</v>
      </c>
      <c r="AF237" s="63">
        <f t="shared" si="49"/>
        <v>0</v>
      </c>
      <c r="AG237" s="63">
        <f t="shared" si="49"/>
        <v>0</v>
      </c>
      <c r="AH237" s="63">
        <f t="shared" si="49"/>
        <v>0</v>
      </c>
      <c r="AI237" s="63">
        <f t="shared" si="49"/>
        <v>0</v>
      </c>
      <c r="AJ237" s="63">
        <f t="shared" si="49"/>
        <v>7.2692925846252754E-2</v>
      </c>
      <c r="AK237" s="63">
        <f t="shared" si="49"/>
        <v>0.25217318200924754</v>
      </c>
      <c r="AL237" s="63">
        <f t="shared" si="49"/>
        <v>2.827683406275499E-3</v>
      </c>
      <c r="AM237" s="63">
        <f t="shared" si="49"/>
        <v>0</v>
      </c>
      <c r="AN237" s="63">
        <f t="shared" si="49"/>
        <v>0</v>
      </c>
      <c r="AO237" s="63">
        <f t="shared" si="49"/>
        <v>0</v>
      </c>
      <c r="AP237" s="63">
        <f t="shared" si="49"/>
        <v>0</v>
      </c>
      <c r="AQ237" s="63">
        <f t="shared" si="49"/>
        <v>0.6259031229137304</v>
      </c>
      <c r="AR237" s="63">
        <f t="shared" si="49"/>
        <v>0</v>
      </c>
      <c r="AS237" s="63">
        <f t="shared" si="49"/>
        <v>0</v>
      </c>
      <c r="AT237" s="63">
        <f t="shared" si="49"/>
        <v>1.2209776722795045E-2</v>
      </c>
      <c r="AU237" s="63">
        <f t="shared" si="49"/>
        <v>0</v>
      </c>
      <c r="AV237" s="63">
        <f t="shared" si="49"/>
        <v>0</v>
      </c>
      <c r="AW237" s="63">
        <f t="shared" si="49"/>
        <v>0</v>
      </c>
      <c r="AX237" s="63">
        <f t="shared" si="49"/>
        <v>0</v>
      </c>
      <c r="AY237" s="63">
        <f t="shared" si="49"/>
        <v>0</v>
      </c>
      <c r="AZ237" s="63">
        <f t="shared" si="49"/>
        <v>8.4612911999604381E-3</v>
      </c>
      <c r="BA237" s="63">
        <f t="shared" si="49"/>
        <v>1.446480231436837E-2</v>
      </c>
      <c r="BB237" s="63">
        <f t="shared" si="49"/>
        <v>0</v>
      </c>
      <c r="BC237" s="63">
        <f t="shared" si="49"/>
        <v>0</v>
      </c>
      <c r="BD237" s="63">
        <f t="shared" si="49"/>
        <v>0</v>
      </c>
      <c r="BE237" s="63">
        <f t="shared" si="49"/>
        <v>0</v>
      </c>
      <c r="BF237" s="63">
        <f t="shared" si="49"/>
        <v>0</v>
      </c>
      <c r="BG237" s="63">
        <f t="shared" si="49"/>
        <v>0</v>
      </c>
      <c r="BH237" s="63">
        <f t="shared" si="49"/>
        <v>0</v>
      </c>
      <c r="BI237" s="63">
        <f t="shared" si="49"/>
        <v>0</v>
      </c>
      <c r="BJ237" s="63">
        <f t="shared" si="49"/>
        <v>0</v>
      </c>
      <c r="BK237" s="63">
        <f t="shared" si="49"/>
        <v>0</v>
      </c>
    </row>
    <row r="238" spans="1:63">
      <c r="A238" s="34" t="s">
        <v>153</v>
      </c>
      <c r="B238" s="39" t="s">
        <v>116</v>
      </c>
      <c r="C238" s="63">
        <f t="shared" si="48"/>
        <v>0</v>
      </c>
      <c r="D238" s="63">
        <f t="shared" si="49"/>
        <v>0</v>
      </c>
      <c r="E238" s="63">
        <f t="shared" si="49"/>
        <v>0</v>
      </c>
      <c r="F238" s="63">
        <f t="shared" si="49"/>
        <v>0</v>
      </c>
      <c r="G238" s="63">
        <f t="shared" si="49"/>
        <v>0</v>
      </c>
      <c r="H238" s="63">
        <f t="shared" si="49"/>
        <v>0</v>
      </c>
      <c r="I238" s="63">
        <f t="shared" si="49"/>
        <v>0</v>
      </c>
      <c r="J238" s="63">
        <f t="shared" si="49"/>
        <v>4.2391304347826085E-2</v>
      </c>
      <c r="K238" s="63">
        <f t="shared" si="49"/>
        <v>0</v>
      </c>
      <c r="L238" s="63">
        <f t="shared" si="49"/>
        <v>0</v>
      </c>
      <c r="M238" s="63">
        <f t="shared" si="49"/>
        <v>0</v>
      </c>
      <c r="N238" s="63">
        <f t="shared" si="49"/>
        <v>6.5217391304347823E-3</v>
      </c>
      <c r="O238" s="63">
        <f t="shared" si="49"/>
        <v>0</v>
      </c>
      <c r="P238" s="63">
        <f t="shared" si="49"/>
        <v>0</v>
      </c>
      <c r="Q238" s="63">
        <f t="shared" si="49"/>
        <v>0</v>
      </c>
      <c r="R238" s="63">
        <f t="shared" si="49"/>
        <v>0</v>
      </c>
      <c r="S238" s="63">
        <f t="shared" si="49"/>
        <v>0</v>
      </c>
      <c r="T238" s="63">
        <f t="shared" si="49"/>
        <v>0</v>
      </c>
      <c r="U238" s="63">
        <f t="shared" si="49"/>
        <v>1.0869565217391304E-3</v>
      </c>
      <c r="V238" s="63">
        <f t="shared" si="49"/>
        <v>0</v>
      </c>
      <c r="W238" s="63">
        <f t="shared" si="49"/>
        <v>1.0869565217391304E-3</v>
      </c>
      <c r="X238" s="63">
        <f t="shared" si="49"/>
        <v>6.6304347826086962E-2</v>
      </c>
      <c r="Y238" s="63">
        <f t="shared" si="49"/>
        <v>1.0869565217391304E-3</v>
      </c>
      <c r="Z238" s="63">
        <f t="shared" si="49"/>
        <v>0</v>
      </c>
      <c r="AA238" s="63">
        <f t="shared" si="49"/>
        <v>0</v>
      </c>
      <c r="AB238" s="63">
        <f t="shared" si="49"/>
        <v>6.5217391304347823E-3</v>
      </c>
      <c r="AC238" s="63">
        <f t="shared" si="49"/>
        <v>0</v>
      </c>
      <c r="AD238" s="63">
        <f t="shared" si="49"/>
        <v>1.0869565217391304E-2</v>
      </c>
      <c r="AE238" s="63">
        <f t="shared" si="49"/>
        <v>1.0869565217391304E-3</v>
      </c>
      <c r="AF238" s="63">
        <f t="shared" si="49"/>
        <v>0</v>
      </c>
      <c r="AG238" s="63">
        <f t="shared" si="49"/>
        <v>0</v>
      </c>
      <c r="AH238" s="63">
        <f t="shared" si="49"/>
        <v>0</v>
      </c>
      <c r="AI238" s="63">
        <f t="shared" si="49"/>
        <v>1.1956521739130435E-2</v>
      </c>
      <c r="AJ238" s="63">
        <f t="shared" si="49"/>
        <v>0</v>
      </c>
      <c r="AK238" s="63">
        <f t="shared" si="49"/>
        <v>0</v>
      </c>
      <c r="AL238" s="63">
        <f t="shared" si="49"/>
        <v>9.0811476852666786E-2</v>
      </c>
      <c r="AM238" s="63">
        <f t="shared" si="49"/>
        <v>0</v>
      </c>
      <c r="AN238" s="63">
        <f t="shared" si="49"/>
        <v>0</v>
      </c>
      <c r="AO238" s="63">
        <f t="shared" si="49"/>
        <v>0</v>
      </c>
      <c r="AP238" s="63">
        <f t="shared" si="49"/>
        <v>0</v>
      </c>
      <c r="AQ238" s="63">
        <f t="shared" si="49"/>
        <v>2.6989086428445698E-2</v>
      </c>
      <c r="AR238" s="63">
        <f t="shared" si="49"/>
        <v>0</v>
      </c>
      <c r="AS238" s="63">
        <f t="shared" si="49"/>
        <v>0</v>
      </c>
      <c r="AT238" s="63">
        <f t="shared" si="49"/>
        <v>0</v>
      </c>
      <c r="AU238" s="63">
        <f t="shared" si="49"/>
        <v>0</v>
      </c>
      <c r="AV238" s="63">
        <f t="shared" si="49"/>
        <v>1.0869565217391304E-3</v>
      </c>
      <c r="AW238" s="63">
        <f t="shared" si="49"/>
        <v>0</v>
      </c>
      <c r="AX238" s="63">
        <f t="shared" si="49"/>
        <v>0</v>
      </c>
      <c r="AY238" s="63">
        <f t="shared" si="49"/>
        <v>0</v>
      </c>
      <c r="AZ238" s="63">
        <f t="shared" si="49"/>
        <v>0</v>
      </c>
      <c r="BA238" s="63">
        <f t="shared" si="49"/>
        <v>1.0869565217391304E-3</v>
      </c>
      <c r="BB238" s="63">
        <f t="shared" si="49"/>
        <v>0</v>
      </c>
      <c r="BC238" s="63">
        <f t="shared" si="49"/>
        <v>0</v>
      </c>
      <c r="BD238" s="63">
        <f t="shared" si="49"/>
        <v>3.3242386903714137E-2</v>
      </c>
      <c r="BE238" s="63">
        <f t="shared" si="49"/>
        <v>0.17251364196444288</v>
      </c>
      <c r="BF238" s="63">
        <f t="shared" si="49"/>
        <v>0.11976764654110192</v>
      </c>
      <c r="BG238" s="63">
        <f t="shared" si="49"/>
        <v>1.0253476500616089E-3</v>
      </c>
      <c r="BH238" s="63">
        <f t="shared" si="49"/>
        <v>0</v>
      </c>
      <c r="BI238" s="63">
        <f t="shared" si="49"/>
        <v>0.40456345713782788</v>
      </c>
      <c r="BJ238" s="63">
        <f t="shared" si="49"/>
        <v>0</v>
      </c>
      <c r="BK238" s="63">
        <f t="shared" si="49"/>
        <v>0</v>
      </c>
    </row>
    <row r="239" spans="1:63">
      <c r="A239" s="30" t="s">
        <v>154</v>
      </c>
      <c r="B239" s="31" t="s">
        <v>155</v>
      </c>
      <c r="C239" s="63">
        <f t="shared" si="48"/>
        <v>0</v>
      </c>
      <c r="D239" s="63">
        <f t="shared" si="49"/>
        <v>0</v>
      </c>
      <c r="E239" s="63">
        <f t="shared" si="49"/>
        <v>0</v>
      </c>
      <c r="F239" s="63">
        <f t="shared" si="49"/>
        <v>0</v>
      </c>
      <c r="G239" s="63">
        <f t="shared" si="49"/>
        <v>0</v>
      </c>
      <c r="H239" s="63">
        <f t="shared" si="49"/>
        <v>0</v>
      </c>
      <c r="I239" s="63">
        <f t="shared" si="49"/>
        <v>0</v>
      </c>
      <c r="J239" s="63">
        <f t="shared" si="49"/>
        <v>0</v>
      </c>
      <c r="K239" s="63">
        <f t="shared" si="49"/>
        <v>0</v>
      </c>
      <c r="L239" s="63">
        <f t="shared" si="49"/>
        <v>0</v>
      </c>
      <c r="M239" s="63">
        <f t="shared" si="49"/>
        <v>1.1587485515643105E-3</v>
      </c>
      <c r="N239" s="63">
        <f t="shared" si="49"/>
        <v>0</v>
      </c>
      <c r="O239" s="63">
        <f t="shared" si="49"/>
        <v>1.1587485515643105E-3</v>
      </c>
      <c r="P239" s="63">
        <f t="shared" si="49"/>
        <v>0</v>
      </c>
      <c r="Q239" s="63">
        <f t="shared" si="49"/>
        <v>5.6778679026651215E-2</v>
      </c>
      <c r="R239" s="63">
        <f t="shared" si="49"/>
        <v>0</v>
      </c>
      <c r="S239" s="63">
        <f t="shared" si="49"/>
        <v>0</v>
      </c>
      <c r="T239" s="63">
        <f t="shared" si="49"/>
        <v>0</v>
      </c>
      <c r="U239" s="63">
        <f t="shared" si="49"/>
        <v>0</v>
      </c>
      <c r="V239" s="63">
        <f t="shared" si="49"/>
        <v>5.7937427578215526E-4</v>
      </c>
      <c r="W239" s="63">
        <f t="shared" si="49"/>
        <v>2.3174971031286211E-3</v>
      </c>
      <c r="X239" s="63">
        <f t="shared" si="49"/>
        <v>0</v>
      </c>
      <c r="Y239" s="63">
        <f t="shared" si="49"/>
        <v>5.7937427578215526E-4</v>
      </c>
      <c r="Z239" s="63">
        <f t="shared" si="49"/>
        <v>5.7937427578215526E-4</v>
      </c>
      <c r="AA239" s="63">
        <f t="shared" si="49"/>
        <v>0.2885283893395133</v>
      </c>
      <c r="AB239" s="63">
        <f t="shared" si="49"/>
        <v>0</v>
      </c>
      <c r="AC239" s="63">
        <f t="shared" si="49"/>
        <v>0</v>
      </c>
      <c r="AD239" s="63">
        <f t="shared" si="49"/>
        <v>1.5643105446118192E-2</v>
      </c>
      <c r="AE239" s="63">
        <f t="shared" si="49"/>
        <v>1.6222479721900347E-2</v>
      </c>
      <c r="AF239" s="63">
        <f t="shared" si="49"/>
        <v>3.7659327925840091E-2</v>
      </c>
      <c r="AG239" s="63">
        <f t="shared" si="49"/>
        <v>0.51680185399768253</v>
      </c>
      <c r="AH239" s="63">
        <f t="shared" si="49"/>
        <v>2.6071842410196989E-2</v>
      </c>
      <c r="AI239" s="63">
        <f t="shared" si="49"/>
        <v>2.5492468134414831E-2</v>
      </c>
      <c r="AJ239" s="63">
        <f t="shared" si="49"/>
        <v>2.8968713789107765E-3</v>
      </c>
      <c r="AK239" s="63">
        <f t="shared" si="49"/>
        <v>1.1587485515643105E-3</v>
      </c>
      <c r="AL239" s="63">
        <f t="shared" si="49"/>
        <v>1.7381228273464658E-3</v>
      </c>
      <c r="AM239" s="63">
        <f t="shared" si="49"/>
        <v>0</v>
      </c>
      <c r="AN239" s="63">
        <f t="shared" si="49"/>
        <v>0</v>
      </c>
      <c r="AO239" s="63">
        <f t="shared" si="49"/>
        <v>0</v>
      </c>
      <c r="AP239" s="63">
        <f t="shared" si="49"/>
        <v>0</v>
      </c>
      <c r="AQ239" s="63">
        <f t="shared" si="49"/>
        <v>0</v>
      </c>
      <c r="AR239" s="63">
        <f t="shared" si="49"/>
        <v>0</v>
      </c>
      <c r="AS239" s="63">
        <f t="shared" si="49"/>
        <v>0</v>
      </c>
      <c r="AT239" s="63">
        <f t="shared" si="49"/>
        <v>0</v>
      </c>
      <c r="AU239" s="63">
        <f t="shared" si="49"/>
        <v>0</v>
      </c>
      <c r="AV239" s="63">
        <f t="shared" si="49"/>
        <v>0</v>
      </c>
      <c r="AW239" s="63">
        <f t="shared" si="49"/>
        <v>0</v>
      </c>
      <c r="AX239" s="63">
        <f t="shared" si="49"/>
        <v>0</v>
      </c>
      <c r="AY239" s="63">
        <f t="shared" si="49"/>
        <v>0</v>
      </c>
      <c r="AZ239" s="63">
        <f t="shared" si="49"/>
        <v>0</v>
      </c>
      <c r="BA239" s="63">
        <f t="shared" si="49"/>
        <v>5.7937427578215526E-4</v>
      </c>
      <c r="BB239" s="63">
        <f t="shared" si="49"/>
        <v>0</v>
      </c>
      <c r="BC239" s="63">
        <f t="shared" si="49"/>
        <v>0</v>
      </c>
      <c r="BD239" s="63">
        <f t="shared" si="49"/>
        <v>0</v>
      </c>
      <c r="BE239" s="63">
        <f t="shared" si="49"/>
        <v>0</v>
      </c>
      <c r="BF239" s="63">
        <f t="shared" si="49"/>
        <v>0</v>
      </c>
      <c r="BG239" s="63">
        <f t="shared" si="49"/>
        <v>4.0556199304750866E-3</v>
      </c>
      <c r="BH239" s="63">
        <f t="shared" si="49"/>
        <v>0</v>
      </c>
      <c r="BI239" s="63">
        <f t="shared" si="49"/>
        <v>0</v>
      </c>
      <c r="BJ239" s="63">
        <f t="shared" si="49"/>
        <v>0</v>
      </c>
      <c r="BK239" s="63">
        <f t="shared" si="49"/>
        <v>0</v>
      </c>
    </row>
    <row r="240" spans="1:63">
      <c r="A240" s="34" t="s">
        <v>156</v>
      </c>
      <c r="B240" s="35" t="s">
        <v>157</v>
      </c>
      <c r="C240" s="63">
        <f t="shared" si="48"/>
        <v>1.1772323267996937E-4</v>
      </c>
      <c r="D240" s="63">
        <f t="shared" si="49"/>
        <v>4.0775926753337382E-4</v>
      </c>
      <c r="E240" s="63">
        <f t="shared" si="49"/>
        <v>3.609976363068956E-3</v>
      </c>
      <c r="F240" s="63">
        <f t="shared" si="49"/>
        <v>0</v>
      </c>
      <c r="G240" s="63">
        <f t="shared" si="49"/>
        <v>7.186992986066386E-4</v>
      </c>
      <c r="H240" s="63">
        <f t="shared" si="49"/>
        <v>2.8758271863037897E-3</v>
      </c>
      <c r="I240" s="63">
        <f t="shared" si="49"/>
        <v>1.3176153807788373E-3</v>
      </c>
      <c r="J240" s="63">
        <f t="shared" si="49"/>
        <v>1.3894853106395013E-2</v>
      </c>
      <c r="K240" s="63">
        <f t="shared" si="49"/>
        <v>2.1540379120654454E-3</v>
      </c>
      <c r="L240" s="63">
        <f t="shared" si="49"/>
        <v>7.4306793864442064E-3</v>
      </c>
      <c r="M240" s="63">
        <f t="shared" si="49"/>
        <v>2.8149055862093345E-3</v>
      </c>
      <c r="N240" s="63">
        <f t="shared" si="49"/>
        <v>4.7820587304824745E-3</v>
      </c>
      <c r="O240" s="63">
        <f t="shared" si="49"/>
        <v>1.3834961498177792E-2</v>
      </c>
      <c r="P240" s="63">
        <f t="shared" si="49"/>
        <v>2.3956643286887955E-4</v>
      </c>
      <c r="Q240" s="63">
        <f t="shared" si="49"/>
        <v>5.0734289158882702E-3</v>
      </c>
      <c r="R240" s="63">
        <f t="shared" si="49"/>
        <v>1.079078939787193E-3</v>
      </c>
      <c r="S240" s="63">
        <f t="shared" si="49"/>
        <v>2.8179955618410401E-3</v>
      </c>
      <c r="T240" s="63">
        <f t="shared" si="49"/>
        <v>8.2123602688997689E-3</v>
      </c>
      <c r="U240" s="63">
        <f t="shared" si="49"/>
        <v>2.3956643286887955E-4</v>
      </c>
      <c r="V240" s="63">
        <f t="shared" si="49"/>
        <v>4.7614588929377703E-3</v>
      </c>
      <c r="W240" s="63">
        <f t="shared" si="49"/>
        <v>2.2697011609909444E-3</v>
      </c>
      <c r="X240" s="63">
        <f t="shared" si="49"/>
        <v>7.7291074356530707E-3</v>
      </c>
      <c r="Y240" s="63">
        <f t="shared" si="49"/>
        <v>2.3987543043205006E-3</v>
      </c>
      <c r="Z240" s="63">
        <f t="shared" si="49"/>
        <v>2.3997842961977359E-3</v>
      </c>
      <c r="AA240" s="63">
        <f t="shared" si="49"/>
        <v>1.9367953434136356E-2</v>
      </c>
      <c r="AB240" s="63">
        <f t="shared" si="49"/>
        <v>4.5569121838948869E-3</v>
      </c>
      <c r="AC240" s="63">
        <f t="shared" si="49"/>
        <v>3.1495354304590085E-3</v>
      </c>
      <c r="AD240" s="63">
        <f t="shared" si="49"/>
        <v>2.3742100817747875E-2</v>
      </c>
      <c r="AE240" s="63">
        <f t="shared" si="49"/>
        <v>1.712384999073871E-2</v>
      </c>
      <c r="AF240" s="63">
        <f t="shared" si="49"/>
        <v>2.6734621244854397E-2</v>
      </c>
      <c r="AG240" s="63">
        <f t="shared" si="49"/>
        <v>1.3539623424600635E-2</v>
      </c>
      <c r="AH240" s="63">
        <f t="shared" si="49"/>
        <v>3.2382668112388145E-3</v>
      </c>
      <c r="AI240" s="63">
        <f t="shared" si="49"/>
        <v>2.5175075288777051E-3</v>
      </c>
      <c r="AJ240" s="63">
        <f t="shared" si="49"/>
        <v>3.2005787863080342E-4</v>
      </c>
      <c r="AK240" s="63">
        <f t="shared" si="49"/>
        <v>2.3388626961032811E-3</v>
      </c>
      <c r="AL240" s="63">
        <f t="shared" si="49"/>
        <v>2.0972362794799311E-3</v>
      </c>
      <c r="AM240" s="63">
        <f t="shared" si="49"/>
        <v>0</v>
      </c>
      <c r="AN240" s="63">
        <f t="shared" si="49"/>
        <v>0.4712490383142115</v>
      </c>
      <c r="AO240" s="63">
        <f t="shared" si="49"/>
        <v>6.598376822666539E-4</v>
      </c>
      <c r="AP240" s="63">
        <f t="shared" si="49"/>
        <v>1.0117561821201219E-2</v>
      </c>
      <c r="AQ240" s="63">
        <f t="shared" si="49"/>
        <v>5.9891608217219888E-5</v>
      </c>
      <c r="AR240" s="63">
        <f t="shared" si="49"/>
        <v>3.7731713176848529E-3</v>
      </c>
      <c r="AS240" s="63">
        <f t="shared" si="49"/>
        <v>5.2463140893867728E-2</v>
      </c>
      <c r="AT240" s="63">
        <f t="shared" si="49"/>
        <v>1.5745313009865418E-2</v>
      </c>
      <c r="AU240" s="63">
        <f t="shared" si="49"/>
        <v>1.8077995754705287E-2</v>
      </c>
      <c r="AV240" s="63">
        <f t="shared" si="49"/>
        <v>3.8929545341192928E-3</v>
      </c>
      <c r="AW240" s="63">
        <f t="shared" si="49"/>
        <v>0</v>
      </c>
      <c r="AX240" s="63">
        <f t="shared" si="49"/>
        <v>5.9891608217219885E-4</v>
      </c>
      <c r="AY240" s="63">
        <f t="shared" si="49"/>
        <v>2.1039616425494755E-2</v>
      </c>
      <c r="AZ240" s="63">
        <f t="shared" si="49"/>
        <v>3.82707376508035E-2</v>
      </c>
      <c r="BA240" s="63">
        <f t="shared" si="49"/>
        <v>2.3654095270170147E-2</v>
      </c>
      <c r="BB240" s="63">
        <f t="shared" si="49"/>
        <v>8.3848251504107835E-4</v>
      </c>
      <c r="BC240" s="63">
        <f t="shared" si="49"/>
        <v>1.6193546119286122E-2</v>
      </c>
      <c r="BD240" s="63">
        <f t="shared" si="49"/>
        <v>7.3251404737831274E-2</v>
      </c>
      <c r="BE240" s="63">
        <f t="shared" si="49"/>
        <v>3.174255235512654E-3</v>
      </c>
      <c r="BF240" s="63">
        <f t="shared" si="49"/>
        <v>8.087427093079155E-3</v>
      </c>
      <c r="BG240" s="63">
        <f t="shared" si="49"/>
        <v>2.077929807574359E-2</v>
      </c>
      <c r="BH240" s="63">
        <f t="shared" si="49"/>
        <v>9.0043410701276874E-4</v>
      </c>
      <c r="BI240" s="63">
        <f t="shared" si="49"/>
        <v>5.9912208054764592E-3</v>
      </c>
      <c r="BJ240" s="63">
        <f t="shared" si="49"/>
        <v>1.2752336344746158E-3</v>
      </c>
      <c r="BK240" s="63">
        <f t="shared" si="49"/>
        <v>0</v>
      </c>
    </row>
    <row r="241" spans="1:64">
      <c r="A241" s="30" t="s">
        <v>158</v>
      </c>
      <c r="B241" s="31" t="s">
        <v>159</v>
      </c>
      <c r="C241" s="63">
        <f t="shared" si="48"/>
        <v>0</v>
      </c>
      <c r="D241" s="63">
        <f t="shared" si="49"/>
        <v>0</v>
      </c>
      <c r="E241" s="63">
        <f t="shared" si="49"/>
        <v>0</v>
      </c>
      <c r="F241" s="63">
        <f t="shared" si="49"/>
        <v>6.4935064935064935E-4</v>
      </c>
      <c r="G241" s="63">
        <f t="shared" si="49"/>
        <v>0</v>
      </c>
      <c r="H241" s="63">
        <f t="shared" si="49"/>
        <v>0</v>
      </c>
      <c r="I241" s="63">
        <f t="shared" si="49"/>
        <v>0</v>
      </c>
      <c r="J241" s="63">
        <f t="shared" si="49"/>
        <v>0</v>
      </c>
      <c r="K241" s="63">
        <f t="shared" si="49"/>
        <v>0</v>
      </c>
      <c r="L241" s="63">
        <f t="shared" si="49"/>
        <v>1.8181818181818181E-2</v>
      </c>
      <c r="M241" s="63">
        <f t="shared" si="49"/>
        <v>1.4285714285714287E-2</v>
      </c>
      <c r="N241" s="63">
        <f t="shared" si="49"/>
        <v>1.4294924933222805E-2</v>
      </c>
      <c r="O241" s="63">
        <f t="shared" si="49"/>
        <v>4.6094685456387584E-2</v>
      </c>
      <c r="P241" s="63">
        <f t="shared" si="49"/>
        <v>2.5974025974025974E-3</v>
      </c>
      <c r="Q241" s="63">
        <f t="shared" si="49"/>
        <v>0</v>
      </c>
      <c r="R241" s="63">
        <f t="shared" si="49"/>
        <v>5.8395505204015844E-3</v>
      </c>
      <c r="S241" s="63">
        <f t="shared" si="49"/>
        <v>1.2346872985170856E-2</v>
      </c>
      <c r="T241" s="63">
        <f t="shared" si="49"/>
        <v>2.987473519388413E-2</v>
      </c>
      <c r="U241" s="63">
        <f t="shared" si="49"/>
        <v>0</v>
      </c>
      <c r="V241" s="63">
        <f t="shared" si="49"/>
        <v>1.038961038961039E-2</v>
      </c>
      <c r="W241" s="63">
        <f t="shared" si="49"/>
        <v>4.5408492217002853E-3</v>
      </c>
      <c r="X241" s="63">
        <f t="shared" si="49"/>
        <v>1.2337662337662338E-2</v>
      </c>
      <c r="Y241" s="63">
        <f t="shared" si="49"/>
        <v>1.9480519480519481E-3</v>
      </c>
      <c r="Z241" s="63">
        <f t="shared" si="49"/>
        <v>3.8961038961038961E-3</v>
      </c>
      <c r="AA241" s="63">
        <f t="shared" si="49"/>
        <v>4.4800589481440542E-2</v>
      </c>
      <c r="AB241" s="63">
        <f t="shared" si="49"/>
        <v>0</v>
      </c>
      <c r="AC241" s="63">
        <f t="shared" si="49"/>
        <v>0</v>
      </c>
      <c r="AD241" s="63">
        <f t="shared" si="49"/>
        <v>0.12141936078106291</v>
      </c>
      <c r="AE241" s="63">
        <f t="shared" si="49"/>
        <v>1.5584415584415584E-2</v>
      </c>
      <c r="AF241" s="63">
        <f t="shared" si="49"/>
        <v>0.13765773233858342</v>
      </c>
      <c r="AG241" s="63">
        <f t="shared" si="49"/>
        <v>3.3121488440637378E-2</v>
      </c>
      <c r="AH241" s="63">
        <f t="shared" ref="D241:BK245" si="50">AH43/$BM43</f>
        <v>3.8961038961038961E-3</v>
      </c>
      <c r="AI241" s="63">
        <f t="shared" si="50"/>
        <v>5.1948051948051948E-3</v>
      </c>
      <c r="AJ241" s="63">
        <f t="shared" si="50"/>
        <v>1.9480519480519481E-3</v>
      </c>
      <c r="AK241" s="63">
        <f t="shared" si="50"/>
        <v>1.9480519480519481E-3</v>
      </c>
      <c r="AL241" s="63">
        <f t="shared" si="50"/>
        <v>3.8961038961038961E-3</v>
      </c>
      <c r="AM241" s="63">
        <f t="shared" si="50"/>
        <v>0</v>
      </c>
      <c r="AN241" s="63">
        <f t="shared" si="50"/>
        <v>6.4935064935064935E-4</v>
      </c>
      <c r="AO241" s="63">
        <f t="shared" si="50"/>
        <v>1.2987012987012987E-3</v>
      </c>
      <c r="AP241" s="63">
        <f t="shared" si="50"/>
        <v>6.4935064935064935E-4</v>
      </c>
      <c r="AQ241" s="63">
        <f t="shared" si="50"/>
        <v>0</v>
      </c>
      <c r="AR241" s="63">
        <f t="shared" si="50"/>
        <v>0</v>
      </c>
      <c r="AS241" s="63">
        <f t="shared" si="50"/>
        <v>8.4415584415584426E-3</v>
      </c>
      <c r="AT241" s="63">
        <f t="shared" si="50"/>
        <v>1.2987012987012987E-3</v>
      </c>
      <c r="AU241" s="63">
        <f t="shared" si="50"/>
        <v>0.13116883116883118</v>
      </c>
      <c r="AV241" s="63">
        <f t="shared" si="50"/>
        <v>0</v>
      </c>
      <c r="AW241" s="63">
        <f t="shared" si="50"/>
        <v>0</v>
      </c>
      <c r="AX241" s="63">
        <f t="shared" si="50"/>
        <v>0</v>
      </c>
      <c r="AY241" s="63">
        <f t="shared" si="50"/>
        <v>3.5032697798655248E-2</v>
      </c>
      <c r="AZ241" s="63">
        <f t="shared" si="50"/>
        <v>4.0259740259740259E-2</v>
      </c>
      <c r="BA241" s="63">
        <f t="shared" si="50"/>
        <v>1.038961038961039E-2</v>
      </c>
      <c r="BB241" s="63">
        <f t="shared" si="50"/>
        <v>0</v>
      </c>
      <c r="BC241" s="63">
        <f t="shared" si="50"/>
        <v>0</v>
      </c>
      <c r="BD241" s="63">
        <f t="shared" si="50"/>
        <v>0.15978170765404806</v>
      </c>
      <c r="BE241" s="63">
        <f t="shared" si="50"/>
        <v>8.4415584415584426E-3</v>
      </c>
      <c r="BF241" s="63">
        <f t="shared" si="50"/>
        <v>1.8831168831168831E-2</v>
      </c>
      <c r="BG241" s="63">
        <f t="shared" si="50"/>
        <v>1.4935064935064935E-2</v>
      </c>
      <c r="BH241" s="63">
        <f t="shared" si="50"/>
        <v>0</v>
      </c>
      <c r="BI241" s="63">
        <f t="shared" si="50"/>
        <v>1.8181818181818181E-2</v>
      </c>
      <c r="BJ241" s="63">
        <f t="shared" si="50"/>
        <v>3.8961038961038961E-3</v>
      </c>
      <c r="BK241" s="63">
        <f t="shared" si="50"/>
        <v>0</v>
      </c>
    </row>
    <row r="242" spans="1:64">
      <c r="A242" s="34" t="s">
        <v>160</v>
      </c>
      <c r="B242" s="35" t="s">
        <v>161</v>
      </c>
      <c r="C242" s="63">
        <f t="shared" si="48"/>
        <v>2E-3</v>
      </c>
      <c r="D242" s="63">
        <f t="shared" si="50"/>
        <v>4.3000000000000003E-2</v>
      </c>
      <c r="E242" s="63">
        <f t="shared" si="50"/>
        <v>0</v>
      </c>
      <c r="F242" s="63">
        <f t="shared" si="50"/>
        <v>0</v>
      </c>
      <c r="G242" s="63">
        <f t="shared" si="50"/>
        <v>2E-3</v>
      </c>
      <c r="H242" s="63">
        <f t="shared" si="50"/>
        <v>0</v>
      </c>
      <c r="I242" s="63">
        <f t="shared" si="50"/>
        <v>5.0000000000000001E-3</v>
      </c>
      <c r="J242" s="63">
        <f t="shared" si="50"/>
        <v>1E-3</v>
      </c>
      <c r="K242" s="63">
        <f t="shared" si="50"/>
        <v>4.0000000000000001E-3</v>
      </c>
      <c r="L242" s="63">
        <f t="shared" si="50"/>
        <v>1.3000000000000001E-2</v>
      </c>
      <c r="M242" s="63">
        <f t="shared" si="50"/>
        <v>3.0000000000000001E-3</v>
      </c>
      <c r="N242" s="63">
        <f t="shared" si="50"/>
        <v>7.0000000000000001E-3</v>
      </c>
      <c r="O242" s="63">
        <f t="shared" si="50"/>
        <v>1.4E-2</v>
      </c>
      <c r="P242" s="63">
        <f t="shared" si="50"/>
        <v>1E-3</v>
      </c>
      <c r="Q242" s="63">
        <f t="shared" si="50"/>
        <v>2E-3</v>
      </c>
      <c r="R242" s="63">
        <f t="shared" si="50"/>
        <v>2E-3</v>
      </c>
      <c r="S242" s="63">
        <f t="shared" si="50"/>
        <v>8.0000000000000002E-3</v>
      </c>
      <c r="T242" s="63">
        <f t="shared" si="50"/>
        <v>2.4999999999999998E-2</v>
      </c>
      <c r="U242" s="63">
        <f t="shared" si="50"/>
        <v>0</v>
      </c>
      <c r="V242" s="63">
        <f t="shared" si="50"/>
        <v>9.0000000000000011E-3</v>
      </c>
      <c r="W242" s="63">
        <f t="shared" si="50"/>
        <v>2E-3</v>
      </c>
      <c r="X242" s="63">
        <f t="shared" si="50"/>
        <v>2.1999999999999999E-2</v>
      </c>
      <c r="Y242" s="63">
        <f t="shared" si="50"/>
        <v>5.0000000000000001E-3</v>
      </c>
      <c r="Z242" s="63">
        <f t="shared" si="50"/>
        <v>2E-3</v>
      </c>
      <c r="AA242" s="63">
        <f t="shared" si="50"/>
        <v>7.0000000000000001E-3</v>
      </c>
      <c r="AB242" s="63">
        <f t="shared" si="50"/>
        <v>7.0000000000000001E-3</v>
      </c>
      <c r="AC242" s="63">
        <f t="shared" si="50"/>
        <v>3.0000000000000001E-3</v>
      </c>
      <c r="AD242" s="63">
        <f t="shared" si="50"/>
        <v>1.8000000000000002E-2</v>
      </c>
      <c r="AE242" s="63">
        <f t="shared" si="50"/>
        <v>6.0000000000000001E-3</v>
      </c>
      <c r="AF242" s="63">
        <f t="shared" si="50"/>
        <v>6.0000000000000001E-3</v>
      </c>
      <c r="AG242" s="63">
        <f t="shared" si="50"/>
        <v>9.0000000000000011E-3</v>
      </c>
      <c r="AH242" s="63">
        <f t="shared" si="50"/>
        <v>3.0000000000000001E-3</v>
      </c>
      <c r="AI242" s="63">
        <f t="shared" si="50"/>
        <v>3.0000000000000001E-3</v>
      </c>
      <c r="AJ242" s="63">
        <f t="shared" si="50"/>
        <v>3.0000000000000001E-3</v>
      </c>
      <c r="AK242" s="63">
        <f t="shared" si="50"/>
        <v>4.0000000000000001E-3</v>
      </c>
      <c r="AL242" s="63">
        <f t="shared" si="50"/>
        <v>4.0000000000000001E-3</v>
      </c>
      <c r="AM242" s="63">
        <f t="shared" si="50"/>
        <v>0</v>
      </c>
      <c r="AN242" s="63">
        <f t="shared" si="50"/>
        <v>1.2E-2</v>
      </c>
      <c r="AO242" s="63">
        <f t="shared" si="50"/>
        <v>6.0000000000000001E-3</v>
      </c>
      <c r="AP242" s="63">
        <f t="shared" si="50"/>
        <v>2.6000000000000002E-2</v>
      </c>
      <c r="AQ242" s="63">
        <f t="shared" si="50"/>
        <v>4.0000000000000001E-3</v>
      </c>
      <c r="AR242" s="63">
        <f t="shared" si="50"/>
        <v>1.6E-2</v>
      </c>
      <c r="AS242" s="63">
        <f t="shared" si="50"/>
        <v>9.2999999999999999E-2</v>
      </c>
      <c r="AT242" s="63">
        <f t="shared" si="50"/>
        <v>2.4999999999999998E-2</v>
      </c>
      <c r="AU242" s="63">
        <f t="shared" si="50"/>
        <v>0.12383657587548638</v>
      </c>
      <c r="AV242" s="63">
        <f t="shared" si="50"/>
        <v>2E-3</v>
      </c>
      <c r="AW242" s="63">
        <f t="shared" si="50"/>
        <v>0</v>
      </c>
      <c r="AX242" s="63">
        <f t="shared" si="50"/>
        <v>7.0000000000000001E-3</v>
      </c>
      <c r="AY242" s="63">
        <f t="shared" si="50"/>
        <v>8.6999999999999994E-2</v>
      </c>
      <c r="AZ242" s="63">
        <f t="shared" si="50"/>
        <v>0.04</v>
      </c>
      <c r="BA242" s="63">
        <f t="shared" si="50"/>
        <v>1.8000000000000002E-2</v>
      </c>
      <c r="BB242" s="63">
        <f t="shared" si="50"/>
        <v>1E-3</v>
      </c>
      <c r="BC242" s="63">
        <f t="shared" si="50"/>
        <v>6.794552529182879E-2</v>
      </c>
      <c r="BD242" s="63">
        <f t="shared" si="50"/>
        <v>0.04</v>
      </c>
      <c r="BE242" s="63">
        <f t="shared" si="50"/>
        <v>3.3000000000000002E-2</v>
      </c>
      <c r="BF242" s="63">
        <f t="shared" si="50"/>
        <v>2.9027237354085602E-2</v>
      </c>
      <c r="BG242" s="63">
        <f t="shared" si="50"/>
        <v>5.8000000000000003E-2</v>
      </c>
      <c r="BH242" s="63">
        <f t="shared" si="50"/>
        <v>0.01</v>
      </c>
      <c r="BI242" s="63">
        <f t="shared" si="50"/>
        <v>5.5027237354085601E-2</v>
      </c>
      <c r="BJ242" s="63">
        <f t="shared" si="50"/>
        <v>1.1634241245136183E-3</v>
      </c>
      <c r="BK242" s="63">
        <f t="shared" si="50"/>
        <v>0</v>
      </c>
    </row>
    <row r="243" spans="1:64" ht="36">
      <c r="A243" s="30" t="s">
        <v>162</v>
      </c>
      <c r="B243" s="31" t="s">
        <v>163</v>
      </c>
      <c r="C243" s="63">
        <f t="shared" si="48"/>
        <v>0</v>
      </c>
      <c r="D243" s="63">
        <f t="shared" si="50"/>
        <v>1.6887245676658294E-3</v>
      </c>
      <c r="E243" s="63">
        <f t="shared" si="50"/>
        <v>0</v>
      </c>
      <c r="F243" s="63">
        <f t="shared" si="50"/>
        <v>0</v>
      </c>
      <c r="G243" s="63">
        <f t="shared" si="50"/>
        <v>0</v>
      </c>
      <c r="H243" s="63">
        <f t="shared" si="50"/>
        <v>3.377449135331659E-4</v>
      </c>
      <c r="I243" s="63">
        <f t="shared" si="50"/>
        <v>0</v>
      </c>
      <c r="J243" s="63">
        <f t="shared" si="50"/>
        <v>0</v>
      </c>
      <c r="K243" s="63">
        <f t="shared" si="50"/>
        <v>3.377449135331659E-4</v>
      </c>
      <c r="L243" s="63">
        <f t="shared" si="50"/>
        <v>6.754898270663318E-4</v>
      </c>
      <c r="M243" s="63">
        <f t="shared" si="50"/>
        <v>6.754898270663318E-4</v>
      </c>
      <c r="N243" s="63">
        <f t="shared" si="50"/>
        <v>3.377449135331659E-4</v>
      </c>
      <c r="O243" s="63">
        <f t="shared" si="50"/>
        <v>1.0132347405994978E-3</v>
      </c>
      <c r="P243" s="63">
        <f t="shared" si="50"/>
        <v>0</v>
      </c>
      <c r="Q243" s="63">
        <f t="shared" si="50"/>
        <v>0</v>
      </c>
      <c r="R243" s="63">
        <f t="shared" si="50"/>
        <v>0</v>
      </c>
      <c r="S243" s="63">
        <f t="shared" si="50"/>
        <v>1.0132347405994978E-3</v>
      </c>
      <c r="T243" s="63">
        <f t="shared" si="50"/>
        <v>1.3509796541326636E-3</v>
      </c>
      <c r="U243" s="63">
        <f t="shared" si="50"/>
        <v>0</v>
      </c>
      <c r="V243" s="63">
        <f t="shared" si="50"/>
        <v>3.377449135331659E-4</v>
      </c>
      <c r="W243" s="63">
        <f t="shared" si="50"/>
        <v>0</v>
      </c>
      <c r="X243" s="63">
        <f t="shared" si="50"/>
        <v>1.6887245676658294E-3</v>
      </c>
      <c r="Y243" s="63">
        <f t="shared" si="50"/>
        <v>3.377449135331659E-4</v>
      </c>
      <c r="Z243" s="63">
        <f t="shared" si="50"/>
        <v>3.377449135331659E-4</v>
      </c>
      <c r="AA243" s="63">
        <f t="shared" si="50"/>
        <v>3.377449135331659E-4</v>
      </c>
      <c r="AB243" s="63">
        <f t="shared" si="50"/>
        <v>1.0132347405994978E-3</v>
      </c>
      <c r="AC243" s="63">
        <f t="shared" si="50"/>
        <v>3.377449135331659E-4</v>
      </c>
      <c r="AD243" s="63">
        <f t="shared" si="50"/>
        <v>4.7284287894643227E-3</v>
      </c>
      <c r="AE243" s="63">
        <f t="shared" si="50"/>
        <v>6.754898270663318E-4</v>
      </c>
      <c r="AF243" s="63">
        <f t="shared" si="50"/>
        <v>4.7284287894643227E-3</v>
      </c>
      <c r="AG243" s="63">
        <f t="shared" si="50"/>
        <v>1.3509796541326636E-3</v>
      </c>
      <c r="AH243" s="63">
        <f t="shared" si="50"/>
        <v>1.0132347405994978E-3</v>
      </c>
      <c r="AI243" s="63">
        <f t="shared" si="50"/>
        <v>3.377449135331659E-4</v>
      </c>
      <c r="AJ243" s="63">
        <f t="shared" si="50"/>
        <v>3.377449135331659E-4</v>
      </c>
      <c r="AK243" s="63">
        <f t="shared" si="50"/>
        <v>3.377449135331659E-4</v>
      </c>
      <c r="AL243" s="63">
        <f t="shared" si="50"/>
        <v>1.3509796541326636E-3</v>
      </c>
      <c r="AM243" s="63">
        <f t="shared" si="50"/>
        <v>0</v>
      </c>
      <c r="AN243" s="63">
        <f t="shared" si="50"/>
        <v>6.7548982706633178E-3</v>
      </c>
      <c r="AO243" s="63">
        <f t="shared" si="50"/>
        <v>4.3906838759311569E-3</v>
      </c>
      <c r="AP243" s="63">
        <f t="shared" si="50"/>
        <v>2.0264694811989955E-3</v>
      </c>
      <c r="AQ243" s="63">
        <f t="shared" si="50"/>
        <v>7.8969620795056428E-2</v>
      </c>
      <c r="AR243" s="63">
        <f t="shared" si="50"/>
        <v>1.0132347405994978E-3</v>
      </c>
      <c r="AS243" s="63">
        <f t="shared" si="50"/>
        <v>2.3642143947321614E-3</v>
      </c>
      <c r="AT243" s="63">
        <f t="shared" si="50"/>
        <v>3.0397042217984935E-3</v>
      </c>
      <c r="AU243" s="63">
        <f t="shared" si="50"/>
        <v>3.2497833675946872E-2</v>
      </c>
      <c r="AV243" s="63">
        <f t="shared" si="50"/>
        <v>0</v>
      </c>
      <c r="AW243" s="63">
        <f t="shared" si="50"/>
        <v>3.377449135331659E-4</v>
      </c>
      <c r="AX243" s="63">
        <f t="shared" si="50"/>
        <v>2.3642143947321614E-3</v>
      </c>
      <c r="AY243" s="63">
        <f t="shared" si="50"/>
        <v>4.7284287894643227E-3</v>
      </c>
      <c r="AZ243" s="63">
        <f t="shared" si="50"/>
        <v>8.105877924795982E-3</v>
      </c>
      <c r="BA243" s="63">
        <f t="shared" si="50"/>
        <v>4.4920073499911062E-2</v>
      </c>
      <c r="BB243" s="63">
        <f t="shared" si="50"/>
        <v>0.33222621593339091</v>
      </c>
      <c r="BC243" s="63">
        <f t="shared" si="50"/>
        <v>3.0809109108281042E-2</v>
      </c>
      <c r="BD243" s="63">
        <f t="shared" si="50"/>
        <v>0.20276172710314386</v>
      </c>
      <c r="BE243" s="63">
        <f t="shared" si="50"/>
        <v>6.2145064090102529E-2</v>
      </c>
      <c r="BF243" s="63">
        <f t="shared" si="50"/>
        <v>0.10738801810819418</v>
      </c>
      <c r="BG243" s="63">
        <f t="shared" si="50"/>
        <v>1.2496561800727137E-2</v>
      </c>
      <c r="BH243" s="63">
        <f t="shared" si="50"/>
        <v>2.3642143947321614E-3</v>
      </c>
      <c r="BI243" s="63">
        <f t="shared" si="50"/>
        <v>1.8546241453618946E-2</v>
      </c>
      <c r="BJ243" s="63">
        <f t="shared" si="50"/>
        <v>1.3068000860325351E-2</v>
      </c>
      <c r="BK243" s="63">
        <f t="shared" si="50"/>
        <v>0</v>
      </c>
    </row>
    <row r="244" spans="1:64" ht="36">
      <c r="A244" s="34" t="s">
        <v>164</v>
      </c>
      <c r="B244" s="35" t="s">
        <v>165</v>
      </c>
      <c r="C244" s="63">
        <f t="shared" si="48"/>
        <v>2.4906600249066001E-4</v>
      </c>
      <c r="D244" s="63">
        <f t="shared" si="50"/>
        <v>2.7397260273972601E-2</v>
      </c>
      <c r="E244" s="63">
        <f t="shared" si="50"/>
        <v>1.1706102117061022E-2</v>
      </c>
      <c r="F244" s="63">
        <f t="shared" si="50"/>
        <v>1.2453300124533001E-3</v>
      </c>
      <c r="G244" s="63">
        <f t="shared" si="50"/>
        <v>2.4906600249066001E-4</v>
      </c>
      <c r="H244" s="63">
        <f t="shared" si="50"/>
        <v>0.13349937733499379</v>
      </c>
      <c r="I244" s="63">
        <f t="shared" si="50"/>
        <v>1.86799501867995E-2</v>
      </c>
      <c r="J244" s="63">
        <f t="shared" si="50"/>
        <v>0</v>
      </c>
      <c r="K244" s="63">
        <f t="shared" si="50"/>
        <v>0</v>
      </c>
      <c r="L244" s="63">
        <f t="shared" si="50"/>
        <v>0</v>
      </c>
      <c r="M244" s="63">
        <f t="shared" si="50"/>
        <v>0</v>
      </c>
      <c r="N244" s="63">
        <f t="shared" si="50"/>
        <v>0</v>
      </c>
      <c r="O244" s="63">
        <f t="shared" si="50"/>
        <v>2.4906600249066001E-4</v>
      </c>
      <c r="P244" s="63">
        <f t="shared" si="50"/>
        <v>0</v>
      </c>
      <c r="Q244" s="63">
        <f t="shared" si="50"/>
        <v>0</v>
      </c>
      <c r="R244" s="63">
        <f t="shared" si="50"/>
        <v>0</v>
      </c>
      <c r="S244" s="63">
        <f t="shared" si="50"/>
        <v>0</v>
      </c>
      <c r="T244" s="63">
        <f t="shared" si="50"/>
        <v>0</v>
      </c>
      <c r="U244" s="63">
        <f t="shared" si="50"/>
        <v>0</v>
      </c>
      <c r="V244" s="63">
        <f t="shared" si="50"/>
        <v>0</v>
      </c>
      <c r="W244" s="63">
        <f t="shared" si="50"/>
        <v>0</v>
      </c>
      <c r="X244" s="63">
        <f t="shared" si="50"/>
        <v>0</v>
      </c>
      <c r="Y244" s="63">
        <f t="shared" si="50"/>
        <v>0</v>
      </c>
      <c r="Z244" s="63">
        <f t="shared" si="50"/>
        <v>0</v>
      </c>
      <c r="AA244" s="63">
        <f t="shared" si="50"/>
        <v>0</v>
      </c>
      <c r="AB244" s="63">
        <f t="shared" si="50"/>
        <v>0</v>
      </c>
      <c r="AC244" s="63">
        <f t="shared" si="50"/>
        <v>0</v>
      </c>
      <c r="AD244" s="63">
        <f t="shared" si="50"/>
        <v>0</v>
      </c>
      <c r="AE244" s="63">
        <f t="shared" si="50"/>
        <v>0</v>
      </c>
      <c r="AF244" s="63">
        <f t="shared" si="50"/>
        <v>0</v>
      </c>
      <c r="AG244" s="63">
        <f t="shared" si="50"/>
        <v>0</v>
      </c>
      <c r="AH244" s="63">
        <f t="shared" si="50"/>
        <v>0</v>
      </c>
      <c r="AI244" s="63">
        <f t="shared" si="50"/>
        <v>0</v>
      </c>
      <c r="AJ244" s="63">
        <f t="shared" si="50"/>
        <v>0</v>
      </c>
      <c r="AK244" s="63">
        <f t="shared" si="50"/>
        <v>0</v>
      </c>
      <c r="AL244" s="63">
        <f t="shared" si="50"/>
        <v>0</v>
      </c>
      <c r="AM244" s="63">
        <f t="shared" si="50"/>
        <v>0</v>
      </c>
      <c r="AN244" s="63">
        <f t="shared" si="50"/>
        <v>0.11457036114570361</v>
      </c>
      <c r="AO244" s="63">
        <f t="shared" si="50"/>
        <v>6.2266500622665005E-2</v>
      </c>
      <c r="AP244" s="63">
        <f t="shared" si="50"/>
        <v>4.7073474470734747E-2</v>
      </c>
      <c r="AQ244" s="63">
        <f t="shared" si="50"/>
        <v>0</v>
      </c>
      <c r="AR244" s="63">
        <f t="shared" si="50"/>
        <v>0.17085927770859277</v>
      </c>
      <c r="AS244" s="63">
        <f t="shared" si="50"/>
        <v>0</v>
      </c>
      <c r="AT244" s="63">
        <f t="shared" si="50"/>
        <v>0</v>
      </c>
      <c r="AU244" s="63">
        <f t="shared" si="50"/>
        <v>0</v>
      </c>
      <c r="AV244" s="63">
        <f t="shared" si="50"/>
        <v>1.9178082191780823E-2</v>
      </c>
      <c r="AW244" s="63">
        <f t="shared" si="50"/>
        <v>0</v>
      </c>
      <c r="AX244" s="63">
        <f t="shared" si="50"/>
        <v>0</v>
      </c>
      <c r="AY244" s="63">
        <f t="shared" si="50"/>
        <v>2.092154420921544E-2</v>
      </c>
      <c r="AZ244" s="63">
        <f t="shared" si="50"/>
        <v>1.9178082191780823E-2</v>
      </c>
      <c r="BA244" s="63">
        <f t="shared" si="50"/>
        <v>0</v>
      </c>
      <c r="BB244" s="63">
        <f t="shared" si="50"/>
        <v>0</v>
      </c>
      <c r="BC244" s="63">
        <f t="shared" si="50"/>
        <v>0</v>
      </c>
      <c r="BD244" s="63">
        <f t="shared" si="50"/>
        <v>0.27945205479452057</v>
      </c>
      <c r="BE244" s="63">
        <f t="shared" si="50"/>
        <v>0</v>
      </c>
      <c r="BF244" s="63">
        <f t="shared" si="50"/>
        <v>0</v>
      </c>
      <c r="BG244" s="63">
        <f t="shared" si="50"/>
        <v>0</v>
      </c>
      <c r="BH244" s="63">
        <f t="shared" si="50"/>
        <v>3.6114570361145702E-2</v>
      </c>
      <c r="BI244" s="63">
        <f t="shared" si="50"/>
        <v>0</v>
      </c>
      <c r="BJ244" s="63">
        <f t="shared" si="50"/>
        <v>3.7110834371108341E-2</v>
      </c>
      <c r="BK244" s="63">
        <f t="shared" si="50"/>
        <v>0</v>
      </c>
    </row>
    <row r="245" spans="1:64">
      <c r="A245" s="30" t="s">
        <v>166</v>
      </c>
      <c r="B245" s="31" t="s">
        <v>49</v>
      </c>
      <c r="C245" s="63">
        <f t="shared" si="48"/>
        <v>3.6928265319643937E-3</v>
      </c>
      <c r="D245" s="63">
        <f t="shared" si="50"/>
        <v>4.4388899198179385E-2</v>
      </c>
      <c r="E245" s="63">
        <f t="shared" si="50"/>
        <v>2.8305918626546526E-2</v>
      </c>
      <c r="F245" s="63">
        <f t="shared" si="50"/>
        <v>1.049643119421221E-3</v>
      </c>
      <c r="G245" s="63">
        <f t="shared" si="50"/>
        <v>1.5014379044740612E-3</v>
      </c>
      <c r="H245" s="63">
        <f t="shared" si="50"/>
        <v>2.5777338354329533E-3</v>
      </c>
      <c r="I245" s="63">
        <f t="shared" si="50"/>
        <v>1.0636600571994836E-3</v>
      </c>
      <c r="J245" s="63">
        <f t="shared" si="50"/>
        <v>4.1277863738469582E-3</v>
      </c>
      <c r="K245" s="63">
        <f t="shared" si="50"/>
        <v>1.189740054374847E-3</v>
      </c>
      <c r="L245" s="63">
        <f t="shared" si="50"/>
        <v>3.3256181655320891E-2</v>
      </c>
      <c r="M245" s="63">
        <f t="shared" si="50"/>
        <v>3.7015714796921695E-3</v>
      </c>
      <c r="N245" s="63">
        <f t="shared" si="50"/>
        <v>2.0784858546005265E-2</v>
      </c>
      <c r="O245" s="63">
        <f t="shared" si="50"/>
        <v>3.8917407461621679E-2</v>
      </c>
      <c r="P245" s="63">
        <f t="shared" si="50"/>
        <v>5.7640991278477818E-3</v>
      </c>
      <c r="Q245" s="63">
        <f t="shared" si="50"/>
        <v>2.0682023420423041E-3</v>
      </c>
      <c r="R245" s="63">
        <f t="shared" si="50"/>
        <v>6.0172265632127738E-3</v>
      </c>
      <c r="S245" s="63">
        <f t="shared" si="50"/>
        <v>1.1673722115157166E-2</v>
      </c>
      <c r="T245" s="63">
        <f t="shared" si="50"/>
        <v>1.9217631661346057E-2</v>
      </c>
      <c r="U245" s="63">
        <f t="shared" si="50"/>
        <v>1.2796445033300377E-3</v>
      </c>
      <c r="V245" s="63">
        <f t="shared" si="50"/>
        <v>2.2355709419769375E-3</v>
      </c>
      <c r="W245" s="63">
        <f t="shared" si="50"/>
        <v>1.6499097178808582E-3</v>
      </c>
      <c r="X245" s="63">
        <f t="shared" si="50"/>
        <v>1.0689118922807857E-2</v>
      </c>
      <c r="Y245" s="63">
        <f t="shared" si="50"/>
        <v>5.8027369824959017E-3</v>
      </c>
      <c r="Z245" s="63">
        <f t="shared" si="50"/>
        <v>1.0310028977852917E-2</v>
      </c>
      <c r="AA245" s="63">
        <f t="shared" si="50"/>
        <v>2.0410954386452969E-2</v>
      </c>
      <c r="AB245" s="63">
        <f t="shared" si="50"/>
        <v>1.0534554578819201E-2</v>
      </c>
      <c r="AC245" s="63">
        <f t="shared" si="50"/>
        <v>6.9642554192486236E-3</v>
      </c>
      <c r="AD245" s="63">
        <f t="shared" si="50"/>
        <v>5.9956026045041994E-2</v>
      </c>
      <c r="AE245" s="63">
        <f t="shared" si="50"/>
        <v>1.7753729120812176E-2</v>
      </c>
      <c r="AF245" s="63">
        <f t="shared" si="50"/>
        <v>1.2713537610241687E-2</v>
      </c>
      <c r="AG245" s="63">
        <f t="shared" si="50"/>
        <v>3.577654968226826E-2</v>
      </c>
      <c r="AH245" s="63">
        <f t="shared" si="50"/>
        <v>1.0782968738382281E-2</v>
      </c>
      <c r="AI245" s="63">
        <f t="shared" si="50"/>
        <v>1.1539173435113233E-2</v>
      </c>
      <c r="AJ245" s="63">
        <f t="shared" si="50"/>
        <v>3.8275880533259088E-2</v>
      </c>
      <c r="AK245" s="63">
        <f t="shared" si="50"/>
        <v>8.8691917931575139E-3</v>
      </c>
      <c r="AL245" s="63">
        <f t="shared" si="50"/>
        <v>6.2594540704874139E-3</v>
      </c>
      <c r="AM245" s="63">
        <f t="shared" si="50"/>
        <v>0</v>
      </c>
      <c r="AN245" s="63">
        <f t="shared" si="50"/>
        <v>2.6729617552956036E-3</v>
      </c>
      <c r="AO245" s="63">
        <f t="shared" si="50"/>
        <v>6.9513814381113529E-4</v>
      </c>
      <c r="AP245" s="63">
        <f t="shared" si="50"/>
        <v>5.1243565592410919E-4</v>
      </c>
      <c r="AQ245" s="63">
        <f t="shared" si="50"/>
        <v>8.2435400495887809E-2</v>
      </c>
      <c r="AR245" s="63">
        <f t="shared" si="50"/>
        <v>6.7569795090413484E-2</v>
      </c>
      <c r="AS245" s="63">
        <f t="shared" si="50"/>
        <v>2.7670857873842443E-2</v>
      </c>
      <c r="AT245" s="63">
        <f t="shared" si="50"/>
        <v>2.9734031359110725E-2</v>
      </c>
      <c r="AU245" s="63">
        <f t="shared" si="50"/>
        <v>0.12126664836329241</v>
      </c>
      <c r="AV245" s="63">
        <f t="shared" si="50"/>
        <v>5.0798902267311416E-2</v>
      </c>
      <c r="AW245" s="63">
        <f t="shared" ref="D245:BK249" si="51">AW47/$BM47</f>
        <v>1.2336379787019074E-3</v>
      </c>
      <c r="AX245" s="63">
        <f t="shared" si="51"/>
        <v>6.327357018031666E-3</v>
      </c>
      <c r="AY245" s="63">
        <f t="shared" si="51"/>
        <v>8.3108015869505264E-4</v>
      </c>
      <c r="AZ245" s="63">
        <f t="shared" si="51"/>
        <v>9.4705848671406394E-3</v>
      </c>
      <c r="BA245" s="63">
        <f t="shared" si="51"/>
        <v>6.8902124414079889E-3</v>
      </c>
      <c r="BB245" s="63">
        <f t="shared" si="51"/>
        <v>4.2313155791516484E-4</v>
      </c>
      <c r="BC245" s="63">
        <f t="shared" si="51"/>
        <v>9.2330239800050128E-3</v>
      </c>
      <c r="BD245" s="63">
        <f t="shared" si="51"/>
        <v>2.0586703981600882E-2</v>
      </c>
      <c r="BE245" s="63">
        <f t="shared" si="51"/>
        <v>5.0543124921527882E-3</v>
      </c>
      <c r="BF245" s="63">
        <f t="shared" si="51"/>
        <v>3.1277033029050677E-3</v>
      </c>
      <c r="BG245" s="63">
        <f t="shared" si="51"/>
        <v>3.3569986063116716E-2</v>
      </c>
      <c r="BH245" s="63">
        <f t="shared" si="51"/>
        <v>6.9310215254487725E-4</v>
      </c>
      <c r="BI245" s="63">
        <f t="shared" si="51"/>
        <v>1.7012872499427636E-2</v>
      </c>
      <c r="BJ245" s="63">
        <f t="shared" si="51"/>
        <v>1.0882883881499724E-3</v>
      </c>
      <c r="BK245" s="63">
        <f t="shared" si="51"/>
        <v>0</v>
      </c>
    </row>
    <row r="246" spans="1:64" ht="24">
      <c r="A246" s="34" t="s">
        <v>167</v>
      </c>
      <c r="B246" s="35" t="s">
        <v>168</v>
      </c>
      <c r="C246" s="63">
        <f t="shared" si="48"/>
        <v>3.3279498849899666E-4</v>
      </c>
      <c r="D246" s="63">
        <f t="shared" si="51"/>
        <v>7.5516676849435513E-3</v>
      </c>
      <c r="E246" s="63">
        <f t="shared" si="51"/>
        <v>2.6623599079919733E-3</v>
      </c>
      <c r="F246" s="63">
        <f t="shared" si="51"/>
        <v>3.3279498849899666E-4</v>
      </c>
      <c r="G246" s="63">
        <f t="shared" si="51"/>
        <v>1.109316628329989E-4</v>
      </c>
      <c r="H246" s="63">
        <f t="shared" si="51"/>
        <v>2.7502500961705943E-2</v>
      </c>
      <c r="I246" s="63">
        <f t="shared" si="51"/>
        <v>3.5498132106559646E-3</v>
      </c>
      <c r="J246" s="63">
        <f t="shared" si="51"/>
        <v>1.6196022773617837E-2</v>
      </c>
      <c r="K246" s="63">
        <f t="shared" si="51"/>
        <v>8.891635868395472E-3</v>
      </c>
      <c r="L246" s="63">
        <f t="shared" si="51"/>
        <v>8.1875644974474648E-3</v>
      </c>
      <c r="M246" s="63">
        <f t="shared" si="51"/>
        <v>2.325289209054086E-3</v>
      </c>
      <c r="N246" s="63">
        <f t="shared" si="51"/>
        <v>3.5284346584615123E-3</v>
      </c>
      <c r="O246" s="63">
        <f t="shared" si="51"/>
        <v>3.7790176022447341E-3</v>
      </c>
      <c r="P246" s="63">
        <f t="shared" si="51"/>
        <v>5.5465831416499445E-4</v>
      </c>
      <c r="Q246" s="63">
        <f t="shared" si="51"/>
        <v>1.1511475480576695E-2</v>
      </c>
      <c r="R246" s="63">
        <f t="shared" si="51"/>
        <v>1.7706308948890915E-3</v>
      </c>
      <c r="S246" s="63">
        <f t="shared" si="51"/>
        <v>3.2041910908402966E-3</v>
      </c>
      <c r="T246" s="63">
        <f t="shared" si="51"/>
        <v>1.0389094912351881E-2</v>
      </c>
      <c r="U246" s="63">
        <f t="shared" si="51"/>
        <v>3.3279498849899666E-4</v>
      </c>
      <c r="V246" s="63">
        <f t="shared" si="51"/>
        <v>2.884223233657971E-3</v>
      </c>
      <c r="W246" s="63">
        <f t="shared" si="51"/>
        <v>1.2251423351115024E-3</v>
      </c>
      <c r="X246" s="63">
        <f t="shared" si="51"/>
        <v>5.1273530221247615E-3</v>
      </c>
      <c r="Y246" s="63">
        <f t="shared" si="51"/>
        <v>1.1215517382012756E-3</v>
      </c>
      <c r="Z246" s="63">
        <f t="shared" si="51"/>
        <v>9.9900329900661422E-4</v>
      </c>
      <c r="AA246" s="63">
        <f t="shared" si="51"/>
        <v>9.3139839675330169E-3</v>
      </c>
      <c r="AB246" s="63">
        <f t="shared" si="51"/>
        <v>3.2066644248787924E-3</v>
      </c>
      <c r="AC246" s="63">
        <f t="shared" si="51"/>
        <v>5.6575148044829436E-3</v>
      </c>
      <c r="AD246" s="63">
        <f t="shared" si="51"/>
        <v>1.428856914468425E-2</v>
      </c>
      <c r="AE246" s="63">
        <f t="shared" si="51"/>
        <v>8.7410124566574491E-3</v>
      </c>
      <c r="AF246" s="63">
        <f t="shared" si="51"/>
        <v>1.1285099635893654E-2</v>
      </c>
      <c r="AG246" s="63">
        <f t="shared" si="51"/>
        <v>9.6461869345866279E-3</v>
      </c>
      <c r="AH246" s="63">
        <f t="shared" si="51"/>
        <v>2.2039774368786732E-3</v>
      </c>
      <c r="AI246" s="63">
        <f t="shared" si="51"/>
        <v>2.0948744625103074E-3</v>
      </c>
      <c r="AJ246" s="63">
        <f t="shared" si="51"/>
        <v>1.6551867130390483E-3</v>
      </c>
      <c r="AK246" s="63">
        <f t="shared" si="51"/>
        <v>1.1142106722785035E-3</v>
      </c>
      <c r="AL246" s="63">
        <f t="shared" si="51"/>
        <v>1.1093166283299889E-3</v>
      </c>
      <c r="AM246" s="63">
        <f t="shared" si="51"/>
        <v>0</v>
      </c>
      <c r="AN246" s="63">
        <f t="shared" si="51"/>
        <v>1.1093166283299889E-3</v>
      </c>
      <c r="AO246" s="63">
        <f t="shared" si="51"/>
        <v>6.6558997699799332E-4</v>
      </c>
      <c r="AP246" s="63">
        <f t="shared" si="51"/>
        <v>7.7224592939210176E-4</v>
      </c>
      <c r="AQ246" s="63">
        <f t="shared" si="51"/>
        <v>4.4372665133199556E-3</v>
      </c>
      <c r="AR246" s="63">
        <f t="shared" si="51"/>
        <v>1.3316075250398757E-2</v>
      </c>
      <c r="AS246" s="63">
        <f t="shared" si="51"/>
        <v>0.15771290801460214</v>
      </c>
      <c r="AT246" s="63">
        <f t="shared" si="51"/>
        <v>1.2003853138687202E-2</v>
      </c>
      <c r="AU246" s="63">
        <f t="shared" si="51"/>
        <v>1.2059910991549088E-2</v>
      </c>
      <c r="AV246" s="63">
        <f t="shared" si="51"/>
        <v>0.40592056966671552</v>
      </c>
      <c r="AW246" s="63">
        <f t="shared" si="51"/>
        <v>0</v>
      </c>
      <c r="AX246" s="63">
        <f t="shared" si="51"/>
        <v>8.6398425696572415E-3</v>
      </c>
      <c r="AY246" s="63">
        <f t="shared" si="51"/>
        <v>2.6794627497475354E-3</v>
      </c>
      <c r="AZ246" s="63">
        <f t="shared" si="51"/>
        <v>2.3137145319952066E-2</v>
      </c>
      <c r="BA246" s="63">
        <f t="shared" si="51"/>
        <v>7.7652163983099219E-4</v>
      </c>
      <c r="BB246" s="63">
        <f t="shared" si="51"/>
        <v>4.561025307469626E-3</v>
      </c>
      <c r="BC246" s="63">
        <f t="shared" si="51"/>
        <v>5.05483828868439E-2</v>
      </c>
      <c r="BD246" s="63">
        <f t="shared" si="51"/>
        <v>6.1609593168125129E-2</v>
      </c>
      <c r="BE246" s="63">
        <f t="shared" si="51"/>
        <v>8.0825135809719558E-3</v>
      </c>
      <c r="BF246" s="63">
        <f t="shared" si="51"/>
        <v>2.4319451614481947E-3</v>
      </c>
      <c r="BG246" s="63">
        <f t="shared" si="51"/>
        <v>1.9191177670108809E-2</v>
      </c>
      <c r="BH246" s="63">
        <f t="shared" si="51"/>
        <v>3.6650205839278537E-3</v>
      </c>
      <c r="BI246" s="63">
        <f t="shared" si="51"/>
        <v>1.0333800109352937E-2</v>
      </c>
      <c r="BJ246" s="63">
        <f t="shared" si="51"/>
        <v>1.9582885370439656E-3</v>
      </c>
      <c r="BK246" s="63">
        <f t="shared" si="51"/>
        <v>0</v>
      </c>
    </row>
    <row r="247" spans="1:64" ht="24">
      <c r="A247" s="30" t="s">
        <v>169</v>
      </c>
      <c r="B247" s="31" t="s">
        <v>170</v>
      </c>
      <c r="C247" s="63">
        <f t="shared" si="48"/>
        <v>6.4092292901778559E-4</v>
      </c>
      <c r="D247" s="63">
        <f t="shared" si="51"/>
        <v>7.6496999075821852E-4</v>
      </c>
      <c r="E247" s="63">
        <f t="shared" si="51"/>
        <v>6.4092292901778559E-4</v>
      </c>
      <c r="F247" s="63">
        <f t="shared" si="51"/>
        <v>1.602307322544464E-4</v>
      </c>
      <c r="G247" s="63">
        <f t="shared" si="51"/>
        <v>1.602307322544464E-4</v>
      </c>
      <c r="H247" s="63">
        <f t="shared" si="51"/>
        <v>9.7182259586843841E-3</v>
      </c>
      <c r="I247" s="63">
        <f t="shared" si="51"/>
        <v>4.3634360233768543E-3</v>
      </c>
      <c r="J247" s="63">
        <f t="shared" si="51"/>
        <v>4.2983054164516298E-3</v>
      </c>
      <c r="K247" s="63">
        <f t="shared" si="51"/>
        <v>1.5299399815164373E-4</v>
      </c>
      <c r="L247" s="63">
        <f t="shared" si="51"/>
        <v>7.444003606725349E-3</v>
      </c>
      <c r="M247" s="63">
        <f t="shared" si="51"/>
        <v>3.7804069671814899E-3</v>
      </c>
      <c r="N247" s="63">
        <f t="shared" si="51"/>
        <v>2.5275080455571292E-3</v>
      </c>
      <c r="O247" s="63">
        <f t="shared" si="51"/>
        <v>8.216210331586371E-3</v>
      </c>
      <c r="P247" s="63">
        <f t="shared" si="51"/>
        <v>6.3368619491498298E-4</v>
      </c>
      <c r="Q247" s="63">
        <f t="shared" si="51"/>
        <v>1.5805971202360561E-3</v>
      </c>
      <c r="R247" s="63">
        <f t="shared" si="51"/>
        <v>1.2601356557271632E-3</v>
      </c>
      <c r="S247" s="63">
        <f t="shared" si="51"/>
        <v>4.7345546266053659E-3</v>
      </c>
      <c r="T247" s="63">
        <f t="shared" si="51"/>
        <v>2.6877387778115754E-3</v>
      </c>
      <c r="U247" s="63">
        <f t="shared" si="51"/>
        <v>4.7345546266053652E-4</v>
      </c>
      <c r="V247" s="63">
        <f t="shared" si="51"/>
        <v>2.8407327759632194E-3</v>
      </c>
      <c r="W247" s="63">
        <f t="shared" si="51"/>
        <v>1.7408278524905024E-3</v>
      </c>
      <c r="X247" s="63">
        <f t="shared" si="51"/>
        <v>1.1217173839804036E-2</v>
      </c>
      <c r="Y247" s="63">
        <f t="shared" si="51"/>
        <v>1.5733603861332534E-3</v>
      </c>
      <c r="Z247" s="63">
        <f t="shared" si="51"/>
        <v>2.1998098469454335E-3</v>
      </c>
      <c r="AA247" s="63">
        <f t="shared" si="51"/>
        <v>7.1018319399080484E-3</v>
      </c>
      <c r="AB247" s="63">
        <f t="shared" si="51"/>
        <v>7.2548259380596919E-3</v>
      </c>
      <c r="AC247" s="63">
        <f t="shared" si="51"/>
        <v>1.294455080608172E-2</v>
      </c>
      <c r="AD247" s="63">
        <f t="shared" si="51"/>
        <v>4.1596904943216419E-2</v>
      </c>
      <c r="AE247" s="63">
        <f t="shared" si="51"/>
        <v>8.5221983278896581E-3</v>
      </c>
      <c r="AF247" s="63">
        <f t="shared" si="51"/>
        <v>1.1217173839804036E-2</v>
      </c>
      <c r="AG247" s="63">
        <f t="shared" si="51"/>
        <v>8.8137128559873396E-3</v>
      </c>
      <c r="AH247" s="63">
        <f t="shared" si="51"/>
        <v>4.7490280948109705E-3</v>
      </c>
      <c r="AI247" s="63">
        <f t="shared" si="51"/>
        <v>2.5202713114543264E-3</v>
      </c>
      <c r="AJ247" s="63">
        <f t="shared" si="51"/>
        <v>2.6370816390919568E-3</v>
      </c>
      <c r="AK247" s="63">
        <f t="shared" si="51"/>
        <v>1.7408278524905024E-3</v>
      </c>
      <c r="AL247" s="63">
        <f t="shared" si="51"/>
        <v>4.5815606284537215E-3</v>
      </c>
      <c r="AM247" s="63">
        <f t="shared" si="51"/>
        <v>0</v>
      </c>
      <c r="AN247" s="63">
        <f t="shared" si="51"/>
        <v>1.207622137389869E-2</v>
      </c>
      <c r="AO247" s="63">
        <f t="shared" si="51"/>
        <v>4.428566630302078E-3</v>
      </c>
      <c r="AP247" s="63">
        <f t="shared" si="51"/>
        <v>5.5863654265972161E-3</v>
      </c>
      <c r="AQ247" s="63">
        <f t="shared" si="51"/>
        <v>7.5318669979517689E-3</v>
      </c>
      <c r="AR247" s="63">
        <f t="shared" si="51"/>
        <v>1.4173694361412099E-2</v>
      </c>
      <c r="AS247" s="63">
        <f t="shared" si="51"/>
        <v>0.15336535273533211</v>
      </c>
      <c r="AT247" s="63">
        <f t="shared" si="51"/>
        <v>1.0329179369298173E-2</v>
      </c>
      <c r="AU247" s="63">
        <f t="shared" si="51"/>
        <v>2.3702742651430825E-2</v>
      </c>
      <c r="AV247" s="63">
        <f t="shared" si="51"/>
        <v>9.5414765942387577E-4</v>
      </c>
      <c r="AW247" s="63">
        <f t="shared" si="51"/>
        <v>1.602307322544464E-4</v>
      </c>
      <c r="AX247" s="63">
        <f t="shared" si="51"/>
        <v>3.0431410824124788E-2</v>
      </c>
      <c r="AY247" s="63">
        <f t="shared" si="51"/>
        <v>1.1982143830562255E-2</v>
      </c>
      <c r="AZ247" s="63">
        <f t="shared" si="51"/>
        <v>1.4562354178824576E-2</v>
      </c>
      <c r="BA247" s="63">
        <f t="shared" si="51"/>
        <v>1.7569531839152257E-2</v>
      </c>
      <c r="BB247" s="63">
        <f t="shared" si="51"/>
        <v>1.8576381801281327E-3</v>
      </c>
      <c r="BC247" s="63">
        <f t="shared" si="51"/>
        <v>0.12863412857961709</v>
      </c>
      <c r="BD247" s="63">
        <f t="shared" si="51"/>
        <v>9.0576773214204098E-2</v>
      </c>
      <c r="BE247" s="63">
        <f t="shared" si="51"/>
        <v>4.6832839386900735E-2</v>
      </c>
      <c r="BF247" s="63">
        <f t="shared" si="51"/>
        <v>0.1174646227927076</v>
      </c>
      <c r="BG247" s="63">
        <f t="shared" si="51"/>
        <v>6.3773876601255247E-2</v>
      </c>
      <c r="BH247" s="63">
        <f t="shared" si="51"/>
        <v>3.5106026413922156E-3</v>
      </c>
      <c r="BI247" s="63">
        <f t="shared" si="51"/>
        <v>2.4955641573055187E-2</v>
      </c>
      <c r="BJ247" s="63">
        <f t="shared" si="51"/>
        <v>2.8049660042616498E-2</v>
      </c>
      <c r="BK247" s="63">
        <f t="shared" si="51"/>
        <v>0</v>
      </c>
    </row>
    <row r="248" spans="1:64">
      <c r="A248" s="34" t="s">
        <v>171</v>
      </c>
      <c r="B248" s="35" t="s">
        <v>172</v>
      </c>
      <c r="C248" s="63">
        <f t="shared" si="48"/>
        <v>4.5761691978672274E-4</v>
      </c>
      <c r="D248" s="63">
        <f t="shared" si="51"/>
        <v>2.7758304768953933E-2</v>
      </c>
      <c r="E248" s="63">
        <f t="shared" si="51"/>
        <v>8.4836579072259475E-3</v>
      </c>
      <c r="F248" s="63">
        <f t="shared" si="51"/>
        <v>2.6936800913299492E-3</v>
      </c>
      <c r="G248" s="63">
        <f t="shared" si="51"/>
        <v>3.0309693999115852E-4</v>
      </c>
      <c r="H248" s="63">
        <f t="shared" si="51"/>
        <v>2.1743270337430311E-2</v>
      </c>
      <c r="I248" s="63">
        <f t="shared" si="51"/>
        <v>0.11468024196723309</v>
      </c>
      <c r="J248" s="63">
        <f t="shared" si="51"/>
        <v>9.4599167893476641E-3</v>
      </c>
      <c r="K248" s="63">
        <f t="shared" si="51"/>
        <v>2.7574770152187202E-4</v>
      </c>
      <c r="L248" s="63">
        <f t="shared" si="51"/>
        <v>1.7425127705268065E-2</v>
      </c>
      <c r="M248" s="63">
        <f t="shared" si="51"/>
        <v>5.5061319360149149E-3</v>
      </c>
      <c r="N248" s="63">
        <f t="shared" si="51"/>
        <v>1.5048432581352021E-2</v>
      </c>
      <c r="O248" s="63">
        <f t="shared" si="51"/>
        <v>3.4675069328514843E-2</v>
      </c>
      <c r="P248" s="63">
        <f t="shared" si="51"/>
        <v>3.3899806668001066E-4</v>
      </c>
      <c r="Q248" s="63">
        <f t="shared" si="51"/>
        <v>1.6770441487695645E-2</v>
      </c>
      <c r="R248" s="63">
        <f t="shared" si="51"/>
        <v>4.7150956929205385E-3</v>
      </c>
      <c r="S248" s="63">
        <f t="shared" si="51"/>
        <v>9.5584439944573479E-3</v>
      </c>
      <c r="T248" s="63">
        <f t="shared" si="51"/>
        <v>4.2177033889265352E-2</v>
      </c>
      <c r="U248" s="63">
        <f t="shared" si="51"/>
        <v>3.6973135547682185E-4</v>
      </c>
      <c r="V248" s="63">
        <f t="shared" si="51"/>
        <v>4.1589313043578118E-3</v>
      </c>
      <c r="W248" s="63">
        <f t="shared" si="51"/>
        <v>5.438683638893097E-3</v>
      </c>
      <c r="X248" s="63">
        <f t="shared" si="51"/>
        <v>1.5302981756718029E-2</v>
      </c>
      <c r="Y248" s="63">
        <f t="shared" si="51"/>
        <v>6.1672534180426467E-3</v>
      </c>
      <c r="Z248" s="63">
        <f t="shared" si="51"/>
        <v>7.4806830467837359E-3</v>
      </c>
      <c r="AA248" s="63">
        <f t="shared" si="51"/>
        <v>1.6450365725455652E-2</v>
      </c>
      <c r="AB248" s="63">
        <f t="shared" si="51"/>
        <v>1.129079126859224E-2</v>
      </c>
      <c r="AC248" s="63">
        <f t="shared" si="51"/>
        <v>1.0639504046470773E-2</v>
      </c>
      <c r="AD248" s="63">
        <f t="shared" si="51"/>
        <v>6.1493760709107226E-2</v>
      </c>
      <c r="AE248" s="63">
        <f t="shared" si="51"/>
        <v>2.0925583291458497E-2</v>
      </c>
      <c r="AF248" s="63">
        <f t="shared" si="51"/>
        <v>3.6305584430059747E-2</v>
      </c>
      <c r="AG248" s="63">
        <f t="shared" si="51"/>
        <v>2.358501159395264E-2</v>
      </c>
      <c r="AH248" s="63">
        <f t="shared" si="51"/>
        <v>7.4014132535360809E-3</v>
      </c>
      <c r="AI248" s="63">
        <f t="shared" si="51"/>
        <v>1.0393784409079548E-2</v>
      </c>
      <c r="AJ248" s="63">
        <f t="shared" si="51"/>
        <v>6.8433612240447472E-3</v>
      </c>
      <c r="AK248" s="63">
        <f t="shared" si="51"/>
        <v>7.4708907513353871E-3</v>
      </c>
      <c r="AL248" s="63">
        <f t="shared" si="51"/>
        <v>6.053630195541654E-3</v>
      </c>
      <c r="AM248" s="63">
        <f t="shared" si="51"/>
        <v>0</v>
      </c>
      <c r="AN248" s="63">
        <f t="shared" si="51"/>
        <v>1.3946791975019952E-2</v>
      </c>
      <c r="AO248" s="63">
        <f t="shared" si="51"/>
        <v>1.9633304143773459E-2</v>
      </c>
      <c r="AP248" s="63">
        <f t="shared" si="51"/>
        <v>9.1430645239291505E-4</v>
      </c>
      <c r="AQ248" s="63">
        <f t="shared" si="51"/>
        <v>4.35315691799344E-2</v>
      </c>
      <c r="AR248" s="63">
        <f t="shared" si="51"/>
        <v>6.1838894800613067E-2</v>
      </c>
      <c r="AS248" s="63">
        <f t="shared" si="51"/>
        <v>0.13463211164174513</v>
      </c>
      <c r="AT248" s="63">
        <f t="shared" si="51"/>
        <v>8.9739556211534191E-3</v>
      </c>
      <c r="AU248" s="63">
        <f t="shared" si="51"/>
        <v>1.2323080890940769E-2</v>
      </c>
      <c r="AV248" s="63">
        <f t="shared" si="51"/>
        <v>5.2779736737204519E-3</v>
      </c>
      <c r="AW248" s="63">
        <f t="shared" si="51"/>
        <v>0</v>
      </c>
      <c r="AX248" s="63">
        <f t="shared" si="51"/>
        <v>5.5343209359092222E-3</v>
      </c>
      <c r="AY248" s="63">
        <f t="shared" si="51"/>
        <v>4.4195587076607751E-3</v>
      </c>
      <c r="AZ248" s="63">
        <f t="shared" si="51"/>
        <v>2.2254417957891272E-2</v>
      </c>
      <c r="BA248" s="63">
        <f t="shared" si="51"/>
        <v>2.2863212187990995E-3</v>
      </c>
      <c r="BB248" s="63">
        <f t="shared" si="51"/>
        <v>7.4451803163841567E-3</v>
      </c>
      <c r="BC248" s="63">
        <f t="shared" si="51"/>
        <v>4.151808499470587E-2</v>
      </c>
      <c r="BD248" s="63">
        <f t="shared" si="51"/>
        <v>7.9937555280948161E-3</v>
      </c>
      <c r="BE248" s="63">
        <f t="shared" si="51"/>
        <v>7.7852866929380618E-5</v>
      </c>
      <c r="BF248" s="63">
        <f t="shared" si="51"/>
        <v>2.4339483399909334E-3</v>
      </c>
      <c r="BG248" s="63">
        <f t="shared" si="51"/>
        <v>7.700064338206576E-3</v>
      </c>
      <c r="BH248" s="63">
        <f t="shared" si="51"/>
        <v>2.258876126669225E-3</v>
      </c>
      <c r="BI248" s="63">
        <f t="shared" si="51"/>
        <v>2.2102005131032459E-3</v>
      </c>
      <c r="BJ248" s="63">
        <f t="shared" si="51"/>
        <v>2.9531762524663782E-3</v>
      </c>
      <c r="BK248" s="63">
        <f t="shared" si="51"/>
        <v>0</v>
      </c>
    </row>
    <row r="249" spans="1:64">
      <c r="A249" s="30" t="s">
        <v>173</v>
      </c>
      <c r="B249" s="31" t="s">
        <v>174</v>
      </c>
      <c r="C249" s="63">
        <f t="shared" si="48"/>
        <v>0</v>
      </c>
      <c r="D249" s="63">
        <f t="shared" si="51"/>
        <v>0</v>
      </c>
      <c r="E249" s="63">
        <f t="shared" si="51"/>
        <v>0</v>
      </c>
      <c r="F249" s="63">
        <f t="shared" si="51"/>
        <v>1.0416666666666666E-2</v>
      </c>
      <c r="G249" s="63">
        <f t="shared" si="51"/>
        <v>0</v>
      </c>
      <c r="H249" s="63">
        <f t="shared" si="51"/>
        <v>0</v>
      </c>
      <c r="I249" s="63">
        <f t="shared" si="51"/>
        <v>0</v>
      </c>
      <c r="J249" s="63">
        <f t="shared" si="51"/>
        <v>0</v>
      </c>
      <c r="K249" s="63">
        <f t="shared" si="51"/>
        <v>0</v>
      </c>
      <c r="L249" s="63">
        <f t="shared" si="51"/>
        <v>0</v>
      </c>
      <c r="M249" s="63">
        <f t="shared" si="51"/>
        <v>0</v>
      </c>
      <c r="N249" s="63">
        <f t="shared" si="51"/>
        <v>0</v>
      </c>
      <c r="O249" s="63">
        <f t="shared" si="51"/>
        <v>0</v>
      </c>
      <c r="P249" s="63">
        <f t="shared" si="51"/>
        <v>0</v>
      </c>
      <c r="Q249" s="63">
        <f t="shared" si="51"/>
        <v>0</v>
      </c>
      <c r="R249" s="63">
        <f t="shared" si="51"/>
        <v>0</v>
      </c>
      <c r="S249" s="63">
        <f t="shared" si="51"/>
        <v>0</v>
      </c>
      <c r="T249" s="63">
        <f t="shared" si="51"/>
        <v>0</v>
      </c>
      <c r="U249" s="63">
        <f t="shared" si="51"/>
        <v>0</v>
      </c>
      <c r="V249" s="63">
        <f t="shared" si="51"/>
        <v>0</v>
      </c>
      <c r="W249" s="63">
        <f t="shared" si="51"/>
        <v>0</v>
      </c>
      <c r="X249" s="63">
        <f t="shared" si="51"/>
        <v>0</v>
      </c>
      <c r="Y249" s="63">
        <f t="shared" si="51"/>
        <v>0</v>
      </c>
      <c r="Z249" s="63">
        <f t="shared" si="51"/>
        <v>0</v>
      </c>
      <c r="AA249" s="63">
        <f t="shared" si="51"/>
        <v>0</v>
      </c>
      <c r="AB249" s="63">
        <f t="shared" si="51"/>
        <v>0</v>
      </c>
      <c r="AC249" s="63">
        <f t="shared" si="51"/>
        <v>0.22172619047619047</v>
      </c>
      <c r="AD249" s="63">
        <f t="shared" si="51"/>
        <v>0</v>
      </c>
      <c r="AE249" s="63">
        <f t="shared" si="51"/>
        <v>0</v>
      </c>
      <c r="AF249" s="63">
        <f t="shared" si="51"/>
        <v>0</v>
      </c>
      <c r="AG249" s="63">
        <f t="shared" si="51"/>
        <v>0</v>
      </c>
      <c r="AH249" s="63">
        <f t="shared" si="51"/>
        <v>0</v>
      </c>
      <c r="AI249" s="63">
        <f t="shared" si="51"/>
        <v>0</v>
      </c>
      <c r="AJ249" s="63">
        <f t="shared" si="51"/>
        <v>0</v>
      </c>
      <c r="AK249" s="63">
        <f t="shared" si="51"/>
        <v>0</v>
      </c>
      <c r="AL249" s="63">
        <f t="shared" si="51"/>
        <v>0</v>
      </c>
      <c r="AM249" s="63">
        <f t="shared" si="51"/>
        <v>0</v>
      </c>
      <c r="AN249" s="63">
        <f t="shared" si="51"/>
        <v>0</v>
      </c>
      <c r="AO249" s="63">
        <f t="shared" si="51"/>
        <v>0</v>
      </c>
      <c r="AP249" s="63">
        <f t="shared" si="51"/>
        <v>0</v>
      </c>
      <c r="AQ249" s="63">
        <f t="shared" si="51"/>
        <v>0</v>
      </c>
      <c r="AR249" s="63">
        <f t="shared" si="51"/>
        <v>0</v>
      </c>
      <c r="AS249" s="63">
        <f t="shared" si="51"/>
        <v>4.0178571428571432E-2</v>
      </c>
      <c r="AT249" s="63">
        <f t="shared" si="51"/>
        <v>0</v>
      </c>
      <c r="AU249" s="63">
        <f t="shared" si="51"/>
        <v>0</v>
      </c>
      <c r="AV249" s="63">
        <f t="shared" si="51"/>
        <v>4.1666666666666664E-2</v>
      </c>
      <c r="AW249" s="63">
        <f t="shared" si="51"/>
        <v>0.32291666666666669</v>
      </c>
      <c r="AX249" s="63">
        <f t="shared" si="51"/>
        <v>0</v>
      </c>
      <c r="AY249" s="63">
        <f t="shared" si="51"/>
        <v>4.0178571428571432E-2</v>
      </c>
      <c r="AZ249" s="63">
        <f t="shared" si="51"/>
        <v>0</v>
      </c>
      <c r="BA249" s="63">
        <f t="shared" si="51"/>
        <v>0</v>
      </c>
      <c r="BB249" s="63">
        <f t="shared" si="51"/>
        <v>0</v>
      </c>
      <c r="BC249" s="63">
        <f t="shared" si="51"/>
        <v>0</v>
      </c>
      <c r="BD249" s="63">
        <f t="shared" si="51"/>
        <v>0.32291666666666669</v>
      </c>
      <c r="BE249" s="63">
        <f t="shared" si="51"/>
        <v>0</v>
      </c>
      <c r="BF249" s="63">
        <f t="shared" si="51"/>
        <v>0</v>
      </c>
      <c r="BG249" s="63">
        <f t="shared" si="51"/>
        <v>0</v>
      </c>
      <c r="BH249" s="63">
        <f t="shared" si="51"/>
        <v>0</v>
      </c>
      <c r="BI249" s="63">
        <f t="shared" si="51"/>
        <v>0</v>
      </c>
      <c r="BJ249" s="63">
        <f t="shared" si="51"/>
        <v>0</v>
      </c>
      <c r="BK249" s="63">
        <f t="shared" si="51"/>
        <v>0</v>
      </c>
    </row>
    <row r="250" spans="1:64">
      <c r="A250" s="34" t="s">
        <v>175</v>
      </c>
      <c r="B250" s="35" t="s">
        <v>176</v>
      </c>
      <c r="C250" s="63">
        <f t="shared" si="48"/>
        <v>0</v>
      </c>
      <c r="D250" s="63">
        <f t="shared" ref="D250:BK254" si="52">D52/$BM52</f>
        <v>1.428390912840501E-2</v>
      </c>
      <c r="E250" s="63">
        <f t="shared" si="52"/>
        <v>0</v>
      </c>
      <c r="F250" s="63">
        <f t="shared" si="52"/>
        <v>0</v>
      </c>
      <c r="G250" s="63">
        <f t="shared" si="52"/>
        <v>0</v>
      </c>
      <c r="H250" s="63">
        <f t="shared" si="52"/>
        <v>0</v>
      </c>
      <c r="I250" s="63">
        <f t="shared" si="52"/>
        <v>5.4938112032326962E-4</v>
      </c>
      <c r="J250" s="63">
        <f t="shared" si="52"/>
        <v>0</v>
      </c>
      <c r="K250" s="63">
        <f t="shared" si="52"/>
        <v>0</v>
      </c>
      <c r="L250" s="63">
        <f t="shared" si="52"/>
        <v>2.4722150414547132E-3</v>
      </c>
      <c r="M250" s="63">
        <f t="shared" si="52"/>
        <v>1.3734528008081739E-3</v>
      </c>
      <c r="N250" s="63">
        <f t="shared" si="52"/>
        <v>1.6481433609698089E-3</v>
      </c>
      <c r="O250" s="63">
        <f t="shared" si="52"/>
        <v>3.8553105206568399E-3</v>
      </c>
      <c r="P250" s="63">
        <f t="shared" si="52"/>
        <v>2.7469056016163481E-4</v>
      </c>
      <c r="Q250" s="63">
        <f t="shared" si="52"/>
        <v>8.2407168048490443E-4</v>
      </c>
      <c r="R250" s="63">
        <f t="shared" si="52"/>
        <v>1.0987622406465392E-3</v>
      </c>
      <c r="S250" s="63">
        <f t="shared" si="52"/>
        <v>2.7469056016163479E-3</v>
      </c>
      <c r="T250" s="63">
        <f t="shared" si="52"/>
        <v>1.3734528008081739E-3</v>
      </c>
      <c r="U250" s="63">
        <f t="shared" si="52"/>
        <v>2.7469056016163481E-4</v>
      </c>
      <c r="V250" s="63">
        <f t="shared" si="52"/>
        <v>1.0987622406465392E-3</v>
      </c>
      <c r="W250" s="63">
        <f t="shared" si="52"/>
        <v>8.2407168048490443E-4</v>
      </c>
      <c r="X250" s="63">
        <f t="shared" si="52"/>
        <v>4.9444300829094264E-3</v>
      </c>
      <c r="Y250" s="63">
        <f t="shared" si="52"/>
        <v>1.0987622406465392E-3</v>
      </c>
      <c r="Z250" s="63">
        <f t="shared" si="52"/>
        <v>5.4938112032326962E-4</v>
      </c>
      <c r="AA250" s="63">
        <f t="shared" si="52"/>
        <v>4.395048962586157E-3</v>
      </c>
      <c r="AB250" s="63">
        <f t="shared" si="52"/>
        <v>3.2480733299698559E-3</v>
      </c>
      <c r="AC250" s="63">
        <f t="shared" si="52"/>
        <v>2.1975244812930785E-3</v>
      </c>
      <c r="AD250" s="63">
        <f t="shared" si="52"/>
        <v>1.5657361929213184E-2</v>
      </c>
      <c r="AE250" s="63">
        <f t="shared" si="52"/>
        <v>5.4938112032326958E-3</v>
      </c>
      <c r="AF250" s="63">
        <f t="shared" si="52"/>
        <v>6.8672640040408697E-3</v>
      </c>
      <c r="AG250" s="63">
        <f t="shared" si="52"/>
        <v>4.395048962586157E-3</v>
      </c>
      <c r="AH250" s="63">
        <f t="shared" si="52"/>
        <v>1.6481433609698089E-3</v>
      </c>
      <c r="AI250" s="63">
        <f t="shared" si="52"/>
        <v>1.9228339211314438E-3</v>
      </c>
      <c r="AJ250" s="63">
        <f t="shared" si="52"/>
        <v>3.5709772821012524E-3</v>
      </c>
      <c r="AK250" s="63">
        <f t="shared" si="52"/>
        <v>8.2407168048490443E-4</v>
      </c>
      <c r="AL250" s="63">
        <f t="shared" si="52"/>
        <v>1.6481433609698089E-3</v>
      </c>
      <c r="AM250" s="63">
        <f t="shared" si="52"/>
        <v>0</v>
      </c>
      <c r="AN250" s="63">
        <f t="shared" si="52"/>
        <v>6.0431923235559661E-3</v>
      </c>
      <c r="AO250" s="63">
        <f t="shared" si="52"/>
        <v>0</v>
      </c>
      <c r="AP250" s="63">
        <f t="shared" si="52"/>
        <v>8.2407168048490443E-4</v>
      </c>
      <c r="AQ250" s="63">
        <f t="shared" si="52"/>
        <v>5.4938112032326962E-4</v>
      </c>
      <c r="AR250" s="63">
        <f t="shared" si="52"/>
        <v>1.2635765767435201E-2</v>
      </c>
      <c r="AS250" s="63">
        <f t="shared" si="52"/>
        <v>0.23444654841165385</v>
      </c>
      <c r="AT250" s="63">
        <f t="shared" si="52"/>
        <v>1.1064763833617011E-2</v>
      </c>
      <c r="AU250" s="63">
        <f t="shared" si="52"/>
        <v>2.1560861190122849E-2</v>
      </c>
      <c r="AV250" s="63">
        <f t="shared" si="52"/>
        <v>0</v>
      </c>
      <c r="AW250" s="63">
        <f t="shared" si="52"/>
        <v>0</v>
      </c>
      <c r="AX250" s="63">
        <f t="shared" si="52"/>
        <v>6.6089659971489537E-2</v>
      </c>
      <c r="AY250" s="63">
        <f t="shared" si="52"/>
        <v>3.69821032727502E-2</v>
      </c>
      <c r="AZ250" s="63">
        <f t="shared" si="52"/>
        <v>3.5083501821669652E-2</v>
      </c>
      <c r="BA250" s="63">
        <f t="shared" si="52"/>
        <v>0.1436824483213229</v>
      </c>
      <c r="BB250" s="63">
        <f t="shared" si="52"/>
        <v>4.1203584024245218E-3</v>
      </c>
      <c r="BC250" s="63">
        <f t="shared" si="52"/>
        <v>0.11153895721728066</v>
      </c>
      <c r="BD250" s="63">
        <f t="shared" si="52"/>
        <v>0.15533985955396998</v>
      </c>
      <c r="BE250" s="63">
        <f t="shared" si="52"/>
        <v>2.3623388173900594E-2</v>
      </c>
      <c r="BF250" s="63">
        <f t="shared" si="52"/>
        <v>9.8695748090309489E-3</v>
      </c>
      <c r="BG250" s="63">
        <f t="shared" si="52"/>
        <v>1.1262312966627027E-2</v>
      </c>
      <c r="BH250" s="63">
        <f t="shared" si="52"/>
        <v>8.2407168048490443E-4</v>
      </c>
      <c r="BI250" s="63">
        <f t="shared" si="52"/>
        <v>1.369595729450593E-2</v>
      </c>
      <c r="BJ250" s="63">
        <f t="shared" si="52"/>
        <v>9.6045269272632648E-3</v>
      </c>
      <c r="BK250" s="63">
        <f t="shared" si="52"/>
        <v>0</v>
      </c>
    </row>
    <row r="251" spans="1:64" ht="24">
      <c r="A251" s="30" t="s">
        <v>177</v>
      </c>
      <c r="B251" s="31" t="s">
        <v>178</v>
      </c>
      <c r="C251" s="63">
        <f t="shared" si="48"/>
        <v>0</v>
      </c>
      <c r="D251" s="63">
        <f t="shared" si="52"/>
        <v>0</v>
      </c>
      <c r="E251" s="63">
        <f t="shared" si="52"/>
        <v>0</v>
      </c>
      <c r="F251" s="63">
        <f t="shared" si="52"/>
        <v>0</v>
      </c>
      <c r="G251" s="63">
        <f t="shared" si="52"/>
        <v>0</v>
      </c>
      <c r="H251" s="63">
        <f t="shared" si="52"/>
        <v>5.7130534609492363E-2</v>
      </c>
      <c r="I251" s="63">
        <f t="shared" si="52"/>
        <v>0</v>
      </c>
      <c r="J251" s="63">
        <f t="shared" si="52"/>
        <v>3.6883131567974785E-2</v>
      </c>
      <c r="K251" s="63">
        <f t="shared" si="52"/>
        <v>4.1609442885758956E-3</v>
      </c>
      <c r="L251" s="63">
        <f t="shared" si="52"/>
        <v>0</v>
      </c>
      <c r="M251" s="63">
        <f t="shared" si="52"/>
        <v>0</v>
      </c>
      <c r="N251" s="63">
        <f t="shared" si="52"/>
        <v>0</v>
      </c>
      <c r="O251" s="63">
        <f t="shared" si="52"/>
        <v>1.8335166850018335E-4</v>
      </c>
      <c r="P251" s="63">
        <f t="shared" si="52"/>
        <v>0</v>
      </c>
      <c r="Q251" s="63">
        <f t="shared" si="52"/>
        <v>0</v>
      </c>
      <c r="R251" s="63">
        <f t="shared" si="52"/>
        <v>0</v>
      </c>
      <c r="S251" s="63">
        <f t="shared" si="52"/>
        <v>0</v>
      </c>
      <c r="T251" s="63">
        <f t="shared" si="52"/>
        <v>0</v>
      </c>
      <c r="U251" s="63">
        <f t="shared" si="52"/>
        <v>0</v>
      </c>
      <c r="V251" s="63">
        <f t="shared" si="52"/>
        <v>0</v>
      </c>
      <c r="W251" s="63">
        <f t="shared" si="52"/>
        <v>0</v>
      </c>
      <c r="X251" s="63">
        <f t="shared" si="52"/>
        <v>5.5005500550055003E-4</v>
      </c>
      <c r="Y251" s="63">
        <f t="shared" si="52"/>
        <v>0</v>
      </c>
      <c r="Z251" s="63">
        <f t="shared" si="52"/>
        <v>3.667033370003667E-4</v>
      </c>
      <c r="AA251" s="63">
        <f t="shared" si="52"/>
        <v>0</v>
      </c>
      <c r="AB251" s="63">
        <f t="shared" si="52"/>
        <v>0</v>
      </c>
      <c r="AC251" s="63">
        <f t="shared" si="52"/>
        <v>0</v>
      </c>
      <c r="AD251" s="63">
        <f t="shared" si="52"/>
        <v>1.8736813010351711E-2</v>
      </c>
      <c r="AE251" s="63">
        <f t="shared" si="52"/>
        <v>0</v>
      </c>
      <c r="AF251" s="63">
        <f t="shared" si="52"/>
        <v>0</v>
      </c>
      <c r="AG251" s="63">
        <f t="shared" si="52"/>
        <v>5.5005500550055003E-4</v>
      </c>
      <c r="AH251" s="63">
        <f t="shared" si="52"/>
        <v>0</v>
      </c>
      <c r="AI251" s="63">
        <f t="shared" si="52"/>
        <v>0</v>
      </c>
      <c r="AJ251" s="63">
        <f t="shared" si="52"/>
        <v>0</v>
      </c>
      <c r="AK251" s="63">
        <f t="shared" si="52"/>
        <v>0</v>
      </c>
      <c r="AL251" s="63">
        <f t="shared" si="52"/>
        <v>0</v>
      </c>
      <c r="AM251" s="63">
        <f t="shared" si="52"/>
        <v>0</v>
      </c>
      <c r="AN251" s="63">
        <f t="shared" si="52"/>
        <v>7.3340667400073343E-3</v>
      </c>
      <c r="AO251" s="63">
        <f t="shared" si="52"/>
        <v>0</v>
      </c>
      <c r="AP251" s="63">
        <f t="shared" si="52"/>
        <v>9.1675834250091678E-4</v>
      </c>
      <c r="AQ251" s="63">
        <f t="shared" si="52"/>
        <v>0</v>
      </c>
      <c r="AR251" s="63">
        <f t="shared" si="52"/>
        <v>0</v>
      </c>
      <c r="AS251" s="63">
        <f t="shared" si="52"/>
        <v>0.15752990359706923</v>
      </c>
      <c r="AT251" s="63">
        <f t="shared" si="52"/>
        <v>6.5700360185911516E-3</v>
      </c>
      <c r="AU251" s="63">
        <f t="shared" si="52"/>
        <v>7.3340667400073343E-3</v>
      </c>
      <c r="AV251" s="63">
        <f t="shared" si="52"/>
        <v>0.36715229338779704</v>
      </c>
      <c r="AW251" s="63">
        <f t="shared" si="52"/>
        <v>4.217088375504217E-3</v>
      </c>
      <c r="AX251" s="63">
        <f t="shared" si="52"/>
        <v>0.11532819948661532</v>
      </c>
      <c r="AY251" s="63">
        <f t="shared" si="52"/>
        <v>3.5999941892833114E-2</v>
      </c>
      <c r="AZ251" s="63">
        <f t="shared" si="52"/>
        <v>1.2834616795012834E-3</v>
      </c>
      <c r="BA251" s="63">
        <f t="shared" si="52"/>
        <v>2.7451710196001755E-3</v>
      </c>
      <c r="BB251" s="63">
        <f t="shared" si="52"/>
        <v>5.5005500550055003E-4</v>
      </c>
      <c r="BC251" s="63">
        <f t="shared" si="52"/>
        <v>0.11263838732195845</v>
      </c>
      <c r="BD251" s="63">
        <f t="shared" si="52"/>
        <v>5.1293905264901934E-2</v>
      </c>
      <c r="BE251" s="63">
        <f t="shared" si="52"/>
        <v>0</v>
      </c>
      <c r="BF251" s="63">
        <f t="shared" si="52"/>
        <v>0</v>
      </c>
      <c r="BG251" s="63">
        <f t="shared" si="52"/>
        <v>1.4642613440501793E-3</v>
      </c>
      <c r="BH251" s="63">
        <f t="shared" si="52"/>
        <v>7.334066740007334E-4</v>
      </c>
      <c r="BI251" s="63">
        <f t="shared" si="52"/>
        <v>8.3474086166646644E-3</v>
      </c>
      <c r="BJ251" s="63">
        <f t="shared" si="52"/>
        <v>0</v>
      </c>
      <c r="BK251" s="63">
        <f t="shared" si="52"/>
        <v>0</v>
      </c>
    </row>
    <row r="252" spans="1:64">
      <c r="A252" s="34" t="s">
        <v>179</v>
      </c>
      <c r="B252" s="35" t="s">
        <v>180</v>
      </c>
      <c r="C252" s="63">
        <f t="shared" si="48"/>
        <v>1.1227701770076843E-4</v>
      </c>
      <c r="D252" s="63">
        <f t="shared" si="52"/>
        <v>5.5543913065407673E-3</v>
      </c>
      <c r="E252" s="63">
        <f t="shared" si="52"/>
        <v>1.7964322832122949E-3</v>
      </c>
      <c r="F252" s="63">
        <f t="shared" si="52"/>
        <v>2.2455403540153686E-4</v>
      </c>
      <c r="G252" s="63">
        <f t="shared" si="52"/>
        <v>1.1227701770076843E-4</v>
      </c>
      <c r="H252" s="63">
        <f t="shared" si="52"/>
        <v>0</v>
      </c>
      <c r="I252" s="63">
        <f t="shared" si="52"/>
        <v>5.8497001091868249E-4</v>
      </c>
      <c r="J252" s="63">
        <f t="shared" si="52"/>
        <v>2.2455403540153686E-4</v>
      </c>
      <c r="K252" s="63">
        <f t="shared" si="52"/>
        <v>0</v>
      </c>
      <c r="L252" s="63">
        <f t="shared" si="52"/>
        <v>2.0209863186138322E-3</v>
      </c>
      <c r="M252" s="63">
        <f t="shared" si="52"/>
        <v>5.6138508850384213E-4</v>
      </c>
      <c r="N252" s="63">
        <f t="shared" si="52"/>
        <v>1.0104931593069161E-3</v>
      </c>
      <c r="O252" s="63">
        <f t="shared" si="52"/>
        <v>6.9965524810699032E-3</v>
      </c>
      <c r="P252" s="63">
        <f t="shared" si="52"/>
        <v>1.1227701770076843E-4</v>
      </c>
      <c r="Q252" s="63">
        <f t="shared" si="52"/>
        <v>2.2455403540153686E-4</v>
      </c>
      <c r="R252" s="63">
        <f t="shared" si="52"/>
        <v>6.7366210620461054E-4</v>
      </c>
      <c r="S252" s="63">
        <f t="shared" si="52"/>
        <v>1.3473242124092211E-3</v>
      </c>
      <c r="T252" s="63">
        <f t="shared" si="52"/>
        <v>1.2350471947084527E-3</v>
      </c>
      <c r="U252" s="63">
        <f t="shared" si="52"/>
        <v>0</v>
      </c>
      <c r="V252" s="63">
        <f t="shared" si="52"/>
        <v>6.7366210620461054E-4</v>
      </c>
      <c r="W252" s="63">
        <f t="shared" si="52"/>
        <v>5.6138508850384213E-4</v>
      </c>
      <c r="X252" s="63">
        <f t="shared" si="52"/>
        <v>4.6684648986025932E-3</v>
      </c>
      <c r="Y252" s="63">
        <f t="shared" si="52"/>
        <v>1.0104931593069161E-3</v>
      </c>
      <c r="Z252" s="63">
        <f t="shared" si="52"/>
        <v>6.7366210620461054E-4</v>
      </c>
      <c r="AA252" s="63">
        <f t="shared" si="52"/>
        <v>1.7964322832122949E-3</v>
      </c>
      <c r="AB252" s="63">
        <f t="shared" si="52"/>
        <v>3.8886706415312017E-3</v>
      </c>
      <c r="AC252" s="63">
        <f t="shared" si="52"/>
        <v>3.3683105310230527E-4</v>
      </c>
      <c r="AD252" s="63">
        <f t="shared" si="52"/>
        <v>8.0839452744553286E-3</v>
      </c>
      <c r="AE252" s="63">
        <f t="shared" si="52"/>
        <v>3.0314794779207478E-3</v>
      </c>
      <c r="AF252" s="63">
        <f t="shared" si="52"/>
        <v>2.919202460219979E-3</v>
      </c>
      <c r="AG252" s="63">
        <f t="shared" si="52"/>
        <v>2.806925442519211E-3</v>
      </c>
      <c r="AH252" s="63">
        <f t="shared" si="52"/>
        <v>2.0860934914849194E-3</v>
      </c>
      <c r="AI252" s="63">
        <f t="shared" si="52"/>
        <v>1.5129159417736572E-3</v>
      </c>
      <c r="AJ252" s="63">
        <f t="shared" si="52"/>
        <v>1.0104931593069161E-3</v>
      </c>
      <c r="AK252" s="63">
        <f t="shared" si="52"/>
        <v>1.3473242124092211E-3</v>
      </c>
      <c r="AL252" s="63">
        <f t="shared" si="52"/>
        <v>1.4478087689025693E-3</v>
      </c>
      <c r="AM252" s="63">
        <f t="shared" si="52"/>
        <v>0</v>
      </c>
      <c r="AN252" s="63">
        <f t="shared" si="52"/>
        <v>9.6912009058883457E-3</v>
      </c>
      <c r="AO252" s="63">
        <f t="shared" si="52"/>
        <v>6.0450216278000882E-3</v>
      </c>
      <c r="AP252" s="63">
        <f t="shared" si="52"/>
        <v>1.9087093009130633E-3</v>
      </c>
      <c r="AQ252" s="63">
        <f t="shared" si="52"/>
        <v>7.9773158511279912E-4</v>
      </c>
      <c r="AR252" s="63">
        <f t="shared" si="52"/>
        <v>8.3726119378068429E-3</v>
      </c>
      <c r="AS252" s="63">
        <f t="shared" si="52"/>
        <v>0.14941563381992629</v>
      </c>
      <c r="AT252" s="63">
        <f t="shared" si="52"/>
        <v>2.7779593216919481E-2</v>
      </c>
      <c r="AU252" s="63">
        <f t="shared" si="52"/>
        <v>5.1407103466060089E-2</v>
      </c>
      <c r="AV252" s="63">
        <f t="shared" si="52"/>
        <v>1.5506020903913464E-2</v>
      </c>
      <c r="AW252" s="63">
        <f t="shared" si="52"/>
        <v>1.1227701770076843E-4</v>
      </c>
      <c r="AX252" s="63">
        <f t="shared" si="52"/>
        <v>4.8222641667596093E-3</v>
      </c>
      <c r="AY252" s="63">
        <f t="shared" si="52"/>
        <v>2.4363118296145639E-2</v>
      </c>
      <c r="AZ252" s="63">
        <f t="shared" si="52"/>
        <v>0.2192629143433979</v>
      </c>
      <c r="BA252" s="63">
        <f t="shared" si="52"/>
        <v>6.6088646630375239E-2</v>
      </c>
      <c r="BB252" s="63">
        <f t="shared" si="52"/>
        <v>6.8309607517054666E-3</v>
      </c>
      <c r="BC252" s="63">
        <f t="shared" si="52"/>
        <v>0.13042938056190367</v>
      </c>
      <c r="BD252" s="63">
        <f t="shared" si="52"/>
        <v>4.5199971016119445E-2</v>
      </c>
      <c r="BE252" s="63">
        <f t="shared" si="52"/>
        <v>2.211093580283573E-2</v>
      </c>
      <c r="BF252" s="63">
        <f t="shared" si="52"/>
        <v>1.5925399185467707E-2</v>
      </c>
      <c r="BG252" s="63">
        <f t="shared" si="52"/>
        <v>5.7596618263112541E-2</v>
      </c>
      <c r="BH252" s="63">
        <f t="shared" si="52"/>
        <v>1.8436021280419754E-3</v>
      </c>
      <c r="BI252" s="63">
        <f t="shared" si="52"/>
        <v>7.192790401789044E-2</v>
      </c>
      <c r="BJ252" s="63">
        <f t="shared" si="52"/>
        <v>1.914854167747051E-3</v>
      </c>
      <c r="BK252" s="63">
        <f t="shared" si="52"/>
        <v>0</v>
      </c>
    </row>
    <row r="253" spans="1:64" ht="24">
      <c r="A253" s="30" t="s">
        <v>181</v>
      </c>
      <c r="B253" s="31" t="s">
        <v>182</v>
      </c>
      <c r="C253" s="63">
        <f t="shared" si="48"/>
        <v>1.7318250488227277E-3</v>
      </c>
      <c r="D253" s="63">
        <f t="shared" si="52"/>
        <v>1.5510347009271648E-2</v>
      </c>
      <c r="E253" s="63">
        <f t="shared" si="52"/>
        <v>7.4063156343269843E-3</v>
      </c>
      <c r="F253" s="63">
        <f t="shared" si="52"/>
        <v>5.1586278050038694E-4</v>
      </c>
      <c r="G253" s="63">
        <f t="shared" si="52"/>
        <v>3.3162607317882017E-4</v>
      </c>
      <c r="H253" s="63">
        <f t="shared" si="52"/>
        <v>6.8716025045551894E-3</v>
      </c>
      <c r="I253" s="63">
        <f t="shared" si="52"/>
        <v>1.5328494049154356E-2</v>
      </c>
      <c r="J253" s="63">
        <f t="shared" si="52"/>
        <v>2.4298891126936896E-3</v>
      </c>
      <c r="K253" s="63">
        <f t="shared" si="52"/>
        <v>1.4306808634849916E-3</v>
      </c>
      <c r="L253" s="63">
        <f t="shared" si="52"/>
        <v>4.9817270254955146E-3</v>
      </c>
      <c r="M253" s="63">
        <f t="shared" si="52"/>
        <v>2.5321395738180249E-3</v>
      </c>
      <c r="N253" s="63">
        <f t="shared" si="52"/>
        <v>2.9718900629681646E-3</v>
      </c>
      <c r="O253" s="63">
        <f t="shared" si="52"/>
        <v>7.0185203081684685E-3</v>
      </c>
      <c r="P253" s="63">
        <f t="shared" si="52"/>
        <v>1.569730923609084E-3</v>
      </c>
      <c r="Q253" s="63">
        <f t="shared" si="52"/>
        <v>1.6572288829124731E-3</v>
      </c>
      <c r="R253" s="63">
        <f t="shared" si="52"/>
        <v>1.2911732176727057E-3</v>
      </c>
      <c r="S253" s="63">
        <f t="shared" si="52"/>
        <v>3.1125176793915642E-3</v>
      </c>
      <c r="T253" s="63">
        <f t="shared" si="52"/>
        <v>4.737564486506779E-3</v>
      </c>
      <c r="U253" s="63">
        <f t="shared" si="52"/>
        <v>3.537686552867434E-4</v>
      </c>
      <c r="V253" s="63">
        <f t="shared" si="52"/>
        <v>2.1750521981715402E-3</v>
      </c>
      <c r="W253" s="63">
        <f t="shared" si="52"/>
        <v>1.0287886540681543E-3</v>
      </c>
      <c r="X253" s="63">
        <f t="shared" si="52"/>
        <v>1.0070962659471733E-2</v>
      </c>
      <c r="Y253" s="63">
        <f t="shared" si="52"/>
        <v>1.1586116138722167E-3</v>
      </c>
      <c r="Z253" s="63">
        <f t="shared" si="52"/>
        <v>5.557563432029356E-4</v>
      </c>
      <c r="AA253" s="63">
        <f t="shared" si="52"/>
        <v>6.1999952059676282E-3</v>
      </c>
      <c r="AB253" s="63">
        <f t="shared" si="52"/>
        <v>3.6488562551064991E-3</v>
      </c>
      <c r="AC253" s="63">
        <f t="shared" si="52"/>
        <v>7.3155330087336518E-3</v>
      </c>
      <c r="AD253" s="63">
        <f t="shared" si="52"/>
        <v>1.6919149984666999E-2</v>
      </c>
      <c r="AE253" s="63">
        <f t="shared" si="52"/>
        <v>5.6611247073337029E-3</v>
      </c>
      <c r="AF253" s="63">
        <f t="shared" si="52"/>
        <v>6.8570280719889203E-3</v>
      </c>
      <c r="AG253" s="63">
        <f t="shared" si="52"/>
        <v>6.6765675297335431E-3</v>
      </c>
      <c r="AH253" s="63">
        <f t="shared" si="52"/>
        <v>2.7322148404835996E-3</v>
      </c>
      <c r="AI253" s="63">
        <f t="shared" si="52"/>
        <v>2.2310569603213484E-3</v>
      </c>
      <c r="AJ253" s="63">
        <f t="shared" si="52"/>
        <v>2.7684817345410913E-3</v>
      </c>
      <c r="AK253" s="63">
        <f t="shared" si="52"/>
        <v>1.2191314922609504E-3</v>
      </c>
      <c r="AL253" s="63">
        <f t="shared" si="52"/>
        <v>2.0340276329305178E-3</v>
      </c>
      <c r="AM253" s="63">
        <f t="shared" si="52"/>
        <v>0</v>
      </c>
      <c r="AN253" s="63">
        <f t="shared" si="52"/>
        <v>2.9422700031972233E-2</v>
      </c>
      <c r="AO253" s="63">
        <f t="shared" si="52"/>
        <v>9.4297626105467013E-3</v>
      </c>
      <c r="AP253" s="63">
        <f t="shared" si="52"/>
        <v>4.3759096292060968E-3</v>
      </c>
      <c r="AQ253" s="63">
        <f t="shared" si="52"/>
        <v>2.8181291175955879E-2</v>
      </c>
      <c r="AR253" s="63">
        <f t="shared" si="52"/>
        <v>3.0216520677500046E-2</v>
      </c>
      <c r="AS253" s="63">
        <f t="shared" si="52"/>
        <v>3.3755565326888524E-2</v>
      </c>
      <c r="AT253" s="63">
        <f t="shared" si="52"/>
        <v>6.8328297002549672E-3</v>
      </c>
      <c r="AU253" s="63">
        <f t="shared" si="52"/>
        <v>7.4557124178571462E-3</v>
      </c>
      <c r="AV253" s="63">
        <f t="shared" si="52"/>
        <v>4.9095104673757696E-2</v>
      </c>
      <c r="AW253" s="63">
        <f t="shared" si="52"/>
        <v>8.2335873106659393E-4</v>
      </c>
      <c r="AX253" s="63">
        <f t="shared" si="52"/>
        <v>5.3851547538786067E-3</v>
      </c>
      <c r="AY253" s="63">
        <f t="shared" si="52"/>
        <v>6.2781520324171084E-3</v>
      </c>
      <c r="AZ253" s="63">
        <f t="shared" si="52"/>
        <v>5.4282381424278998E-2</v>
      </c>
      <c r="BA253" s="63">
        <f t="shared" si="52"/>
        <v>0.15723884148834924</v>
      </c>
      <c r="BB253" s="63">
        <f t="shared" si="52"/>
        <v>0.10121459356526714</v>
      </c>
      <c r="BC253" s="63">
        <f t="shared" si="52"/>
        <v>5.661948834644779E-2</v>
      </c>
      <c r="BD253" s="63">
        <f t="shared" si="52"/>
        <v>0.21647977555832545</v>
      </c>
      <c r="BE253" s="63">
        <f t="shared" si="52"/>
        <v>6.9683285820315837E-3</v>
      </c>
      <c r="BF253" s="63">
        <f t="shared" si="52"/>
        <v>7.4316142640040118E-3</v>
      </c>
      <c r="BG253" s="63">
        <f t="shared" si="52"/>
        <v>1.1649562448782026E-2</v>
      </c>
      <c r="BH253" s="63">
        <f t="shared" si="52"/>
        <v>4.5321882411630404E-3</v>
      </c>
      <c r="BI253" s="63">
        <f t="shared" si="52"/>
        <v>8.5757605938506041E-3</v>
      </c>
      <c r="BJ253" s="63">
        <f t="shared" si="52"/>
        <v>2.7201609415253097E-3</v>
      </c>
      <c r="BK253" s="63">
        <f t="shared" si="52"/>
        <v>0</v>
      </c>
    </row>
    <row r="254" spans="1:64">
      <c r="A254" s="34" t="s">
        <v>183</v>
      </c>
      <c r="B254" s="35" t="s">
        <v>184</v>
      </c>
      <c r="C254" s="63">
        <f t="shared" si="48"/>
        <v>0</v>
      </c>
      <c r="D254" s="63">
        <f t="shared" si="52"/>
        <v>3.2026600105035738E-4</v>
      </c>
      <c r="E254" s="63">
        <f t="shared" si="52"/>
        <v>0</v>
      </c>
      <c r="F254" s="63">
        <f t="shared" si="52"/>
        <v>0</v>
      </c>
      <c r="G254" s="63">
        <f t="shared" si="52"/>
        <v>2.4019950078776802E-4</v>
      </c>
      <c r="H254" s="63">
        <f t="shared" si="52"/>
        <v>3.2026600105035738E-4</v>
      </c>
      <c r="I254" s="63">
        <f t="shared" si="52"/>
        <v>8.0066500262589345E-5</v>
      </c>
      <c r="J254" s="63">
        <f t="shared" si="52"/>
        <v>3.2026600105035738E-4</v>
      </c>
      <c r="K254" s="63">
        <f t="shared" si="52"/>
        <v>2.4019950078776802E-4</v>
      </c>
      <c r="L254" s="63">
        <f t="shared" si="52"/>
        <v>4.7239235154927714E-3</v>
      </c>
      <c r="M254" s="63">
        <f t="shared" si="52"/>
        <v>1.1209310036762509E-3</v>
      </c>
      <c r="N254" s="63">
        <f t="shared" si="52"/>
        <v>1.6013300052517868E-3</v>
      </c>
      <c r="O254" s="63">
        <f t="shared" si="52"/>
        <v>1.1745995308582523E-2</v>
      </c>
      <c r="P254" s="63">
        <f t="shared" si="52"/>
        <v>1.6013300052517869E-4</v>
      </c>
      <c r="Q254" s="63">
        <f t="shared" si="52"/>
        <v>3.2026600105035738E-4</v>
      </c>
      <c r="R254" s="63">
        <f t="shared" si="52"/>
        <v>2.3128191453097659E-4</v>
      </c>
      <c r="S254" s="63">
        <f t="shared" ref="D254:BK257" si="53">S56/$BM56</f>
        <v>1.5108596543562743E-3</v>
      </c>
      <c r="T254" s="63">
        <f t="shared" si="53"/>
        <v>9.6079800315107208E-4</v>
      </c>
      <c r="U254" s="63">
        <f t="shared" si="53"/>
        <v>8.0066500262589345E-5</v>
      </c>
      <c r="V254" s="63">
        <f t="shared" si="53"/>
        <v>1.5938986833711275E-3</v>
      </c>
      <c r="W254" s="63">
        <f t="shared" si="53"/>
        <v>3.8535958632372122E-3</v>
      </c>
      <c r="X254" s="63">
        <f t="shared" si="53"/>
        <v>1.9207042476764649E-2</v>
      </c>
      <c r="Y254" s="63">
        <f t="shared" si="53"/>
        <v>4.8766251941372912E-3</v>
      </c>
      <c r="Z254" s="63">
        <f t="shared" si="53"/>
        <v>6.3755947334845093E-4</v>
      </c>
      <c r="AA254" s="63">
        <f t="shared" si="53"/>
        <v>1.82220806914984E-3</v>
      </c>
      <c r="AB254" s="63">
        <f t="shared" si="53"/>
        <v>1.1353094129150235E-2</v>
      </c>
      <c r="AC254" s="63">
        <f t="shared" si="53"/>
        <v>3.2026600105035738E-4</v>
      </c>
      <c r="AD254" s="63">
        <f t="shared" si="53"/>
        <v>3.5463226894749751E-3</v>
      </c>
      <c r="AE254" s="63">
        <f t="shared" si="53"/>
        <v>3.8119804607055184E-3</v>
      </c>
      <c r="AF254" s="63">
        <f t="shared" si="53"/>
        <v>1.9007883050362977E-3</v>
      </c>
      <c r="AG254" s="63">
        <f t="shared" si="53"/>
        <v>6.387484848493565E-3</v>
      </c>
      <c r="AH254" s="63">
        <f t="shared" si="53"/>
        <v>1.9052470981646933E-3</v>
      </c>
      <c r="AI254" s="63">
        <f t="shared" si="53"/>
        <v>3.110703395231929E-3</v>
      </c>
      <c r="AJ254" s="63">
        <f t="shared" si="53"/>
        <v>1.1727584807923342E-3</v>
      </c>
      <c r="AK254" s="63">
        <f t="shared" si="53"/>
        <v>6.1680930489716439E-3</v>
      </c>
      <c r="AL254" s="63">
        <f t="shared" si="53"/>
        <v>4.4852102790811348E-3</v>
      </c>
      <c r="AM254" s="63">
        <f t="shared" si="53"/>
        <v>0</v>
      </c>
      <c r="AN254" s="63">
        <f t="shared" si="53"/>
        <v>3.763125512341699E-3</v>
      </c>
      <c r="AO254" s="63">
        <f t="shared" si="53"/>
        <v>2.7178022157996421E-3</v>
      </c>
      <c r="AP254" s="63">
        <f t="shared" si="53"/>
        <v>1.5182909762369338E-3</v>
      </c>
      <c r="AQ254" s="63">
        <f t="shared" si="53"/>
        <v>5.6847215186438434E-3</v>
      </c>
      <c r="AR254" s="63">
        <f t="shared" si="53"/>
        <v>1.209004153965099E-2</v>
      </c>
      <c r="AS254" s="63">
        <f t="shared" si="53"/>
        <v>0.27856753804305723</v>
      </c>
      <c r="AT254" s="63">
        <f t="shared" si="53"/>
        <v>3.6272495166729556E-2</v>
      </c>
      <c r="AU254" s="63">
        <f t="shared" si="53"/>
        <v>0.12108135609830092</v>
      </c>
      <c r="AV254" s="63">
        <f t="shared" si="53"/>
        <v>3.2026600105035738E-4</v>
      </c>
      <c r="AW254" s="63">
        <f t="shared" si="53"/>
        <v>0</v>
      </c>
      <c r="AX254" s="63">
        <f t="shared" si="53"/>
        <v>2.4019950078776802E-4</v>
      </c>
      <c r="AY254" s="63">
        <f t="shared" si="53"/>
        <v>2.3265359271810993E-2</v>
      </c>
      <c r="AZ254" s="63">
        <f t="shared" si="53"/>
        <v>8.4867517749592433E-2</v>
      </c>
      <c r="BA254" s="63">
        <f t="shared" si="53"/>
        <v>8.1860867780058189E-2</v>
      </c>
      <c r="BB254" s="63">
        <f t="shared" si="53"/>
        <v>1.9156217783241079E-2</v>
      </c>
      <c r="BC254" s="63">
        <f t="shared" si="53"/>
        <v>9.8435882676111239E-2</v>
      </c>
      <c r="BD254" s="63">
        <f t="shared" si="53"/>
        <v>2.0488704887509743E-2</v>
      </c>
      <c r="BE254" s="63">
        <f t="shared" si="53"/>
        <v>4.0995534398821878E-2</v>
      </c>
      <c r="BF254" s="63">
        <f t="shared" si="53"/>
        <v>4.3869010822018301E-2</v>
      </c>
      <c r="BG254" s="63">
        <f t="shared" si="53"/>
        <v>6.1680930489716439E-3</v>
      </c>
      <c r="BH254" s="63">
        <f t="shared" si="53"/>
        <v>2.0016625065647337E-3</v>
      </c>
      <c r="BI254" s="63">
        <f t="shared" si="53"/>
        <v>1.646118943943501E-2</v>
      </c>
      <c r="BJ254" s="63">
        <f t="shared" si="53"/>
        <v>4.4396155235423914E-5</v>
      </c>
      <c r="BK254" s="63">
        <f t="shared" si="53"/>
        <v>0</v>
      </c>
    </row>
    <row r="255" spans="1:64" ht="24">
      <c r="A255" s="30" t="s">
        <v>185</v>
      </c>
      <c r="B255" s="31" t="s">
        <v>186</v>
      </c>
      <c r="C255" s="63">
        <f t="shared" si="48"/>
        <v>1.3996605855602757E-5</v>
      </c>
      <c r="D255" s="63">
        <f t="shared" si="53"/>
        <v>9.3255923680826171E-3</v>
      </c>
      <c r="E255" s="63">
        <f t="shared" si="53"/>
        <v>1.2456210492111199E-4</v>
      </c>
      <c r="F255" s="63">
        <f t="shared" si="53"/>
        <v>8.687120262976769E-5</v>
      </c>
      <c r="G255" s="63">
        <f t="shared" si="53"/>
        <v>1.1578388127590309E-5</v>
      </c>
      <c r="H255" s="63">
        <f t="shared" si="53"/>
        <v>3.1277907361570352E-3</v>
      </c>
      <c r="I255" s="63">
        <f t="shared" si="53"/>
        <v>3.1725583230444922E-4</v>
      </c>
      <c r="J255" s="63">
        <f t="shared" si="53"/>
        <v>3.3809682121691896E-3</v>
      </c>
      <c r="K255" s="63">
        <f t="shared" si="53"/>
        <v>1.1079304878566269E-3</v>
      </c>
      <c r="L255" s="63">
        <f t="shared" si="53"/>
        <v>1.4231867234257154E-2</v>
      </c>
      <c r="M255" s="63">
        <f t="shared" si="53"/>
        <v>2.8500437406535589E-3</v>
      </c>
      <c r="N255" s="63">
        <f t="shared" si="53"/>
        <v>5.2489474084163948E-3</v>
      </c>
      <c r="O255" s="63">
        <f t="shared" si="53"/>
        <v>1.2635766000777201E-2</v>
      </c>
      <c r="P255" s="63">
        <f t="shared" si="53"/>
        <v>7.5130185803778428E-4</v>
      </c>
      <c r="Q255" s="63">
        <f t="shared" si="53"/>
        <v>2.5302740798244117E-3</v>
      </c>
      <c r="R255" s="63">
        <f t="shared" si="53"/>
        <v>3.0610575330661523E-3</v>
      </c>
      <c r="S255" s="63">
        <f t="shared" si="53"/>
        <v>6.9654018644725339E-3</v>
      </c>
      <c r="T255" s="63">
        <f t="shared" si="53"/>
        <v>1.184715254950878E-2</v>
      </c>
      <c r="U255" s="63">
        <f t="shared" si="53"/>
        <v>3.067657598134671E-4</v>
      </c>
      <c r="V255" s="63">
        <f t="shared" si="53"/>
        <v>4.780781470658811E-3</v>
      </c>
      <c r="W255" s="63">
        <f t="shared" si="53"/>
        <v>3.8870940312309798E-3</v>
      </c>
      <c r="X255" s="63">
        <f t="shared" si="53"/>
        <v>4.1397348537392922E-2</v>
      </c>
      <c r="Y255" s="63">
        <f t="shared" si="53"/>
        <v>4.5025377966610922E-3</v>
      </c>
      <c r="Z255" s="63">
        <f t="shared" si="53"/>
        <v>2.3540367852768161E-3</v>
      </c>
      <c r="AA255" s="63">
        <f t="shared" si="53"/>
        <v>1.0768703776148773E-2</v>
      </c>
      <c r="AB255" s="63">
        <f t="shared" si="53"/>
        <v>1.5142570358007234E-2</v>
      </c>
      <c r="AC255" s="63">
        <f t="shared" si="53"/>
        <v>2.5186441522277395E-3</v>
      </c>
      <c r="AD255" s="63">
        <f t="shared" si="53"/>
        <v>3.9672559165023248E-2</v>
      </c>
      <c r="AE255" s="63">
        <f t="shared" si="53"/>
        <v>1.291187823649266E-2</v>
      </c>
      <c r="AF255" s="63">
        <f t="shared" si="53"/>
        <v>1.4222713413320875E-2</v>
      </c>
      <c r="AG255" s="63">
        <f t="shared" si="53"/>
        <v>1.55690773981223E-2</v>
      </c>
      <c r="AH255" s="63">
        <f t="shared" si="53"/>
        <v>5.6701351554113832E-3</v>
      </c>
      <c r="AI255" s="63">
        <f t="shared" si="53"/>
        <v>7.3337758940921404E-3</v>
      </c>
      <c r="AJ255" s="63">
        <f t="shared" si="53"/>
        <v>2.8898841687737564E-3</v>
      </c>
      <c r="AK255" s="63">
        <f t="shared" si="53"/>
        <v>3.0180862555822326E-3</v>
      </c>
      <c r="AL255" s="63">
        <f t="shared" si="53"/>
        <v>3.6224441035655722E-3</v>
      </c>
      <c r="AM255" s="63">
        <f t="shared" si="53"/>
        <v>0</v>
      </c>
      <c r="AN255" s="63">
        <f t="shared" si="53"/>
        <v>1.9978802054753001E-2</v>
      </c>
      <c r="AO255" s="63">
        <f t="shared" si="53"/>
        <v>8.352331065794881E-3</v>
      </c>
      <c r="AP255" s="63">
        <f t="shared" si="53"/>
        <v>8.1634790741649463E-3</v>
      </c>
      <c r="AQ255" s="63">
        <f t="shared" si="53"/>
        <v>2.173074865355161E-2</v>
      </c>
      <c r="AR255" s="63">
        <f t="shared" si="53"/>
        <v>6.4872307269683821E-2</v>
      </c>
      <c r="AS255" s="63">
        <f t="shared" si="53"/>
        <v>0.12069920453407992</v>
      </c>
      <c r="AT255" s="63">
        <f t="shared" si="53"/>
        <v>7.368554491314851E-3</v>
      </c>
      <c r="AU255" s="63">
        <f t="shared" si="53"/>
        <v>1.9894380710360891E-2</v>
      </c>
      <c r="AV255" s="63">
        <f t="shared" si="53"/>
        <v>5.1928578677568364E-3</v>
      </c>
      <c r="AW255" s="63">
        <f t="shared" si="53"/>
        <v>6.7012973878557622E-4</v>
      </c>
      <c r="AX255" s="63">
        <f t="shared" si="53"/>
        <v>7.6221781760611113E-3</v>
      </c>
      <c r="AY255" s="63">
        <f t="shared" si="53"/>
        <v>1.6945474578287326E-2</v>
      </c>
      <c r="AZ255" s="63">
        <f t="shared" si="53"/>
        <v>3.852926581507346E-2</v>
      </c>
      <c r="BA255" s="63">
        <f t="shared" si="53"/>
        <v>7.9576896021846019E-2</v>
      </c>
      <c r="BB255" s="63">
        <f t="shared" si="53"/>
        <v>2.7316750221001215E-2</v>
      </c>
      <c r="BC255" s="63">
        <f t="shared" si="53"/>
        <v>7.4493611595841322E-2</v>
      </c>
      <c r="BD255" s="63">
        <f t="shared" si="53"/>
        <v>8.543972308235559E-2</v>
      </c>
      <c r="BE255" s="63">
        <f t="shared" si="53"/>
        <v>1.8430233694378538E-2</v>
      </c>
      <c r="BF255" s="63">
        <f t="shared" si="53"/>
        <v>1.2950802312979888E-2</v>
      </c>
      <c r="BG255" s="63">
        <f t="shared" si="53"/>
        <v>3.9943659917001939E-2</v>
      </c>
      <c r="BH255" s="63">
        <f t="shared" si="53"/>
        <v>9.1448948075719631E-3</v>
      </c>
      <c r="BI255" s="63">
        <f t="shared" si="53"/>
        <v>2.8892636091758492E-2</v>
      </c>
      <c r="BJ255" s="63">
        <f t="shared" si="53"/>
        <v>1.5603683560676852E-2</v>
      </c>
      <c r="BK255" s="63">
        <f t="shared" si="53"/>
        <v>0</v>
      </c>
    </row>
    <row r="256" spans="1:64" ht="36">
      <c r="A256" s="34" t="s">
        <v>187</v>
      </c>
      <c r="B256" s="35" t="s">
        <v>188</v>
      </c>
      <c r="C256" s="63">
        <v>0</v>
      </c>
      <c r="D256" s="63">
        <v>0</v>
      </c>
      <c r="E256" s="63">
        <v>0</v>
      </c>
      <c r="F256" s="63">
        <v>0</v>
      </c>
      <c r="G256" s="63">
        <v>0</v>
      </c>
      <c r="H256" s="63">
        <v>0</v>
      </c>
      <c r="I256" s="63">
        <v>0</v>
      </c>
      <c r="J256" s="63">
        <v>0</v>
      </c>
      <c r="K256" s="63">
        <v>0</v>
      </c>
      <c r="L256" s="63">
        <v>0</v>
      </c>
      <c r="M256" s="63">
        <v>0</v>
      </c>
      <c r="N256" s="63">
        <v>0</v>
      </c>
      <c r="O256" s="63">
        <v>0</v>
      </c>
      <c r="P256" s="63">
        <v>0</v>
      </c>
      <c r="Q256" s="63">
        <v>0</v>
      </c>
      <c r="R256" s="63">
        <v>0</v>
      </c>
      <c r="S256" s="63">
        <v>0</v>
      </c>
      <c r="T256" s="63">
        <v>0</v>
      </c>
      <c r="U256" s="63">
        <v>0</v>
      </c>
      <c r="V256" s="63">
        <v>0</v>
      </c>
      <c r="W256" s="63">
        <v>0</v>
      </c>
      <c r="X256" s="63">
        <v>0</v>
      </c>
      <c r="Y256" s="63">
        <v>0</v>
      </c>
      <c r="Z256" s="63">
        <v>0</v>
      </c>
      <c r="AA256" s="63">
        <v>0</v>
      </c>
      <c r="AB256" s="63">
        <v>0</v>
      </c>
      <c r="AC256" s="63">
        <v>0</v>
      </c>
      <c r="AD256" s="63">
        <v>0</v>
      </c>
      <c r="AE256" s="63">
        <v>0</v>
      </c>
      <c r="AF256" s="63">
        <v>0</v>
      </c>
      <c r="AG256" s="63">
        <v>0</v>
      </c>
      <c r="AH256" s="63">
        <v>0</v>
      </c>
      <c r="AI256" s="63">
        <v>0</v>
      </c>
      <c r="AJ256" s="63">
        <v>0</v>
      </c>
      <c r="AK256" s="63">
        <v>0</v>
      </c>
      <c r="AL256" s="63">
        <v>0</v>
      </c>
      <c r="AM256" s="63">
        <v>0</v>
      </c>
      <c r="AN256" s="63">
        <v>0</v>
      </c>
      <c r="AO256" s="63">
        <v>0</v>
      </c>
      <c r="AP256" s="63">
        <v>0</v>
      </c>
      <c r="AQ256" s="63">
        <v>0</v>
      </c>
      <c r="AR256" s="63">
        <v>0</v>
      </c>
      <c r="AS256" s="63">
        <v>0</v>
      </c>
      <c r="AT256" s="63">
        <v>0</v>
      </c>
      <c r="AU256" s="63">
        <v>0</v>
      </c>
      <c r="AV256" s="63">
        <v>0</v>
      </c>
      <c r="AW256" s="63">
        <v>0</v>
      </c>
      <c r="AX256" s="63">
        <v>0</v>
      </c>
      <c r="AY256" s="63">
        <v>0</v>
      </c>
      <c r="AZ256" s="63">
        <v>0</v>
      </c>
      <c r="BA256" s="63">
        <v>0</v>
      </c>
      <c r="BB256" s="63">
        <v>0</v>
      </c>
      <c r="BC256" s="63">
        <v>0</v>
      </c>
      <c r="BD256" s="63">
        <v>0</v>
      </c>
      <c r="BE256" s="63">
        <v>0</v>
      </c>
      <c r="BF256" s="63">
        <v>0</v>
      </c>
      <c r="BG256" s="63">
        <v>0</v>
      </c>
      <c r="BH256" s="63">
        <v>0</v>
      </c>
      <c r="BI256" s="63">
        <v>0</v>
      </c>
      <c r="BJ256" s="63">
        <v>0</v>
      </c>
      <c r="BK256" s="63">
        <v>0</v>
      </c>
      <c r="BL256" s="97"/>
    </row>
    <row r="257" spans="1:64">
      <c r="A257" s="30" t="s">
        <v>189</v>
      </c>
      <c r="B257" s="31" t="s">
        <v>190</v>
      </c>
      <c r="C257" s="63">
        <f>C59/$BM59</f>
        <v>0</v>
      </c>
      <c r="D257" s="63">
        <f t="shared" si="53"/>
        <v>0</v>
      </c>
      <c r="E257" s="63">
        <f t="shared" si="53"/>
        <v>0</v>
      </c>
      <c r="F257" s="63">
        <f t="shared" si="53"/>
        <v>0</v>
      </c>
      <c r="G257" s="63">
        <f t="shared" si="53"/>
        <v>0</v>
      </c>
      <c r="H257" s="63">
        <f t="shared" si="53"/>
        <v>0</v>
      </c>
      <c r="I257" s="63">
        <f t="shared" si="53"/>
        <v>0</v>
      </c>
      <c r="J257" s="63">
        <f t="shared" si="53"/>
        <v>5.2910052910052907E-3</v>
      </c>
      <c r="K257" s="63">
        <f t="shared" si="53"/>
        <v>0</v>
      </c>
      <c r="L257" s="63">
        <f t="shared" si="53"/>
        <v>0</v>
      </c>
      <c r="M257" s="63">
        <f t="shared" si="53"/>
        <v>0</v>
      </c>
      <c r="N257" s="63">
        <f t="shared" si="53"/>
        <v>0</v>
      </c>
      <c r="O257" s="63">
        <f t="shared" si="53"/>
        <v>0</v>
      </c>
      <c r="P257" s="63">
        <f t="shared" si="53"/>
        <v>0</v>
      </c>
      <c r="Q257" s="63">
        <f t="shared" si="53"/>
        <v>0</v>
      </c>
      <c r="R257" s="63">
        <f t="shared" si="53"/>
        <v>0</v>
      </c>
      <c r="S257" s="63">
        <f t="shared" si="53"/>
        <v>0</v>
      </c>
      <c r="T257" s="63">
        <f t="shared" si="53"/>
        <v>0</v>
      </c>
      <c r="U257" s="63">
        <f t="shared" si="53"/>
        <v>0</v>
      </c>
      <c r="V257" s="63">
        <f t="shared" si="53"/>
        <v>0</v>
      </c>
      <c r="W257" s="63">
        <f t="shared" si="53"/>
        <v>0</v>
      </c>
      <c r="X257" s="63">
        <f t="shared" si="53"/>
        <v>0</v>
      </c>
      <c r="Y257" s="63">
        <f t="shared" si="53"/>
        <v>0</v>
      </c>
      <c r="Z257" s="63">
        <f t="shared" si="53"/>
        <v>0</v>
      </c>
      <c r="AA257" s="63">
        <f t="shared" si="53"/>
        <v>0</v>
      </c>
      <c r="AB257" s="63">
        <f t="shared" si="53"/>
        <v>0</v>
      </c>
      <c r="AC257" s="63">
        <f t="shared" si="53"/>
        <v>0</v>
      </c>
      <c r="AD257" s="63">
        <f t="shared" si="53"/>
        <v>0</v>
      </c>
      <c r="AE257" s="63">
        <f t="shared" si="53"/>
        <v>0</v>
      </c>
      <c r="AF257" s="63">
        <f t="shared" si="53"/>
        <v>0</v>
      </c>
      <c r="AG257" s="63">
        <f t="shared" si="53"/>
        <v>0</v>
      </c>
      <c r="AH257" s="63">
        <f t="shared" si="53"/>
        <v>0</v>
      </c>
      <c r="AI257" s="63">
        <f t="shared" si="53"/>
        <v>0</v>
      </c>
      <c r="AJ257" s="63">
        <f t="shared" si="53"/>
        <v>0</v>
      </c>
      <c r="AK257" s="63">
        <f t="shared" si="53"/>
        <v>0</v>
      </c>
      <c r="AL257" s="63">
        <f t="shared" si="53"/>
        <v>0</v>
      </c>
      <c r="AM257" s="63">
        <f t="shared" si="53"/>
        <v>0</v>
      </c>
      <c r="AN257" s="63">
        <f t="shared" si="53"/>
        <v>1.7636684303350969E-2</v>
      </c>
      <c r="AO257" s="63">
        <f t="shared" si="53"/>
        <v>2.1164021164021163E-2</v>
      </c>
      <c r="AP257" s="63">
        <f t="shared" si="53"/>
        <v>1.9400352733686066E-2</v>
      </c>
      <c r="AQ257" s="63">
        <f t="shared" si="53"/>
        <v>0</v>
      </c>
      <c r="AR257" s="63">
        <f t="shared" si="53"/>
        <v>0</v>
      </c>
      <c r="AS257" s="63">
        <f t="shared" si="53"/>
        <v>3.8800705467372132E-2</v>
      </c>
      <c r="AT257" s="63">
        <f t="shared" si="53"/>
        <v>0</v>
      </c>
      <c r="AU257" s="63">
        <f t="shared" si="53"/>
        <v>0</v>
      </c>
      <c r="AV257" s="63">
        <f t="shared" si="53"/>
        <v>7.0546737213403876E-3</v>
      </c>
      <c r="AW257" s="63">
        <f t="shared" si="53"/>
        <v>0</v>
      </c>
      <c r="AX257" s="63">
        <f t="shared" si="53"/>
        <v>3.5273368606701938E-3</v>
      </c>
      <c r="AY257" s="63">
        <f t="shared" si="53"/>
        <v>0</v>
      </c>
      <c r="AZ257" s="63">
        <f t="shared" si="53"/>
        <v>1.7636684303350969E-2</v>
      </c>
      <c r="BA257" s="63">
        <f t="shared" si="53"/>
        <v>2.821869488536155E-2</v>
      </c>
      <c r="BB257" s="63">
        <f t="shared" si="53"/>
        <v>0</v>
      </c>
      <c r="BC257" s="63">
        <f t="shared" si="53"/>
        <v>1.5873015873015872E-2</v>
      </c>
      <c r="BD257" s="63">
        <f t="shared" si="53"/>
        <v>0.3968253968253968</v>
      </c>
      <c r="BE257" s="63">
        <f t="shared" si="53"/>
        <v>0.12874779541446207</v>
      </c>
      <c r="BF257" s="63">
        <f t="shared" si="53"/>
        <v>7.7601410934744264E-2</v>
      </c>
      <c r="BG257" s="63">
        <f t="shared" si="53"/>
        <v>0.16402116402116401</v>
      </c>
      <c r="BH257" s="63">
        <f t="shared" si="53"/>
        <v>8.8183421516754845E-3</v>
      </c>
      <c r="BI257" s="63">
        <f t="shared" si="53"/>
        <v>2.1164021164021163E-2</v>
      </c>
      <c r="BJ257" s="63">
        <f t="shared" si="53"/>
        <v>2.821869488536155E-2</v>
      </c>
      <c r="BK257" s="63">
        <f t="shared" si="53"/>
        <v>0</v>
      </c>
    </row>
    <row r="258" spans="1:64">
      <c r="A258" s="34" t="s">
        <v>191</v>
      </c>
      <c r="B258" s="35" t="s">
        <v>192</v>
      </c>
      <c r="C258" s="63">
        <v>0</v>
      </c>
      <c r="D258" s="63">
        <v>0</v>
      </c>
      <c r="E258" s="63">
        <v>0</v>
      </c>
      <c r="F258" s="63">
        <v>0</v>
      </c>
      <c r="G258" s="63">
        <v>0</v>
      </c>
      <c r="H258" s="63">
        <v>0</v>
      </c>
      <c r="I258" s="63">
        <v>0</v>
      </c>
      <c r="J258" s="63">
        <v>0</v>
      </c>
      <c r="K258" s="63">
        <v>0</v>
      </c>
      <c r="L258" s="63">
        <v>0</v>
      </c>
      <c r="M258" s="63">
        <v>0</v>
      </c>
      <c r="N258" s="63">
        <v>0</v>
      </c>
      <c r="O258" s="63">
        <v>0</v>
      </c>
      <c r="P258" s="63">
        <v>0</v>
      </c>
      <c r="Q258" s="63">
        <v>0</v>
      </c>
      <c r="R258" s="63">
        <v>0</v>
      </c>
      <c r="S258" s="63">
        <v>0</v>
      </c>
      <c r="T258" s="63">
        <v>0</v>
      </c>
      <c r="U258" s="63">
        <v>0</v>
      </c>
      <c r="V258" s="63">
        <v>0</v>
      </c>
      <c r="W258" s="63">
        <v>0</v>
      </c>
      <c r="X258" s="63">
        <v>0</v>
      </c>
      <c r="Y258" s="63">
        <v>0</v>
      </c>
      <c r="Z258" s="63">
        <v>0</v>
      </c>
      <c r="AA258" s="63">
        <v>0</v>
      </c>
      <c r="AB258" s="63">
        <v>0</v>
      </c>
      <c r="AC258" s="63">
        <v>0</v>
      </c>
      <c r="AD258" s="63">
        <v>0</v>
      </c>
      <c r="AE258" s="63">
        <v>0</v>
      </c>
      <c r="AF258" s="63">
        <v>0</v>
      </c>
      <c r="AG258" s="63">
        <v>0</v>
      </c>
      <c r="AH258" s="63">
        <v>0</v>
      </c>
      <c r="AI258" s="63">
        <v>0</v>
      </c>
      <c r="AJ258" s="63">
        <v>0</v>
      </c>
      <c r="AK258" s="63">
        <v>0</v>
      </c>
      <c r="AL258" s="63">
        <v>0</v>
      </c>
      <c r="AM258" s="63">
        <v>0</v>
      </c>
      <c r="AN258" s="63">
        <v>0</v>
      </c>
      <c r="AO258" s="63">
        <v>0</v>
      </c>
      <c r="AP258" s="63">
        <v>0</v>
      </c>
      <c r="AQ258" s="63">
        <v>0</v>
      </c>
      <c r="AR258" s="63">
        <v>0</v>
      </c>
      <c r="AS258" s="63">
        <v>0</v>
      </c>
      <c r="AT258" s="63">
        <v>0</v>
      </c>
      <c r="AU258" s="63">
        <v>0</v>
      </c>
      <c r="AV258" s="63">
        <v>0</v>
      </c>
      <c r="AW258" s="63">
        <v>0</v>
      </c>
      <c r="AX258" s="63">
        <v>0</v>
      </c>
      <c r="AY258" s="63">
        <v>0</v>
      </c>
      <c r="AZ258" s="63">
        <v>0</v>
      </c>
      <c r="BA258" s="63">
        <v>0</v>
      </c>
      <c r="BB258" s="63">
        <v>0</v>
      </c>
      <c r="BC258" s="63">
        <v>0</v>
      </c>
      <c r="BD258" s="63">
        <v>0</v>
      </c>
      <c r="BE258" s="63">
        <v>0</v>
      </c>
      <c r="BF258" s="63">
        <v>0</v>
      </c>
      <c r="BG258" s="63">
        <v>0</v>
      </c>
      <c r="BH258" s="63">
        <v>0</v>
      </c>
      <c r="BI258" s="63">
        <v>0</v>
      </c>
      <c r="BJ258" s="63">
        <v>0</v>
      </c>
      <c r="BK258" s="63">
        <v>0</v>
      </c>
      <c r="BL258" s="97"/>
    </row>
    <row r="259" spans="1:64">
      <c r="A259" s="30" t="s">
        <v>193</v>
      </c>
      <c r="B259" s="31" t="s">
        <v>194</v>
      </c>
      <c r="C259" s="63">
        <f>C61/$BM61</f>
        <v>0</v>
      </c>
      <c r="D259" s="63">
        <f t="shared" ref="D259:BK261" si="54">D61/$BM61</f>
        <v>0</v>
      </c>
      <c r="E259" s="63">
        <f t="shared" si="54"/>
        <v>0</v>
      </c>
      <c r="F259" s="63">
        <f t="shared" si="54"/>
        <v>0</v>
      </c>
      <c r="G259" s="63">
        <f t="shared" si="54"/>
        <v>0</v>
      </c>
      <c r="H259" s="63">
        <f t="shared" si="54"/>
        <v>0</v>
      </c>
      <c r="I259" s="63">
        <f t="shared" si="54"/>
        <v>0</v>
      </c>
      <c r="J259" s="63">
        <f t="shared" si="54"/>
        <v>0</v>
      </c>
      <c r="K259" s="63">
        <f t="shared" si="54"/>
        <v>0</v>
      </c>
      <c r="L259" s="63">
        <f t="shared" si="54"/>
        <v>0</v>
      </c>
      <c r="M259" s="63">
        <f t="shared" si="54"/>
        <v>0</v>
      </c>
      <c r="N259" s="63">
        <f t="shared" si="54"/>
        <v>0</v>
      </c>
      <c r="O259" s="63">
        <f t="shared" si="54"/>
        <v>0</v>
      </c>
      <c r="P259" s="63">
        <f t="shared" si="54"/>
        <v>0</v>
      </c>
      <c r="Q259" s="63">
        <f t="shared" si="54"/>
        <v>0</v>
      </c>
      <c r="R259" s="63">
        <f t="shared" si="54"/>
        <v>0</v>
      </c>
      <c r="S259" s="63">
        <f t="shared" si="54"/>
        <v>0</v>
      </c>
      <c r="T259" s="63">
        <f t="shared" si="54"/>
        <v>0</v>
      </c>
      <c r="U259" s="63">
        <f t="shared" si="54"/>
        <v>0</v>
      </c>
      <c r="V259" s="63">
        <f t="shared" si="54"/>
        <v>0</v>
      </c>
      <c r="W259" s="63">
        <f t="shared" si="54"/>
        <v>0</v>
      </c>
      <c r="X259" s="63">
        <f t="shared" si="54"/>
        <v>0</v>
      </c>
      <c r="Y259" s="63">
        <f t="shared" si="54"/>
        <v>0</v>
      </c>
      <c r="Z259" s="63">
        <f t="shared" si="54"/>
        <v>0</v>
      </c>
      <c r="AA259" s="63">
        <f t="shared" si="54"/>
        <v>0</v>
      </c>
      <c r="AB259" s="63">
        <f t="shared" si="54"/>
        <v>0</v>
      </c>
      <c r="AC259" s="63">
        <f t="shared" si="54"/>
        <v>0</v>
      </c>
      <c r="AD259" s="63">
        <f t="shared" si="54"/>
        <v>0</v>
      </c>
      <c r="AE259" s="63">
        <f t="shared" si="54"/>
        <v>0</v>
      </c>
      <c r="AF259" s="63">
        <f t="shared" si="54"/>
        <v>0</v>
      </c>
      <c r="AG259" s="63">
        <f t="shared" si="54"/>
        <v>0</v>
      </c>
      <c r="AH259" s="63">
        <f t="shared" si="54"/>
        <v>0</v>
      </c>
      <c r="AI259" s="63">
        <f t="shared" si="54"/>
        <v>0</v>
      </c>
      <c r="AJ259" s="63">
        <f t="shared" si="54"/>
        <v>0</v>
      </c>
      <c r="AK259" s="63">
        <f t="shared" si="54"/>
        <v>0</v>
      </c>
      <c r="AL259" s="63">
        <f t="shared" si="54"/>
        <v>0</v>
      </c>
      <c r="AM259" s="63">
        <f t="shared" si="54"/>
        <v>0</v>
      </c>
      <c r="AN259" s="63">
        <f t="shared" si="54"/>
        <v>0</v>
      </c>
      <c r="AO259" s="63">
        <f t="shared" si="54"/>
        <v>0</v>
      </c>
      <c r="AP259" s="63">
        <f t="shared" si="54"/>
        <v>0</v>
      </c>
      <c r="AQ259" s="63">
        <f t="shared" si="54"/>
        <v>0</v>
      </c>
      <c r="AR259" s="63">
        <f t="shared" si="54"/>
        <v>0</v>
      </c>
      <c r="AS259" s="63">
        <f t="shared" si="54"/>
        <v>0</v>
      </c>
      <c r="AT259" s="63">
        <f t="shared" si="54"/>
        <v>0</v>
      </c>
      <c r="AU259" s="63">
        <f t="shared" si="54"/>
        <v>0</v>
      </c>
      <c r="AV259" s="63">
        <f t="shared" si="54"/>
        <v>0</v>
      </c>
      <c r="AW259" s="63">
        <f t="shared" si="54"/>
        <v>0</v>
      </c>
      <c r="AX259" s="63">
        <f t="shared" si="54"/>
        <v>0</v>
      </c>
      <c r="AY259" s="63">
        <f t="shared" si="54"/>
        <v>0</v>
      </c>
      <c r="AZ259" s="63">
        <f t="shared" si="54"/>
        <v>0</v>
      </c>
      <c r="BA259" s="63">
        <f t="shared" si="54"/>
        <v>1.072271070126528E-4</v>
      </c>
      <c r="BB259" s="63">
        <f t="shared" si="54"/>
        <v>0</v>
      </c>
      <c r="BC259" s="63">
        <f t="shared" si="54"/>
        <v>0</v>
      </c>
      <c r="BD259" s="63">
        <f t="shared" si="54"/>
        <v>2.1445421402530561E-4</v>
      </c>
      <c r="BE259" s="63">
        <f t="shared" si="54"/>
        <v>0</v>
      </c>
      <c r="BF259" s="63">
        <f t="shared" si="54"/>
        <v>0</v>
      </c>
      <c r="BG259" s="63">
        <f t="shared" si="54"/>
        <v>0.99485309886339268</v>
      </c>
      <c r="BH259" s="63">
        <f t="shared" si="54"/>
        <v>0</v>
      </c>
      <c r="BI259" s="63">
        <f t="shared" si="54"/>
        <v>4.8252198155693763E-3</v>
      </c>
      <c r="BJ259" s="63">
        <f t="shared" si="54"/>
        <v>0</v>
      </c>
      <c r="BK259" s="63">
        <f t="shared" si="54"/>
        <v>0</v>
      </c>
    </row>
    <row r="260" spans="1:64" ht="36">
      <c r="A260" s="34" t="s">
        <v>195</v>
      </c>
      <c r="B260" s="35" t="s">
        <v>196</v>
      </c>
      <c r="C260" s="63">
        <f>C62/$BM62</f>
        <v>0</v>
      </c>
      <c r="D260" s="63">
        <f t="shared" si="54"/>
        <v>2.7133257258780272E-2</v>
      </c>
      <c r="E260" s="63">
        <f t="shared" si="54"/>
        <v>0</v>
      </c>
      <c r="F260" s="63">
        <f t="shared" si="54"/>
        <v>0</v>
      </c>
      <c r="G260" s="63">
        <f t="shared" si="54"/>
        <v>0</v>
      </c>
      <c r="H260" s="63">
        <f t="shared" si="54"/>
        <v>0</v>
      </c>
      <c r="I260" s="63">
        <f t="shared" si="54"/>
        <v>4.1841004184100423E-3</v>
      </c>
      <c r="J260" s="63">
        <f t="shared" si="54"/>
        <v>0</v>
      </c>
      <c r="K260" s="63">
        <f t="shared" si="54"/>
        <v>0</v>
      </c>
      <c r="L260" s="63">
        <f t="shared" si="54"/>
        <v>1.5508531694393842E-2</v>
      </c>
      <c r="M260" s="63">
        <f t="shared" si="54"/>
        <v>4.2508324824995173E-3</v>
      </c>
      <c r="N260" s="63">
        <f t="shared" si="54"/>
        <v>7.0402327614395447E-3</v>
      </c>
      <c r="O260" s="63">
        <f t="shared" si="54"/>
        <v>1.6969963897953331E-2</v>
      </c>
      <c r="P260" s="63">
        <f t="shared" si="54"/>
        <v>0</v>
      </c>
      <c r="Q260" s="63">
        <f t="shared" si="54"/>
        <v>1.3947001394700141E-3</v>
      </c>
      <c r="R260" s="63">
        <f t="shared" si="54"/>
        <v>2.8227663109847653E-3</v>
      </c>
      <c r="S260" s="63">
        <f t="shared" si="54"/>
        <v>9.8629990724243104E-3</v>
      </c>
      <c r="T260" s="63">
        <f t="shared" si="54"/>
        <v>1.5508531694393842E-2</v>
      </c>
      <c r="U260" s="63">
        <f t="shared" si="54"/>
        <v>0</v>
      </c>
      <c r="V260" s="63">
        <f t="shared" si="54"/>
        <v>7.0402327614395447E-3</v>
      </c>
      <c r="W260" s="63">
        <f t="shared" si="54"/>
        <v>2.8227663109847653E-3</v>
      </c>
      <c r="X260" s="63">
        <f t="shared" si="54"/>
        <v>2.9689095313407146E-2</v>
      </c>
      <c r="Y260" s="63">
        <f t="shared" si="54"/>
        <v>7.073598793484283E-3</v>
      </c>
      <c r="Z260" s="63">
        <f t="shared" si="54"/>
        <v>2.8227663109847653E-3</v>
      </c>
      <c r="AA260" s="63">
        <f t="shared" si="54"/>
        <v>5.6455326219695305E-3</v>
      </c>
      <c r="AB260" s="63">
        <f t="shared" si="54"/>
        <v>1.1324431275983799E-2</v>
      </c>
      <c r="AC260" s="63">
        <f t="shared" si="54"/>
        <v>5.6788986540142689E-3</v>
      </c>
      <c r="AD260" s="63">
        <f t="shared" si="54"/>
        <v>2.1154064316363373E-2</v>
      </c>
      <c r="AE260" s="63">
        <f t="shared" si="54"/>
        <v>8.4682989329542963E-3</v>
      </c>
      <c r="AF260" s="63">
        <f t="shared" si="54"/>
        <v>7.0402327614395447E-3</v>
      </c>
      <c r="AG260" s="63">
        <f t="shared" si="54"/>
        <v>1.5575263758483318E-2</v>
      </c>
      <c r="AH260" s="63">
        <f t="shared" si="54"/>
        <v>2.8227663109847653E-3</v>
      </c>
      <c r="AI260" s="63">
        <f t="shared" si="54"/>
        <v>2.8227663109847653E-3</v>
      </c>
      <c r="AJ260" s="63">
        <f t="shared" si="54"/>
        <v>4.2174664504547798E-3</v>
      </c>
      <c r="AK260" s="63">
        <f t="shared" si="54"/>
        <v>7.073598793484283E-3</v>
      </c>
      <c r="AL260" s="63">
        <f t="shared" si="54"/>
        <v>5.6788986540142689E-3</v>
      </c>
      <c r="AM260" s="63">
        <f t="shared" si="54"/>
        <v>0</v>
      </c>
      <c r="AN260" s="63">
        <f t="shared" si="54"/>
        <v>1.4280661715147514E-3</v>
      </c>
      <c r="AO260" s="63">
        <f t="shared" si="54"/>
        <v>0</v>
      </c>
      <c r="AP260" s="63">
        <f t="shared" si="54"/>
        <v>4.2174664504547798E-3</v>
      </c>
      <c r="AQ260" s="63">
        <f t="shared" si="54"/>
        <v>0</v>
      </c>
      <c r="AR260" s="63">
        <f t="shared" si="54"/>
        <v>4.672579127544995E-2</v>
      </c>
      <c r="AS260" s="63">
        <f t="shared" si="54"/>
        <v>9.7108499663003098E-2</v>
      </c>
      <c r="AT260" s="63">
        <f t="shared" si="54"/>
        <v>6.7579561303410682E-2</v>
      </c>
      <c r="AU260" s="63">
        <f t="shared" si="54"/>
        <v>0.15764115499856529</v>
      </c>
      <c r="AV260" s="63">
        <f t="shared" si="54"/>
        <v>0</v>
      </c>
      <c r="AW260" s="63">
        <f t="shared" si="54"/>
        <v>0</v>
      </c>
      <c r="AX260" s="63">
        <f t="shared" si="54"/>
        <v>0</v>
      </c>
      <c r="AY260" s="63">
        <f t="shared" si="54"/>
        <v>3.5267895871287203E-2</v>
      </c>
      <c r="AZ260" s="63">
        <f t="shared" si="54"/>
        <v>4.9048067105763656E-2</v>
      </c>
      <c r="BA260" s="63">
        <f t="shared" si="54"/>
        <v>2.8261029141892394E-2</v>
      </c>
      <c r="BB260" s="63">
        <f t="shared" si="54"/>
        <v>0</v>
      </c>
      <c r="BC260" s="63">
        <f t="shared" si="54"/>
        <v>5.6788986540142689E-3</v>
      </c>
      <c r="BD260" s="63">
        <f t="shared" si="54"/>
        <v>0.15319679953020629</v>
      </c>
      <c r="BE260" s="63">
        <f t="shared" si="54"/>
        <v>0</v>
      </c>
      <c r="BF260" s="63">
        <f t="shared" si="54"/>
        <v>1.4280661715147514E-3</v>
      </c>
      <c r="BG260" s="63">
        <f t="shared" si="54"/>
        <v>4.2608422921129381E-2</v>
      </c>
      <c r="BH260" s="63">
        <f t="shared" si="54"/>
        <v>1.1357797308028538E-2</v>
      </c>
      <c r="BI260" s="63">
        <f t="shared" si="54"/>
        <v>3.4073391924085608E-2</v>
      </c>
      <c r="BJ260" s="63">
        <f t="shared" si="54"/>
        <v>1.2752497447498552E-2</v>
      </c>
      <c r="BK260" s="63">
        <f t="shared" si="54"/>
        <v>0</v>
      </c>
    </row>
    <row r="261" spans="1:64" ht="36">
      <c r="A261" s="30" t="s">
        <v>197</v>
      </c>
      <c r="B261" s="31" t="s">
        <v>198</v>
      </c>
      <c r="C261" s="63">
        <f>C63/$BM63</f>
        <v>0</v>
      </c>
      <c r="D261" s="63">
        <f t="shared" si="54"/>
        <v>7.986930477400617E-3</v>
      </c>
      <c r="E261" s="63">
        <f t="shared" si="54"/>
        <v>0</v>
      </c>
      <c r="F261" s="63">
        <f t="shared" si="54"/>
        <v>0</v>
      </c>
      <c r="G261" s="63">
        <f t="shared" si="54"/>
        <v>0</v>
      </c>
      <c r="H261" s="63">
        <f t="shared" si="54"/>
        <v>0</v>
      </c>
      <c r="I261" s="63">
        <f t="shared" si="54"/>
        <v>0</v>
      </c>
      <c r="J261" s="63">
        <f t="shared" si="54"/>
        <v>9.0760573606825194E-4</v>
      </c>
      <c r="K261" s="63">
        <f t="shared" si="54"/>
        <v>0</v>
      </c>
      <c r="L261" s="63">
        <f t="shared" si="54"/>
        <v>7.986930477400617E-3</v>
      </c>
      <c r="M261" s="63">
        <f t="shared" si="54"/>
        <v>4.5380286803412594E-3</v>
      </c>
      <c r="N261" s="63">
        <f t="shared" si="54"/>
        <v>1.2888001452169178E-2</v>
      </c>
      <c r="O261" s="63">
        <f t="shared" si="54"/>
        <v>1.1617353421673625E-2</v>
      </c>
      <c r="P261" s="63">
        <f t="shared" si="54"/>
        <v>5.4456344164095121E-4</v>
      </c>
      <c r="Q261" s="63">
        <f t="shared" si="54"/>
        <v>1.0891268832819024E-3</v>
      </c>
      <c r="R261" s="63">
        <f t="shared" si="54"/>
        <v>6.8978035941187153E-3</v>
      </c>
      <c r="S261" s="63">
        <f t="shared" si="54"/>
        <v>1.4703212924305681E-2</v>
      </c>
      <c r="T261" s="63">
        <f t="shared" si="54"/>
        <v>3.2310764204029771E-2</v>
      </c>
      <c r="U261" s="63">
        <f t="shared" si="54"/>
        <v>5.4456344164095121E-4</v>
      </c>
      <c r="V261" s="63">
        <f t="shared" si="54"/>
        <v>1.6336903249228535E-3</v>
      </c>
      <c r="W261" s="63">
        <f t="shared" si="54"/>
        <v>1.8074160854463471E-3</v>
      </c>
      <c r="X261" s="63">
        <f t="shared" si="54"/>
        <v>1.2524959157741877E-2</v>
      </c>
      <c r="Y261" s="63">
        <f t="shared" si="54"/>
        <v>1.6336903249228535E-3</v>
      </c>
      <c r="Z261" s="63">
        <f t="shared" si="54"/>
        <v>9.0760573606825194E-4</v>
      </c>
      <c r="AA261" s="63">
        <f t="shared" si="54"/>
        <v>1.7062987838083136E-2</v>
      </c>
      <c r="AB261" s="63">
        <f t="shared" si="54"/>
        <v>8.5314939190415679E-3</v>
      </c>
      <c r="AC261" s="63">
        <f t="shared" si="54"/>
        <v>2.359774913777455E-3</v>
      </c>
      <c r="AD261" s="63">
        <f t="shared" si="54"/>
        <v>6.9159557088400797E-2</v>
      </c>
      <c r="AE261" s="63">
        <f t="shared" si="54"/>
        <v>7.4423670357596661E-3</v>
      </c>
      <c r="AF261" s="63">
        <f t="shared" si="54"/>
        <v>6.8978035941187153E-3</v>
      </c>
      <c r="AG261" s="63">
        <f t="shared" si="54"/>
        <v>7.2608458885460156E-3</v>
      </c>
      <c r="AH261" s="63">
        <f t="shared" si="54"/>
        <v>3.9934652387003085E-3</v>
      </c>
      <c r="AI261" s="63">
        <f t="shared" si="54"/>
        <v>3.0858595026320565E-3</v>
      </c>
      <c r="AJ261" s="63">
        <f t="shared" si="54"/>
        <v>1.1435832274459974E-2</v>
      </c>
      <c r="AK261" s="63">
        <f t="shared" si="54"/>
        <v>2.1782537665638048E-3</v>
      </c>
      <c r="AL261" s="63">
        <f t="shared" si="54"/>
        <v>5.0825921219822112E-3</v>
      </c>
      <c r="AM261" s="63">
        <f t="shared" si="54"/>
        <v>0</v>
      </c>
      <c r="AN261" s="63">
        <f t="shared" si="54"/>
        <v>0</v>
      </c>
      <c r="AO261" s="63">
        <f t="shared" si="54"/>
        <v>0</v>
      </c>
      <c r="AP261" s="63">
        <f t="shared" si="54"/>
        <v>5.4456344164095121E-4</v>
      </c>
      <c r="AQ261" s="63">
        <f t="shared" si="54"/>
        <v>0</v>
      </c>
      <c r="AR261" s="63">
        <f t="shared" si="54"/>
        <v>0</v>
      </c>
      <c r="AS261" s="63">
        <f t="shared" si="54"/>
        <v>8.9126883281902339E-2</v>
      </c>
      <c r="AT261" s="63">
        <f t="shared" si="54"/>
        <v>1.8333635868578689E-2</v>
      </c>
      <c r="AU261" s="63">
        <f t="shared" si="54"/>
        <v>2.4505354873842804E-2</v>
      </c>
      <c r="AV261" s="63">
        <f t="shared" si="54"/>
        <v>2.5957524051552005E-2</v>
      </c>
      <c r="AW261" s="63">
        <f t="shared" si="54"/>
        <v>0</v>
      </c>
      <c r="AX261" s="63">
        <f t="shared" si="54"/>
        <v>2.1782537665638048E-3</v>
      </c>
      <c r="AY261" s="63">
        <f t="shared" si="54"/>
        <v>6.5347612996914141E-3</v>
      </c>
      <c r="AZ261" s="63">
        <f t="shared" si="54"/>
        <v>0.12725634683679912</v>
      </c>
      <c r="BA261" s="63">
        <f t="shared" si="54"/>
        <v>4.9010709747685606E-3</v>
      </c>
      <c r="BB261" s="63">
        <f t="shared" si="54"/>
        <v>6.7162824469050647E-3</v>
      </c>
      <c r="BC261" s="63">
        <f t="shared" si="54"/>
        <v>7.5149754946451264E-2</v>
      </c>
      <c r="BD261" s="63">
        <f t="shared" si="54"/>
        <v>1.8050774694393E-2</v>
      </c>
      <c r="BE261" s="63">
        <f t="shared" si="54"/>
        <v>1.3875788308479041E-2</v>
      </c>
      <c r="BF261" s="63">
        <f t="shared" si="54"/>
        <v>2.3416227990560902E-2</v>
      </c>
      <c r="BG261" s="63">
        <f t="shared" si="54"/>
        <v>1.3614086041023779E-2</v>
      </c>
      <c r="BH261" s="63">
        <f t="shared" si="54"/>
        <v>1.8152114721365039E-4</v>
      </c>
      <c r="BI261" s="63">
        <f t="shared" si="54"/>
        <v>0.27193761017943868</v>
      </c>
      <c r="BJ261" s="63">
        <f t="shared" si="54"/>
        <v>1.2706480304955527E-2</v>
      </c>
      <c r="BK261" s="63">
        <f t="shared" si="54"/>
        <v>0</v>
      </c>
    </row>
    <row r="262" spans="1:64" ht="36">
      <c r="A262" s="34" t="s">
        <v>87</v>
      </c>
      <c r="B262" s="35" t="s">
        <v>199</v>
      </c>
      <c r="C262" s="63">
        <v>0</v>
      </c>
      <c r="D262" s="63">
        <v>0</v>
      </c>
      <c r="E262" s="63">
        <v>0</v>
      </c>
      <c r="F262" s="63">
        <v>0</v>
      </c>
      <c r="G262" s="63">
        <v>0</v>
      </c>
      <c r="H262" s="63">
        <v>0</v>
      </c>
      <c r="I262" s="63">
        <v>0</v>
      </c>
      <c r="J262" s="63">
        <v>0</v>
      </c>
      <c r="K262" s="63">
        <v>0</v>
      </c>
      <c r="L262" s="63">
        <v>0</v>
      </c>
      <c r="M262" s="63">
        <v>0</v>
      </c>
      <c r="N262" s="63">
        <v>0</v>
      </c>
      <c r="O262" s="63">
        <v>0</v>
      </c>
      <c r="P262" s="63">
        <v>0</v>
      </c>
      <c r="Q262" s="63">
        <v>0</v>
      </c>
      <c r="R262" s="63">
        <v>0</v>
      </c>
      <c r="S262" s="63">
        <v>0</v>
      </c>
      <c r="T262" s="63">
        <v>0</v>
      </c>
      <c r="U262" s="63">
        <v>0</v>
      </c>
      <c r="V262" s="63">
        <v>0</v>
      </c>
      <c r="W262" s="63">
        <v>0</v>
      </c>
      <c r="X262" s="63">
        <v>0</v>
      </c>
      <c r="Y262" s="63">
        <v>0</v>
      </c>
      <c r="Z262" s="63">
        <v>0</v>
      </c>
      <c r="AA262" s="63">
        <v>0</v>
      </c>
      <c r="AB262" s="63">
        <v>0</v>
      </c>
      <c r="AC262" s="63">
        <v>0</v>
      </c>
      <c r="AD262" s="63">
        <v>0</v>
      </c>
      <c r="AE262" s="63">
        <v>0</v>
      </c>
      <c r="AF262" s="63">
        <v>0</v>
      </c>
      <c r="AG262" s="63">
        <v>0</v>
      </c>
      <c r="AH262" s="63">
        <v>0</v>
      </c>
      <c r="AI262" s="63">
        <v>0</v>
      </c>
      <c r="AJ262" s="63">
        <v>0</v>
      </c>
      <c r="AK262" s="63">
        <v>0</v>
      </c>
      <c r="AL262" s="63">
        <v>0</v>
      </c>
      <c r="AM262" s="63">
        <v>0</v>
      </c>
      <c r="AN262" s="63">
        <v>0</v>
      </c>
      <c r="AO262" s="63">
        <v>0</v>
      </c>
      <c r="AP262" s="63">
        <v>0</v>
      </c>
      <c r="AQ262" s="63">
        <v>0</v>
      </c>
      <c r="AR262" s="63">
        <v>0</v>
      </c>
      <c r="AS262" s="63">
        <v>0</v>
      </c>
      <c r="AT262" s="63">
        <v>0</v>
      </c>
      <c r="AU262" s="63">
        <v>0</v>
      </c>
      <c r="AV262" s="63">
        <v>0</v>
      </c>
      <c r="AW262" s="63">
        <v>0</v>
      </c>
      <c r="AX262" s="63">
        <v>0</v>
      </c>
      <c r="AY262" s="63">
        <v>0</v>
      </c>
      <c r="AZ262" s="63">
        <v>0</v>
      </c>
      <c r="BA262" s="63">
        <v>0</v>
      </c>
      <c r="BB262" s="63">
        <v>0</v>
      </c>
      <c r="BC262" s="63">
        <v>0</v>
      </c>
      <c r="BD262" s="63">
        <v>0</v>
      </c>
      <c r="BE262" s="63">
        <v>0</v>
      </c>
      <c r="BF262" s="63">
        <v>0</v>
      </c>
      <c r="BG262" s="63">
        <v>0</v>
      </c>
      <c r="BH262" s="63">
        <v>0</v>
      </c>
      <c r="BI262" s="63">
        <v>0</v>
      </c>
      <c r="BJ262" s="63">
        <v>0</v>
      </c>
      <c r="BK262" s="63">
        <v>0</v>
      </c>
      <c r="BL262" s="97"/>
    </row>
    <row r="263" spans="1:64">
      <c r="A263" s="30" t="s">
        <v>200</v>
      </c>
      <c r="B263" s="31" t="s">
        <v>201</v>
      </c>
      <c r="C263" s="63">
        <v>0</v>
      </c>
      <c r="D263" s="63">
        <v>0</v>
      </c>
      <c r="E263" s="63">
        <v>0</v>
      </c>
      <c r="F263" s="63">
        <v>0</v>
      </c>
      <c r="G263" s="63">
        <v>0</v>
      </c>
      <c r="H263" s="63">
        <v>0</v>
      </c>
      <c r="I263" s="63">
        <v>0</v>
      </c>
      <c r="J263" s="63">
        <v>0</v>
      </c>
      <c r="K263" s="63">
        <v>0</v>
      </c>
      <c r="L263" s="63">
        <v>0</v>
      </c>
      <c r="M263" s="63">
        <v>0</v>
      </c>
      <c r="N263" s="63">
        <v>0</v>
      </c>
      <c r="O263" s="63">
        <v>0</v>
      </c>
      <c r="P263" s="63">
        <v>0</v>
      </c>
      <c r="Q263" s="63">
        <v>0</v>
      </c>
      <c r="R263" s="63">
        <v>0</v>
      </c>
      <c r="S263" s="63">
        <v>0</v>
      </c>
      <c r="T263" s="63">
        <v>0</v>
      </c>
      <c r="U263" s="63">
        <v>0</v>
      </c>
      <c r="V263" s="63">
        <v>0</v>
      </c>
      <c r="W263" s="63">
        <v>0</v>
      </c>
      <c r="X263" s="63">
        <v>0</v>
      </c>
      <c r="Y263" s="63">
        <v>0</v>
      </c>
      <c r="Z263" s="63">
        <v>0</v>
      </c>
      <c r="AA263" s="63">
        <v>0</v>
      </c>
      <c r="AB263" s="63">
        <v>0</v>
      </c>
      <c r="AC263" s="63">
        <v>0</v>
      </c>
      <c r="AD263" s="63">
        <v>0</v>
      </c>
      <c r="AE263" s="63">
        <v>0</v>
      </c>
      <c r="AF263" s="63">
        <v>0</v>
      </c>
      <c r="AG263" s="63">
        <v>0</v>
      </c>
      <c r="AH263" s="63">
        <v>0</v>
      </c>
      <c r="AI263" s="63">
        <v>0</v>
      </c>
      <c r="AJ263" s="63">
        <v>0</v>
      </c>
      <c r="AK263" s="63">
        <v>0</v>
      </c>
      <c r="AL263" s="63">
        <v>0</v>
      </c>
      <c r="AM263" s="63">
        <v>0</v>
      </c>
      <c r="AN263" s="63">
        <v>0</v>
      </c>
      <c r="AO263" s="63">
        <v>0</v>
      </c>
      <c r="AP263" s="63">
        <v>0</v>
      </c>
      <c r="AQ263" s="63">
        <v>0</v>
      </c>
      <c r="AR263" s="63">
        <v>0</v>
      </c>
      <c r="AS263" s="63">
        <v>0</v>
      </c>
      <c r="AT263" s="63">
        <v>0</v>
      </c>
      <c r="AU263" s="63">
        <v>0</v>
      </c>
      <c r="AV263" s="63">
        <v>0</v>
      </c>
      <c r="AW263" s="63">
        <v>0</v>
      </c>
      <c r="AX263" s="63">
        <v>0</v>
      </c>
      <c r="AY263" s="63">
        <v>0</v>
      </c>
      <c r="AZ263" s="63">
        <v>0</v>
      </c>
      <c r="BA263" s="63">
        <v>0</v>
      </c>
      <c r="BB263" s="63">
        <v>0</v>
      </c>
      <c r="BC263" s="63">
        <v>0</v>
      </c>
      <c r="BD263" s="63">
        <v>0</v>
      </c>
      <c r="BE263" s="63">
        <v>0</v>
      </c>
      <c r="BF263" s="63">
        <v>0</v>
      </c>
      <c r="BG263" s="63">
        <v>0</v>
      </c>
      <c r="BH263" s="63">
        <v>0</v>
      </c>
      <c r="BI263" s="63">
        <v>0</v>
      </c>
      <c r="BJ263" s="63">
        <v>0</v>
      </c>
      <c r="BK263" s="63">
        <v>0</v>
      </c>
      <c r="BL263" s="97"/>
    </row>
    <row r="266" spans="1:64">
      <c r="B266" s="95" t="s">
        <v>297</v>
      </c>
    </row>
    <row r="267" spans="1:64">
      <c r="BD267" s="97"/>
      <c r="BF267" s="97"/>
      <c r="BJ267" s="97"/>
      <c r="BK267" s="97"/>
    </row>
    <row r="268" spans="1:64">
      <c r="A268" s="30" t="s">
        <v>78</v>
      </c>
      <c r="B268" s="31" t="s">
        <v>92</v>
      </c>
      <c r="C268" s="63">
        <f t="shared" ref="C268:C299" si="55">C5/C$330</f>
        <v>0</v>
      </c>
      <c r="D268" s="63">
        <f t="shared" ref="D268:BI272" si="56">D5/D$330</f>
        <v>0</v>
      </c>
      <c r="E268" s="63">
        <f t="shared" si="56"/>
        <v>0</v>
      </c>
      <c r="F268" s="63">
        <f t="shared" si="56"/>
        <v>0</v>
      </c>
      <c r="G268" s="63">
        <f t="shared" si="56"/>
        <v>0</v>
      </c>
      <c r="H268" s="63">
        <f t="shared" si="56"/>
        <v>0</v>
      </c>
      <c r="I268" s="63">
        <f t="shared" si="56"/>
        <v>0</v>
      </c>
      <c r="J268" s="63">
        <f t="shared" si="56"/>
        <v>0</v>
      </c>
      <c r="K268" s="63">
        <f t="shared" si="56"/>
        <v>0</v>
      </c>
      <c r="L268" s="63">
        <f t="shared" si="56"/>
        <v>0</v>
      </c>
      <c r="M268" s="63">
        <f t="shared" si="56"/>
        <v>0</v>
      </c>
      <c r="N268" s="63">
        <f t="shared" si="56"/>
        <v>0</v>
      </c>
      <c r="O268" s="63">
        <f t="shared" si="56"/>
        <v>2.4470818548880455E-4</v>
      </c>
      <c r="P268" s="63">
        <f t="shared" si="56"/>
        <v>3.7912297426120114</v>
      </c>
      <c r="Q268" s="63">
        <f t="shared" si="56"/>
        <v>0</v>
      </c>
      <c r="R268" s="63">
        <f t="shared" si="56"/>
        <v>0</v>
      </c>
      <c r="S268" s="63">
        <f t="shared" si="56"/>
        <v>0</v>
      </c>
      <c r="T268" s="63">
        <f t="shared" si="56"/>
        <v>0</v>
      </c>
      <c r="U268" s="63">
        <f t="shared" si="56"/>
        <v>0</v>
      </c>
      <c r="V268" s="63">
        <f t="shared" si="56"/>
        <v>0</v>
      </c>
      <c r="W268" s="63">
        <f t="shared" si="56"/>
        <v>0</v>
      </c>
      <c r="X268" s="63">
        <f t="shared" si="56"/>
        <v>0</v>
      </c>
      <c r="Y268" s="63">
        <f t="shared" si="56"/>
        <v>0</v>
      </c>
      <c r="Z268" s="63">
        <f t="shared" si="56"/>
        <v>0</v>
      </c>
      <c r="AA268" s="63">
        <f t="shared" si="56"/>
        <v>0</v>
      </c>
      <c r="AB268" s="63">
        <f t="shared" si="56"/>
        <v>0</v>
      </c>
      <c r="AC268" s="63">
        <f t="shared" si="56"/>
        <v>0</v>
      </c>
      <c r="AD268" s="63">
        <f t="shared" si="56"/>
        <v>0</v>
      </c>
      <c r="AE268" s="63">
        <f t="shared" si="56"/>
        <v>0</v>
      </c>
      <c r="AF268" s="63">
        <f t="shared" si="56"/>
        <v>0</v>
      </c>
      <c r="AG268" s="63">
        <f t="shared" si="56"/>
        <v>0</v>
      </c>
      <c r="AH268" s="63">
        <f t="shared" si="56"/>
        <v>0</v>
      </c>
      <c r="AI268" s="63">
        <f t="shared" si="56"/>
        <v>0</v>
      </c>
      <c r="AJ268" s="63">
        <f t="shared" si="56"/>
        <v>0</v>
      </c>
      <c r="AK268" s="63">
        <f t="shared" si="56"/>
        <v>0</v>
      </c>
      <c r="AL268" s="63">
        <f t="shared" si="56"/>
        <v>0</v>
      </c>
      <c r="AM268" s="63">
        <f t="shared" si="56"/>
        <v>0</v>
      </c>
      <c r="AN268" s="63">
        <f t="shared" si="56"/>
        <v>0</v>
      </c>
      <c r="AO268" s="63">
        <f t="shared" si="56"/>
        <v>0</v>
      </c>
      <c r="AP268" s="63">
        <f t="shared" si="56"/>
        <v>0</v>
      </c>
      <c r="AQ268" s="63">
        <f t="shared" si="56"/>
        <v>0</v>
      </c>
      <c r="AR268" s="63">
        <f t="shared" si="56"/>
        <v>0</v>
      </c>
      <c r="AS268" s="63">
        <f t="shared" si="56"/>
        <v>0</v>
      </c>
      <c r="AT268" s="63">
        <f t="shared" si="56"/>
        <v>0</v>
      </c>
      <c r="AU268" s="63">
        <f t="shared" si="56"/>
        <v>0</v>
      </c>
      <c r="AV268" s="63">
        <f t="shared" si="56"/>
        <v>0</v>
      </c>
      <c r="AW268" s="63">
        <f t="shared" si="56"/>
        <v>0</v>
      </c>
      <c r="AX268" s="63">
        <f t="shared" si="56"/>
        <v>0</v>
      </c>
      <c r="AY268" s="63">
        <f t="shared" si="56"/>
        <v>0</v>
      </c>
      <c r="AZ268" s="63">
        <f t="shared" si="56"/>
        <v>0</v>
      </c>
      <c r="BA268" s="63">
        <f t="shared" si="56"/>
        <v>0</v>
      </c>
      <c r="BB268" s="63">
        <f t="shared" si="56"/>
        <v>0</v>
      </c>
      <c r="BC268" s="63">
        <f t="shared" si="56"/>
        <v>0</v>
      </c>
      <c r="BD268" s="63">
        <v>0</v>
      </c>
      <c r="BE268" s="63">
        <f t="shared" si="56"/>
        <v>0</v>
      </c>
      <c r="BF268" s="63">
        <v>0</v>
      </c>
      <c r="BG268" s="63">
        <f t="shared" si="56"/>
        <v>0</v>
      </c>
      <c r="BH268" s="63">
        <f t="shared" si="56"/>
        <v>0</v>
      </c>
      <c r="BI268" s="63">
        <f t="shared" si="56"/>
        <v>0</v>
      </c>
      <c r="BJ268" s="63">
        <v>0</v>
      </c>
      <c r="BK268" s="63">
        <v>0</v>
      </c>
    </row>
    <row r="269" spans="1:64">
      <c r="A269" s="34" t="s">
        <v>79</v>
      </c>
      <c r="B269" s="35" t="s">
        <v>93</v>
      </c>
      <c r="C269" s="63">
        <f t="shared" si="55"/>
        <v>5.2777079668258359E-3</v>
      </c>
      <c r="D269" s="63">
        <f t="shared" ref="D269:R269" si="57">D6/D$330</f>
        <v>5.3719723183391001E-2</v>
      </c>
      <c r="E269" s="63">
        <f t="shared" si="57"/>
        <v>1.7126208072768618E-2</v>
      </c>
      <c r="F269" s="63">
        <f t="shared" si="57"/>
        <v>0</v>
      </c>
      <c r="G269" s="63">
        <f t="shared" si="57"/>
        <v>0</v>
      </c>
      <c r="H269" s="63">
        <f t="shared" si="57"/>
        <v>0</v>
      </c>
      <c r="I269" s="63">
        <f t="shared" si="57"/>
        <v>0</v>
      </c>
      <c r="J269" s="63">
        <f t="shared" si="57"/>
        <v>0</v>
      </c>
      <c r="K269" s="63">
        <f t="shared" si="57"/>
        <v>0</v>
      </c>
      <c r="L269" s="63">
        <f t="shared" si="57"/>
        <v>2.3501762632197415E-4</v>
      </c>
      <c r="M269" s="63">
        <f t="shared" si="57"/>
        <v>0.29576470588235293</v>
      </c>
      <c r="N269" s="63">
        <f t="shared" si="57"/>
        <v>1.1784511784511785E-2</v>
      </c>
      <c r="O269" s="63">
        <f t="shared" si="57"/>
        <v>0.54129450630123577</v>
      </c>
      <c r="P269" s="63">
        <f t="shared" si="57"/>
        <v>0</v>
      </c>
      <c r="Q269" s="63">
        <f t="shared" si="57"/>
        <v>1.1778084079944868</v>
      </c>
      <c r="R269" s="63">
        <f t="shared" si="57"/>
        <v>0.74832214765100669</v>
      </c>
      <c r="S269" s="63">
        <f t="shared" si="56"/>
        <v>0.24964336661911554</v>
      </c>
      <c r="T269" s="63">
        <f t="shared" si="56"/>
        <v>3.2423756019261639E-2</v>
      </c>
      <c r="U269" s="63">
        <f t="shared" si="56"/>
        <v>27.25</v>
      </c>
      <c r="V269" s="63">
        <f t="shared" si="56"/>
        <v>0.10952669902912622</v>
      </c>
      <c r="W269" s="63">
        <f t="shared" si="56"/>
        <v>1.0321100917431193E-2</v>
      </c>
      <c r="X269" s="63">
        <f t="shared" si="56"/>
        <v>1.3011152416356878E-2</v>
      </c>
      <c r="Y269" s="63">
        <f t="shared" si="56"/>
        <v>0</v>
      </c>
      <c r="Z269" s="63">
        <f t="shared" si="56"/>
        <v>0</v>
      </c>
      <c r="AA269" s="63">
        <f t="shared" si="56"/>
        <v>0</v>
      </c>
      <c r="AB269" s="63">
        <f t="shared" si="56"/>
        <v>0</v>
      </c>
      <c r="AC269" s="63">
        <f t="shared" si="56"/>
        <v>0</v>
      </c>
      <c r="AD269" s="63">
        <f t="shared" si="56"/>
        <v>1.7178441056474127E-4</v>
      </c>
      <c r="AE269" s="63">
        <f t="shared" si="56"/>
        <v>0</v>
      </c>
      <c r="AF269" s="63">
        <f t="shared" si="56"/>
        <v>0</v>
      </c>
      <c r="AG269" s="63">
        <f t="shared" si="56"/>
        <v>0</v>
      </c>
      <c r="AH269" s="63">
        <f t="shared" si="56"/>
        <v>0</v>
      </c>
      <c r="AI269" s="63">
        <f t="shared" si="56"/>
        <v>0</v>
      </c>
      <c r="AJ269" s="63">
        <f t="shared" si="56"/>
        <v>0</v>
      </c>
      <c r="AK269" s="63">
        <f t="shared" si="56"/>
        <v>0</v>
      </c>
      <c r="AL269" s="63">
        <f t="shared" si="56"/>
        <v>0</v>
      </c>
      <c r="AM269" s="63">
        <f t="shared" si="56"/>
        <v>0</v>
      </c>
      <c r="AN269" s="63">
        <f t="shared" si="56"/>
        <v>0</v>
      </c>
      <c r="AO269" s="63">
        <f t="shared" si="56"/>
        <v>0</v>
      </c>
      <c r="AP269" s="63">
        <f t="shared" si="56"/>
        <v>0</v>
      </c>
      <c r="AQ269" s="63">
        <f t="shared" si="56"/>
        <v>0</v>
      </c>
      <c r="AR269" s="63">
        <f t="shared" si="56"/>
        <v>0</v>
      </c>
      <c r="AS269" s="63">
        <f t="shared" si="56"/>
        <v>0</v>
      </c>
      <c r="AT269" s="63">
        <f t="shared" si="56"/>
        <v>0</v>
      </c>
      <c r="AU269" s="63">
        <f t="shared" si="56"/>
        <v>0.31805800352507613</v>
      </c>
      <c r="AV269" s="63">
        <f t="shared" si="56"/>
        <v>0</v>
      </c>
      <c r="AW269" s="63">
        <f t="shared" si="56"/>
        <v>0</v>
      </c>
      <c r="AX269" s="63">
        <f t="shared" si="56"/>
        <v>0</v>
      </c>
      <c r="AY269" s="63">
        <f t="shared" si="56"/>
        <v>0</v>
      </c>
      <c r="AZ269" s="63">
        <f t="shared" si="56"/>
        <v>0</v>
      </c>
      <c r="BA269" s="63">
        <f t="shared" si="56"/>
        <v>0</v>
      </c>
      <c r="BB269" s="63">
        <f t="shared" si="56"/>
        <v>0</v>
      </c>
      <c r="BC269" s="63">
        <f t="shared" si="56"/>
        <v>0</v>
      </c>
      <c r="BD269" s="63">
        <v>0</v>
      </c>
      <c r="BE269" s="63">
        <f t="shared" si="56"/>
        <v>0</v>
      </c>
      <c r="BF269" s="63">
        <v>0</v>
      </c>
      <c r="BG269" s="63">
        <f t="shared" si="56"/>
        <v>0</v>
      </c>
      <c r="BH269" s="63">
        <f t="shared" si="56"/>
        <v>1.3947001394700141E-3</v>
      </c>
      <c r="BI269" s="63">
        <f t="shared" si="56"/>
        <v>3.6304229442730079E-4</v>
      </c>
      <c r="BJ269" s="63">
        <v>0</v>
      </c>
      <c r="BK269" s="63">
        <v>0</v>
      </c>
    </row>
    <row r="270" spans="1:64" ht="24">
      <c r="A270" s="30" t="s">
        <v>80</v>
      </c>
      <c r="B270" s="31" t="s">
        <v>94</v>
      </c>
      <c r="C270" s="63">
        <f t="shared" si="55"/>
        <v>0</v>
      </c>
      <c r="D270" s="63">
        <f t="shared" si="56"/>
        <v>3.9792387543252598E-3</v>
      </c>
      <c r="E270" s="63">
        <f t="shared" si="56"/>
        <v>5.3865832859579306E-2</v>
      </c>
      <c r="F270" s="63">
        <f t="shared" si="56"/>
        <v>0</v>
      </c>
      <c r="G270" s="63">
        <f t="shared" si="56"/>
        <v>0</v>
      </c>
      <c r="H270" s="63">
        <f t="shared" si="56"/>
        <v>0</v>
      </c>
      <c r="I270" s="63">
        <f t="shared" si="56"/>
        <v>0</v>
      </c>
      <c r="J270" s="63">
        <f t="shared" si="56"/>
        <v>0</v>
      </c>
      <c r="K270" s="63">
        <f t="shared" si="56"/>
        <v>0</v>
      </c>
      <c r="L270" s="63">
        <f t="shared" si="56"/>
        <v>2.1790834312573444</v>
      </c>
      <c r="M270" s="63">
        <f t="shared" si="56"/>
        <v>0</v>
      </c>
      <c r="N270" s="63">
        <f t="shared" si="56"/>
        <v>2.7407407407407409</v>
      </c>
      <c r="O270" s="63">
        <f t="shared" si="56"/>
        <v>1.4315428851095068E-2</v>
      </c>
      <c r="P270" s="63">
        <f t="shared" si="56"/>
        <v>0</v>
      </c>
      <c r="Q270" s="63">
        <f t="shared" si="56"/>
        <v>0</v>
      </c>
      <c r="R270" s="63">
        <f t="shared" si="56"/>
        <v>1.0067114093959731E-2</v>
      </c>
      <c r="S270" s="63">
        <f t="shared" si="56"/>
        <v>4.2796005706134095E-3</v>
      </c>
      <c r="T270" s="63">
        <f t="shared" si="56"/>
        <v>0</v>
      </c>
      <c r="U270" s="63">
        <f t="shared" si="56"/>
        <v>0</v>
      </c>
      <c r="V270" s="63">
        <f t="shared" si="56"/>
        <v>9.1019417475728158E-4</v>
      </c>
      <c r="W270" s="63">
        <f t="shared" si="56"/>
        <v>0</v>
      </c>
      <c r="X270" s="63">
        <f t="shared" si="56"/>
        <v>5.1115241635687732E-3</v>
      </c>
      <c r="Y270" s="63">
        <f t="shared" si="56"/>
        <v>0</v>
      </c>
      <c r="Z270" s="63">
        <f t="shared" si="56"/>
        <v>0</v>
      </c>
      <c r="AA270" s="63">
        <f t="shared" si="56"/>
        <v>0</v>
      </c>
      <c r="AB270" s="63">
        <f t="shared" si="56"/>
        <v>0</v>
      </c>
      <c r="AC270" s="63">
        <f t="shared" si="56"/>
        <v>0</v>
      </c>
      <c r="AD270" s="63">
        <f t="shared" si="56"/>
        <v>1.7178441056474127E-4</v>
      </c>
      <c r="AE270" s="63">
        <f t="shared" si="56"/>
        <v>0</v>
      </c>
      <c r="AF270" s="63">
        <f t="shared" si="56"/>
        <v>0</v>
      </c>
      <c r="AG270" s="63">
        <f t="shared" si="56"/>
        <v>0</v>
      </c>
      <c r="AH270" s="63">
        <f t="shared" si="56"/>
        <v>0</v>
      </c>
      <c r="AI270" s="63">
        <f t="shared" si="56"/>
        <v>0</v>
      </c>
      <c r="AJ270" s="63">
        <f t="shared" si="56"/>
        <v>0</v>
      </c>
      <c r="AK270" s="63">
        <f t="shared" si="56"/>
        <v>0</v>
      </c>
      <c r="AL270" s="63">
        <f t="shared" si="56"/>
        <v>0</v>
      </c>
      <c r="AM270" s="63">
        <f t="shared" si="56"/>
        <v>0</v>
      </c>
      <c r="AN270" s="63">
        <f t="shared" si="56"/>
        <v>0</v>
      </c>
      <c r="AO270" s="63">
        <f t="shared" si="56"/>
        <v>0</v>
      </c>
      <c r="AP270" s="63">
        <f t="shared" si="56"/>
        <v>0</v>
      </c>
      <c r="AQ270" s="63">
        <f t="shared" si="56"/>
        <v>0</v>
      </c>
      <c r="AR270" s="63">
        <f t="shared" si="56"/>
        <v>0</v>
      </c>
      <c r="AS270" s="63">
        <f t="shared" si="56"/>
        <v>0</v>
      </c>
      <c r="AT270" s="63">
        <f t="shared" si="56"/>
        <v>0</v>
      </c>
      <c r="AU270" s="63">
        <f t="shared" si="56"/>
        <v>8.9408748597981091E-2</v>
      </c>
      <c r="AV270" s="63">
        <f t="shared" si="56"/>
        <v>0</v>
      </c>
      <c r="AW270" s="63">
        <f t="shared" si="56"/>
        <v>0</v>
      </c>
      <c r="AX270" s="63">
        <f t="shared" si="56"/>
        <v>0</v>
      </c>
      <c r="AY270" s="63">
        <f t="shared" si="56"/>
        <v>0</v>
      </c>
      <c r="AZ270" s="63">
        <f t="shared" si="56"/>
        <v>0</v>
      </c>
      <c r="BA270" s="63">
        <f t="shared" si="56"/>
        <v>0</v>
      </c>
      <c r="BB270" s="63">
        <f t="shared" si="56"/>
        <v>0</v>
      </c>
      <c r="BC270" s="63">
        <f t="shared" si="56"/>
        <v>0</v>
      </c>
      <c r="BD270" s="63">
        <v>0</v>
      </c>
      <c r="BE270" s="63">
        <f t="shared" si="56"/>
        <v>0</v>
      </c>
      <c r="BF270" s="63">
        <v>0</v>
      </c>
      <c r="BG270" s="63">
        <f t="shared" si="56"/>
        <v>0</v>
      </c>
      <c r="BH270" s="63">
        <f t="shared" si="56"/>
        <v>0</v>
      </c>
      <c r="BI270" s="63">
        <f t="shared" si="56"/>
        <v>0</v>
      </c>
      <c r="BJ270" s="63">
        <v>0</v>
      </c>
      <c r="BK270" s="63">
        <v>0</v>
      </c>
    </row>
    <row r="271" spans="1:64" ht="24">
      <c r="A271" s="34" t="s">
        <v>81</v>
      </c>
      <c r="B271" s="35" t="s">
        <v>95</v>
      </c>
      <c r="C271" s="63">
        <f t="shared" si="55"/>
        <v>0</v>
      </c>
      <c r="D271" s="63">
        <f t="shared" si="56"/>
        <v>9.5155709342560559E-4</v>
      </c>
      <c r="E271" s="63">
        <f t="shared" si="56"/>
        <v>0</v>
      </c>
      <c r="F271" s="63">
        <f t="shared" si="56"/>
        <v>0.12579281183932348</v>
      </c>
      <c r="G271" s="63">
        <f t="shared" si="56"/>
        <v>0</v>
      </c>
      <c r="H271" s="63">
        <f t="shared" si="56"/>
        <v>0</v>
      </c>
      <c r="I271" s="63">
        <f t="shared" si="56"/>
        <v>0</v>
      </c>
      <c r="J271" s="63">
        <f t="shared" si="56"/>
        <v>0</v>
      </c>
      <c r="K271" s="63">
        <f t="shared" si="56"/>
        <v>0</v>
      </c>
      <c r="L271" s="63">
        <f t="shared" si="56"/>
        <v>0</v>
      </c>
      <c r="M271" s="63">
        <f t="shared" si="56"/>
        <v>0</v>
      </c>
      <c r="N271" s="63">
        <f t="shared" si="56"/>
        <v>0</v>
      </c>
      <c r="O271" s="63">
        <f t="shared" si="56"/>
        <v>0</v>
      </c>
      <c r="P271" s="63">
        <f t="shared" si="56"/>
        <v>0</v>
      </c>
      <c r="Q271" s="63">
        <f t="shared" si="56"/>
        <v>0</v>
      </c>
      <c r="R271" s="63">
        <f t="shared" si="56"/>
        <v>3.3557046979865771E-3</v>
      </c>
      <c r="S271" s="63">
        <f t="shared" si="56"/>
        <v>7.1326676176890159E-4</v>
      </c>
      <c r="T271" s="63">
        <f t="shared" si="56"/>
        <v>0</v>
      </c>
      <c r="U271" s="63">
        <f t="shared" si="56"/>
        <v>0</v>
      </c>
      <c r="V271" s="63">
        <f t="shared" si="56"/>
        <v>0</v>
      </c>
      <c r="W271" s="63">
        <f t="shared" si="56"/>
        <v>4.5871559633027525E-3</v>
      </c>
      <c r="X271" s="63">
        <f t="shared" si="56"/>
        <v>0</v>
      </c>
      <c r="Y271" s="63">
        <f t="shared" si="56"/>
        <v>5.4466230936819175E-3</v>
      </c>
      <c r="Z271" s="63">
        <f t="shared" si="56"/>
        <v>9.8775187672856576E-2</v>
      </c>
      <c r="AA271" s="63">
        <f t="shared" si="56"/>
        <v>6.7093626105520004E-3</v>
      </c>
      <c r="AB271" s="63">
        <f t="shared" si="56"/>
        <v>0</v>
      </c>
      <c r="AC271" s="63">
        <f t="shared" si="56"/>
        <v>0</v>
      </c>
      <c r="AD271" s="63">
        <f t="shared" si="56"/>
        <v>2.6626583637534896E-3</v>
      </c>
      <c r="AE271" s="63">
        <f t="shared" si="56"/>
        <v>3.106623765671807E-3</v>
      </c>
      <c r="AF271" s="63">
        <f t="shared" si="56"/>
        <v>8.6850790342192134E-5</v>
      </c>
      <c r="AG271" s="63">
        <f t="shared" si="56"/>
        <v>0</v>
      </c>
      <c r="AH271" s="63">
        <f t="shared" si="56"/>
        <v>0</v>
      </c>
      <c r="AI271" s="63">
        <f t="shared" si="56"/>
        <v>0</v>
      </c>
      <c r="AJ271" s="63">
        <f t="shared" si="56"/>
        <v>0</v>
      </c>
      <c r="AK271" s="63">
        <f t="shared" si="56"/>
        <v>9.643201542912247E-3</v>
      </c>
      <c r="AL271" s="63">
        <f t="shared" si="56"/>
        <v>2.6086956521739129E-2</v>
      </c>
      <c r="AM271" s="63">
        <f t="shared" si="56"/>
        <v>0</v>
      </c>
      <c r="AN271" s="63">
        <f t="shared" si="56"/>
        <v>0</v>
      </c>
      <c r="AO271" s="63">
        <f t="shared" si="56"/>
        <v>0</v>
      </c>
      <c r="AP271" s="63">
        <f t="shared" si="56"/>
        <v>0</v>
      </c>
      <c r="AQ271" s="63">
        <f t="shared" si="56"/>
        <v>3.1382228490832151E-2</v>
      </c>
      <c r="AR271" s="63">
        <f t="shared" si="56"/>
        <v>7.3972602739726029E-2</v>
      </c>
      <c r="AS271" s="63">
        <f t="shared" si="56"/>
        <v>0</v>
      </c>
      <c r="AT271" s="63">
        <f t="shared" si="56"/>
        <v>0</v>
      </c>
      <c r="AU271" s="63">
        <f t="shared" si="56"/>
        <v>0</v>
      </c>
      <c r="AV271" s="63">
        <f t="shared" si="56"/>
        <v>0</v>
      </c>
      <c r="AW271" s="63">
        <f t="shared" si="56"/>
        <v>0</v>
      </c>
      <c r="AX271" s="63">
        <f t="shared" si="56"/>
        <v>0</v>
      </c>
      <c r="AY271" s="63">
        <f t="shared" si="56"/>
        <v>0</v>
      </c>
      <c r="AZ271" s="63">
        <f t="shared" si="56"/>
        <v>0</v>
      </c>
      <c r="BA271" s="63">
        <f t="shared" si="56"/>
        <v>0</v>
      </c>
      <c r="BB271" s="63">
        <f t="shared" si="56"/>
        <v>0</v>
      </c>
      <c r="BC271" s="63">
        <f t="shared" si="56"/>
        <v>0</v>
      </c>
      <c r="BD271" s="63">
        <v>0</v>
      </c>
      <c r="BE271" s="63">
        <f t="shared" si="56"/>
        <v>0</v>
      </c>
      <c r="BF271" s="63">
        <v>0</v>
      </c>
      <c r="BG271" s="63">
        <f t="shared" si="56"/>
        <v>0</v>
      </c>
      <c r="BH271" s="63">
        <f t="shared" si="56"/>
        <v>0</v>
      </c>
      <c r="BI271" s="63">
        <f t="shared" si="56"/>
        <v>0</v>
      </c>
      <c r="BJ271" s="63">
        <v>0</v>
      </c>
      <c r="BK271" s="63">
        <v>0</v>
      </c>
    </row>
    <row r="272" spans="1:64" ht="24">
      <c r="A272" s="30" t="s">
        <v>82</v>
      </c>
      <c r="B272" s="31" t="s">
        <v>96</v>
      </c>
      <c r="C272" s="63">
        <f t="shared" si="55"/>
        <v>0</v>
      </c>
      <c r="D272" s="63">
        <f t="shared" si="56"/>
        <v>0</v>
      </c>
      <c r="E272" s="63">
        <f t="shared" si="56"/>
        <v>0</v>
      </c>
      <c r="F272" s="63">
        <f t="shared" si="56"/>
        <v>0</v>
      </c>
      <c r="G272" s="63">
        <f t="shared" si="56"/>
        <v>0.12345679012345678</v>
      </c>
      <c r="H272" s="63">
        <f t="shared" si="56"/>
        <v>0</v>
      </c>
      <c r="I272" s="63">
        <f t="shared" si="56"/>
        <v>0</v>
      </c>
      <c r="J272" s="63">
        <f t="shared" si="56"/>
        <v>0</v>
      </c>
      <c r="K272" s="63">
        <f t="shared" si="56"/>
        <v>0</v>
      </c>
      <c r="L272" s="63">
        <f t="shared" si="56"/>
        <v>9.400705052878966E-2</v>
      </c>
      <c r="M272" s="63">
        <f t="shared" si="56"/>
        <v>0</v>
      </c>
      <c r="N272" s="63">
        <f t="shared" si="56"/>
        <v>0</v>
      </c>
      <c r="O272" s="63">
        <f t="shared" si="56"/>
        <v>0</v>
      </c>
      <c r="P272" s="63">
        <f t="shared" si="56"/>
        <v>0</v>
      </c>
      <c r="Q272" s="63">
        <f t="shared" si="56"/>
        <v>0</v>
      </c>
      <c r="R272" s="63">
        <f t="shared" si="56"/>
        <v>0</v>
      </c>
      <c r="S272" s="63">
        <f t="shared" si="56"/>
        <v>0</v>
      </c>
      <c r="T272" s="63">
        <f t="shared" si="56"/>
        <v>0</v>
      </c>
      <c r="U272" s="63">
        <f t="shared" si="56"/>
        <v>0</v>
      </c>
      <c r="V272" s="63">
        <f t="shared" si="56"/>
        <v>0</v>
      </c>
      <c r="W272" s="63">
        <f t="shared" si="56"/>
        <v>0</v>
      </c>
      <c r="X272" s="63">
        <f t="shared" si="56"/>
        <v>0</v>
      </c>
      <c r="Y272" s="63">
        <f t="shared" si="56"/>
        <v>0</v>
      </c>
      <c r="Z272" s="63">
        <f t="shared" si="56"/>
        <v>0</v>
      </c>
      <c r="AA272" s="63">
        <f t="shared" si="56"/>
        <v>0</v>
      </c>
      <c r="AB272" s="63">
        <f t="shared" si="56"/>
        <v>0</v>
      </c>
      <c r="AC272" s="63">
        <f t="shared" si="56"/>
        <v>0</v>
      </c>
      <c r="AD272" s="63">
        <f t="shared" si="56"/>
        <v>0</v>
      </c>
      <c r="AE272" s="63">
        <f t="shared" si="56"/>
        <v>0</v>
      </c>
      <c r="AF272" s="63">
        <f t="shared" si="56"/>
        <v>0</v>
      </c>
      <c r="AG272" s="63">
        <f t="shared" si="56"/>
        <v>0</v>
      </c>
      <c r="AH272" s="63">
        <f t="shared" ref="D272:BI276" si="58">AH9/AH$330</f>
        <v>0</v>
      </c>
      <c r="AI272" s="63">
        <f t="shared" si="58"/>
        <v>0</v>
      </c>
      <c r="AJ272" s="63">
        <f t="shared" si="58"/>
        <v>0</v>
      </c>
      <c r="AK272" s="63">
        <f t="shared" si="58"/>
        <v>0</v>
      </c>
      <c r="AL272" s="63">
        <f t="shared" si="58"/>
        <v>0</v>
      </c>
      <c r="AM272" s="63">
        <f t="shared" si="58"/>
        <v>0</v>
      </c>
      <c r="AN272" s="63">
        <f t="shared" si="58"/>
        <v>0</v>
      </c>
      <c r="AO272" s="63">
        <f t="shared" si="58"/>
        <v>0</v>
      </c>
      <c r="AP272" s="63">
        <f t="shared" si="58"/>
        <v>0</v>
      </c>
      <c r="AQ272" s="63">
        <f t="shared" si="58"/>
        <v>0</v>
      </c>
      <c r="AR272" s="63">
        <f t="shared" si="58"/>
        <v>0</v>
      </c>
      <c r="AS272" s="63">
        <f t="shared" si="58"/>
        <v>0</v>
      </c>
      <c r="AT272" s="63">
        <f t="shared" si="58"/>
        <v>0</v>
      </c>
      <c r="AU272" s="63">
        <f t="shared" si="58"/>
        <v>2.6918763018746995E-2</v>
      </c>
      <c r="AV272" s="63">
        <f t="shared" si="58"/>
        <v>0</v>
      </c>
      <c r="AW272" s="63">
        <f t="shared" si="58"/>
        <v>0</v>
      </c>
      <c r="AX272" s="63">
        <f t="shared" si="58"/>
        <v>0</v>
      </c>
      <c r="AY272" s="63">
        <f t="shared" si="58"/>
        <v>0</v>
      </c>
      <c r="AZ272" s="63">
        <f t="shared" si="58"/>
        <v>0</v>
      </c>
      <c r="BA272" s="63">
        <f t="shared" si="58"/>
        <v>0</v>
      </c>
      <c r="BB272" s="63">
        <f t="shared" si="58"/>
        <v>0</v>
      </c>
      <c r="BC272" s="63">
        <f t="shared" si="58"/>
        <v>0</v>
      </c>
      <c r="BD272" s="63">
        <v>0</v>
      </c>
      <c r="BE272" s="63">
        <f t="shared" si="58"/>
        <v>0</v>
      </c>
      <c r="BF272" s="63">
        <v>0</v>
      </c>
      <c r="BG272" s="63">
        <f t="shared" si="58"/>
        <v>0</v>
      </c>
      <c r="BH272" s="63">
        <f t="shared" si="58"/>
        <v>0</v>
      </c>
      <c r="BI272" s="63">
        <f t="shared" si="58"/>
        <v>0</v>
      </c>
      <c r="BJ272" s="63">
        <v>0</v>
      </c>
      <c r="BK272" s="63">
        <v>0</v>
      </c>
    </row>
    <row r="273" spans="1:63">
      <c r="A273" s="34" t="s">
        <v>83</v>
      </c>
      <c r="B273" s="35" t="s">
        <v>97</v>
      </c>
      <c r="C273" s="63">
        <f t="shared" si="55"/>
        <v>0</v>
      </c>
      <c r="D273" s="63">
        <f t="shared" si="58"/>
        <v>0</v>
      </c>
      <c r="E273" s="63">
        <f t="shared" si="58"/>
        <v>0</v>
      </c>
      <c r="F273" s="63">
        <f t="shared" si="58"/>
        <v>0</v>
      </c>
      <c r="G273" s="63">
        <f t="shared" si="58"/>
        <v>0</v>
      </c>
      <c r="H273" s="63">
        <f t="shared" si="58"/>
        <v>0.26359143327841844</v>
      </c>
      <c r="I273" s="63">
        <f t="shared" si="58"/>
        <v>0</v>
      </c>
      <c r="J273" s="63">
        <f t="shared" si="58"/>
        <v>8.0226134327690442E-3</v>
      </c>
      <c r="K273" s="63">
        <f t="shared" si="58"/>
        <v>1.6599151742679877E-3</v>
      </c>
      <c r="L273" s="63">
        <f t="shared" si="58"/>
        <v>6.7498665811449718E-4</v>
      </c>
      <c r="M273" s="63">
        <f t="shared" si="58"/>
        <v>6.7578076006522014E-4</v>
      </c>
      <c r="N273" s="63">
        <f t="shared" si="58"/>
        <v>0</v>
      </c>
      <c r="O273" s="63">
        <f t="shared" si="58"/>
        <v>7.0281860523117216E-4</v>
      </c>
      <c r="P273" s="63">
        <f t="shared" si="58"/>
        <v>0</v>
      </c>
      <c r="Q273" s="63">
        <f t="shared" si="58"/>
        <v>3.9587432533110759E-3</v>
      </c>
      <c r="R273" s="63">
        <f t="shared" si="58"/>
        <v>3.2126042844263822E-3</v>
      </c>
      <c r="S273" s="63">
        <f t="shared" si="58"/>
        <v>6.8285026872971603E-4</v>
      </c>
      <c r="T273" s="63">
        <f t="shared" si="58"/>
        <v>1.5366871216036307E-3</v>
      </c>
      <c r="U273" s="63">
        <f t="shared" si="58"/>
        <v>0</v>
      </c>
      <c r="V273" s="63">
        <f t="shared" si="58"/>
        <v>2.0332198232140271E-3</v>
      </c>
      <c r="W273" s="63">
        <f t="shared" si="58"/>
        <v>0</v>
      </c>
      <c r="X273" s="63">
        <f t="shared" si="58"/>
        <v>1.7794722616339439E-3</v>
      </c>
      <c r="Y273" s="63">
        <f t="shared" si="58"/>
        <v>1.0428715433105249E-3</v>
      </c>
      <c r="Z273" s="63">
        <f t="shared" si="58"/>
        <v>3.7825210460650411E-4</v>
      </c>
      <c r="AA273" s="63">
        <f t="shared" si="58"/>
        <v>1.745292619376E-3</v>
      </c>
      <c r="AB273" s="63">
        <f t="shared" si="58"/>
        <v>0</v>
      </c>
      <c r="AC273" s="63">
        <f t="shared" si="58"/>
        <v>9.4338622820871951E-3</v>
      </c>
      <c r="AD273" s="63">
        <f t="shared" si="58"/>
        <v>2.8780298635660011E-4</v>
      </c>
      <c r="AE273" s="63">
        <f t="shared" si="58"/>
        <v>0</v>
      </c>
      <c r="AF273" s="63">
        <f t="shared" si="58"/>
        <v>4.6414247529567238E-3</v>
      </c>
      <c r="AG273" s="63">
        <f t="shared" si="58"/>
        <v>1.0256150490720361E-3</v>
      </c>
      <c r="AH273" s="63">
        <f t="shared" si="58"/>
        <v>0</v>
      </c>
      <c r="AI273" s="63">
        <f t="shared" si="58"/>
        <v>0</v>
      </c>
      <c r="AJ273" s="63">
        <f t="shared" si="58"/>
        <v>0</v>
      </c>
      <c r="AK273" s="63">
        <f t="shared" si="58"/>
        <v>0</v>
      </c>
      <c r="AL273" s="63">
        <f t="shared" si="58"/>
        <v>0</v>
      </c>
      <c r="AM273" s="63">
        <f t="shared" si="58"/>
        <v>0</v>
      </c>
      <c r="AN273" s="63">
        <f t="shared" si="58"/>
        <v>8.8884805808750432E-3</v>
      </c>
      <c r="AO273" s="63">
        <f t="shared" si="58"/>
        <v>0</v>
      </c>
      <c r="AP273" s="63">
        <f t="shared" si="58"/>
        <v>0</v>
      </c>
      <c r="AQ273" s="63">
        <f t="shared" si="58"/>
        <v>0</v>
      </c>
      <c r="AR273" s="63">
        <f t="shared" si="58"/>
        <v>0</v>
      </c>
      <c r="AS273" s="63">
        <f t="shared" si="58"/>
        <v>0</v>
      </c>
      <c r="AT273" s="63">
        <f t="shared" si="58"/>
        <v>0</v>
      </c>
      <c r="AU273" s="63">
        <f t="shared" si="58"/>
        <v>0</v>
      </c>
      <c r="AV273" s="63">
        <f t="shared" si="58"/>
        <v>0</v>
      </c>
      <c r="AW273" s="63">
        <f t="shared" si="58"/>
        <v>0</v>
      </c>
      <c r="AX273" s="63">
        <f t="shared" si="58"/>
        <v>0</v>
      </c>
      <c r="AY273" s="63">
        <f t="shared" si="58"/>
        <v>0</v>
      </c>
      <c r="AZ273" s="63">
        <f t="shared" si="58"/>
        <v>0</v>
      </c>
      <c r="BA273" s="63">
        <f t="shared" si="58"/>
        <v>0</v>
      </c>
      <c r="BB273" s="63">
        <f t="shared" si="58"/>
        <v>0</v>
      </c>
      <c r="BC273" s="63">
        <f t="shared" si="58"/>
        <v>0</v>
      </c>
      <c r="BD273" s="63">
        <v>0</v>
      </c>
      <c r="BE273" s="63">
        <f t="shared" si="58"/>
        <v>0</v>
      </c>
      <c r="BF273" s="63">
        <v>0</v>
      </c>
      <c r="BG273" s="63">
        <f t="shared" si="58"/>
        <v>0</v>
      </c>
      <c r="BH273" s="63">
        <f t="shared" si="58"/>
        <v>0</v>
      </c>
      <c r="BI273" s="63">
        <f t="shared" si="58"/>
        <v>0</v>
      </c>
      <c r="BJ273" s="63">
        <v>0</v>
      </c>
      <c r="BK273" s="63">
        <v>0</v>
      </c>
    </row>
    <row r="274" spans="1:63" ht="24">
      <c r="A274" s="30" t="s">
        <v>84</v>
      </c>
      <c r="B274" s="31" t="s">
        <v>98</v>
      </c>
      <c r="C274" s="63">
        <f t="shared" si="55"/>
        <v>0</v>
      </c>
      <c r="D274" s="63">
        <f t="shared" si="58"/>
        <v>0</v>
      </c>
      <c r="E274" s="63">
        <f t="shared" si="58"/>
        <v>0</v>
      </c>
      <c r="F274" s="63">
        <f t="shared" si="58"/>
        <v>0</v>
      </c>
      <c r="G274" s="63">
        <f t="shared" si="58"/>
        <v>0</v>
      </c>
      <c r="H274" s="63">
        <f t="shared" si="58"/>
        <v>0</v>
      </c>
      <c r="I274" s="63">
        <f t="shared" si="58"/>
        <v>0.28628936774804642</v>
      </c>
      <c r="J274" s="63">
        <f t="shared" si="58"/>
        <v>0</v>
      </c>
      <c r="K274" s="63">
        <f t="shared" si="58"/>
        <v>0</v>
      </c>
      <c r="L274" s="63">
        <f t="shared" si="58"/>
        <v>2.3501762632197415E-4</v>
      </c>
      <c r="M274" s="63">
        <f t="shared" si="58"/>
        <v>0</v>
      </c>
      <c r="N274" s="63">
        <f t="shared" si="58"/>
        <v>1.6819600152933485E-3</v>
      </c>
      <c r="O274" s="63">
        <f t="shared" si="58"/>
        <v>2.4448409374385144E-4</v>
      </c>
      <c r="P274" s="63">
        <f t="shared" si="58"/>
        <v>9.5154289625214313E-4</v>
      </c>
      <c r="Q274" s="63">
        <f t="shared" si="58"/>
        <v>0</v>
      </c>
      <c r="R274" s="63">
        <f t="shared" si="58"/>
        <v>3.3495587186862354E-3</v>
      </c>
      <c r="S274" s="63">
        <f t="shared" si="58"/>
        <v>0</v>
      </c>
      <c r="T274" s="63">
        <f t="shared" si="58"/>
        <v>6.414666125741567E-4</v>
      </c>
      <c r="U274" s="63">
        <f t="shared" si="58"/>
        <v>0</v>
      </c>
      <c r="V274" s="63">
        <f t="shared" si="58"/>
        <v>0</v>
      </c>
      <c r="W274" s="63">
        <f t="shared" si="58"/>
        <v>0</v>
      </c>
      <c r="X274" s="63">
        <f t="shared" si="58"/>
        <v>4.6383294524558467E-4</v>
      </c>
      <c r="Y274" s="63">
        <f t="shared" si="58"/>
        <v>0</v>
      </c>
      <c r="Z274" s="63">
        <f t="shared" si="58"/>
        <v>0</v>
      </c>
      <c r="AA274" s="63">
        <f t="shared" si="58"/>
        <v>7.6131045938914225E-4</v>
      </c>
      <c r="AB274" s="63">
        <f t="shared" si="58"/>
        <v>0</v>
      </c>
      <c r="AC274" s="63">
        <f t="shared" si="58"/>
        <v>0.53830483696611342</v>
      </c>
      <c r="AD274" s="63">
        <f t="shared" si="58"/>
        <v>1.2860234032662638E-4</v>
      </c>
      <c r="AE274" s="63">
        <f t="shared" si="58"/>
        <v>1.1074764209125685E-4</v>
      </c>
      <c r="AF274" s="63">
        <f t="shared" si="58"/>
        <v>1.7366976720806844E-3</v>
      </c>
      <c r="AG274" s="63">
        <f t="shared" si="58"/>
        <v>1.2636633600808745E-4</v>
      </c>
      <c r="AH274" s="63">
        <f t="shared" si="58"/>
        <v>0</v>
      </c>
      <c r="AI274" s="63">
        <f t="shared" si="58"/>
        <v>0</v>
      </c>
      <c r="AJ274" s="63">
        <f t="shared" si="58"/>
        <v>0</v>
      </c>
      <c r="AK274" s="63">
        <f t="shared" si="58"/>
        <v>0</v>
      </c>
      <c r="AL274" s="63">
        <f t="shared" si="58"/>
        <v>0</v>
      </c>
      <c r="AM274" s="63">
        <f t="shared" si="58"/>
        <v>0</v>
      </c>
      <c r="AN274" s="63">
        <f t="shared" si="58"/>
        <v>1.6083235931372959E-2</v>
      </c>
      <c r="AO274" s="63">
        <f t="shared" si="58"/>
        <v>0.3902704860151669</v>
      </c>
      <c r="AP274" s="63">
        <f t="shared" si="58"/>
        <v>0</v>
      </c>
      <c r="AQ274" s="63">
        <f t="shared" si="58"/>
        <v>0</v>
      </c>
      <c r="AR274" s="63">
        <f t="shared" si="58"/>
        <v>0</v>
      </c>
      <c r="AS274" s="63">
        <f t="shared" si="58"/>
        <v>0</v>
      </c>
      <c r="AT274" s="63">
        <f t="shared" si="58"/>
        <v>0</v>
      </c>
      <c r="AU274" s="63">
        <f t="shared" si="58"/>
        <v>0</v>
      </c>
      <c r="AV274" s="63">
        <f t="shared" si="58"/>
        <v>0</v>
      </c>
      <c r="AW274" s="63">
        <f t="shared" si="58"/>
        <v>0</v>
      </c>
      <c r="AX274" s="63">
        <f t="shared" si="58"/>
        <v>0</v>
      </c>
      <c r="AY274" s="63">
        <f t="shared" si="58"/>
        <v>0</v>
      </c>
      <c r="AZ274" s="63">
        <f t="shared" si="58"/>
        <v>0</v>
      </c>
      <c r="BA274" s="63">
        <f t="shared" si="58"/>
        <v>0</v>
      </c>
      <c r="BB274" s="63">
        <f t="shared" si="58"/>
        <v>0</v>
      </c>
      <c r="BC274" s="63">
        <f t="shared" si="58"/>
        <v>0</v>
      </c>
      <c r="BD274" s="63">
        <v>0</v>
      </c>
      <c r="BE274" s="63">
        <f t="shared" si="58"/>
        <v>0</v>
      </c>
      <c r="BF274" s="63">
        <v>0</v>
      </c>
      <c r="BG274" s="63">
        <f t="shared" si="58"/>
        <v>0</v>
      </c>
      <c r="BH274" s="63">
        <f t="shared" si="58"/>
        <v>0</v>
      </c>
      <c r="BI274" s="63">
        <f t="shared" si="58"/>
        <v>0</v>
      </c>
      <c r="BJ274" s="63">
        <v>0</v>
      </c>
      <c r="BK274" s="63">
        <v>0</v>
      </c>
    </row>
    <row r="275" spans="1:63">
      <c r="A275" s="34" t="s">
        <v>85</v>
      </c>
      <c r="B275" s="35" t="s">
        <v>99</v>
      </c>
      <c r="C275" s="63">
        <f t="shared" si="55"/>
        <v>0</v>
      </c>
      <c r="D275" s="63">
        <f t="shared" si="58"/>
        <v>0</v>
      </c>
      <c r="E275" s="63">
        <f t="shared" si="58"/>
        <v>0</v>
      </c>
      <c r="F275" s="63">
        <f t="shared" si="58"/>
        <v>0</v>
      </c>
      <c r="G275" s="63">
        <f t="shared" si="58"/>
        <v>0</v>
      </c>
      <c r="H275" s="63">
        <f t="shared" si="58"/>
        <v>0</v>
      </c>
      <c r="I275" s="63">
        <f t="shared" si="58"/>
        <v>0</v>
      </c>
      <c r="J275" s="63">
        <f t="shared" si="58"/>
        <v>0</v>
      </c>
      <c r="K275" s="63">
        <f t="shared" si="58"/>
        <v>0</v>
      </c>
      <c r="L275" s="63">
        <f t="shared" si="58"/>
        <v>0</v>
      </c>
      <c r="M275" s="63">
        <f t="shared" si="58"/>
        <v>0</v>
      </c>
      <c r="N275" s="63">
        <f t="shared" si="58"/>
        <v>0</v>
      </c>
      <c r="O275" s="63">
        <f t="shared" si="58"/>
        <v>0</v>
      </c>
      <c r="P275" s="63">
        <f t="shared" si="58"/>
        <v>0</v>
      </c>
      <c r="Q275" s="63">
        <f t="shared" si="58"/>
        <v>0</v>
      </c>
      <c r="R275" s="63">
        <f t="shared" si="58"/>
        <v>0</v>
      </c>
      <c r="S275" s="63">
        <f t="shared" si="58"/>
        <v>0</v>
      </c>
      <c r="T275" s="63">
        <f t="shared" si="58"/>
        <v>0</v>
      </c>
      <c r="U275" s="63">
        <f t="shared" si="58"/>
        <v>0</v>
      </c>
      <c r="V275" s="63">
        <f t="shared" si="58"/>
        <v>0</v>
      </c>
      <c r="W275" s="63">
        <f t="shared" si="58"/>
        <v>0</v>
      </c>
      <c r="X275" s="63">
        <f t="shared" si="58"/>
        <v>0</v>
      </c>
      <c r="Y275" s="63">
        <f t="shared" si="58"/>
        <v>0</v>
      </c>
      <c r="Z275" s="63">
        <f t="shared" si="58"/>
        <v>0</v>
      </c>
      <c r="AA275" s="63">
        <f t="shared" si="58"/>
        <v>0</v>
      </c>
      <c r="AB275" s="63">
        <f t="shared" si="58"/>
        <v>0</v>
      </c>
      <c r="AC275" s="63">
        <f t="shared" si="58"/>
        <v>0</v>
      </c>
      <c r="AD275" s="63">
        <f t="shared" si="58"/>
        <v>4.7240712905303848E-4</v>
      </c>
      <c r="AE275" s="63">
        <f t="shared" si="58"/>
        <v>0</v>
      </c>
      <c r="AF275" s="63">
        <f t="shared" si="58"/>
        <v>1.302761855132882E-3</v>
      </c>
      <c r="AG275" s="63">
        <f t="shared" si="58"/>
        <v>0.19902697921273774</v>
      </c>
      <c r="AH275" s="63">
        <f t="shared" si="58"/>
        <v>0</v>
      </c>
      <c r="AI275" s="63">
        <f t="shared" si="58"/>
        <v>1.7608733932030293E-4</v>
      </c>
      <c r="AJ275" s="63">
        <f t="shared" si="58"/>
        <v>2.9515938606847697E-3</v>
      </c>
      <c r="AK275" s="63">
        <f t="shared" si="58"/>
        <v>0</v>
      </c>
      <c r="AL275" s="63">
        <f t="shared" si="58"/>
        <v>0</v>
      </c>
      <c r="AM275" s="63">
        <f t="shared" si="58"/>
        <v>0</v>
      </c>
      <c r="AN275" s="63">
        <f t="shared" si="58"/>
        <v>0</v>
      </c>
      <c r="AO275" s="63">
        <f t="shared" si="58"/>
        <v>0</v>
      </c>
      <c r="AP275" s="63">
        <f t="shared" si="58"/>
        <v>0</v>
      </c>
      <c r="AQ275" s="63">
        <f t="shared" si="58"/>
        <v>0</v>
      </c>
      <c r="AR275" s="63">
        <f t="shared" si="58"/>
        <v>0</v>
      </c>
      <c r="AS275" s="63">
        <f t="shared" si="58"/>
        <v>0</v>
      </c>
      <c r="AT275" s="63">
        <f t="shared" si="58"/>
        <v>0</v>
      </c>
      <c r="AU275" s="63">
        <f t="shared" si="58"/>
        <v>0</v>
      </c>
      <c r="AV275" s="63">
        <f t="shared" si="58"/>
        <v>5.7971014492753634E-5</v>
      </c>
      <c r="AW275" s="63">
        <f t="shared" si="58"/>
        <v>0</v>
      </c>
      <c r="AX275" s="63">
        <f t="shared" si="58"/>
        <v>0</v>
      </c>
      <c r="AY275" s="63">
        <f t="shared" si="58"/>
        <v>0</v>
      </c>
      <c r="AZ275" s="63">
        <f t="shared" si="58"/>
        <v>0</v>
      </c>
      <c r="BA275" s="63">
        <f t="shared" si="58"/>
        <v>0</v>
      </c>
      <c r="BB275" s="63">
        <f t="shared" si="58"/>
        <v>0</v>
      </c>
      <c r="BC275" s="63">
        <f t="shared" si="58"/>
        <v>0</v>
      </c>
      <c r="BD275" s="63">
        <v>0</v>
      </c>
      <c r="BE275" s="63">
        <f t="shared" si="58"/>
        <v>0</v>
      </c>
      <c r="BF275" s="63">
        <v>0</v>
      </c>
      <c r="BG275" s="63">
        <f t="shared" si="58"/>
        <v>0</v>
      </c>
      <c r="BH275" s="63">
        <f t="shared" si="58"/>
        <v>0</v>
      </c>
      <c r="BI275" s="63">
        <f t="shared" si="58"/>
        <v>0</v>
      </c>
      <c r="BJ275" s="63">
        <v>0</v>
      </c>
      <c r="BK275" s="63">
        <v>0</v>
      </c>
    </row>
    <row r="276" spans="1:63">
      <c r="A276" s="30" t="s">
        <v>86</v>
      </c>
      <c r="B276" s="31" t="s">
        <v>100</v>
      </c>
      <c r="C276" s="63">
        <f t="shared" si="55"/>
        <v>2.5131942699170643E-4</v>
      </c>
      <c r="D276" s="63">
        <f t="shared" si="58"/>
        <v>8.6505190311418682E-5</v>
      </c>
      <c r="E276" s="63">
        <f t="shared" si="58"/>
        <v>1.4212620807276861E-4</v>
      </c>
      <c r="F276" s="63">
        <f t="shared" si="58"/>
        <v>0</v>
      </c>
      <c r="G276" s="63">
        <f t="shared" si="58"/>
        <v>1.5432098765432098E-3</v>
      </c>
      <c r="H276" s="63">
        <f t="shared" si="58"/>
        <v>0.17792421746293247</v>
      </c>
      <c r="I276" s="63">
        <f t="shared" si="58"/>
        <v>0</v>
      </c>
      <c r="J276" s="63">
        <f t="shared" si="58"/>
        <v>7.829627309740057E-3</v>
      </c>
      <c r="K276" s="63">
        <f t="shared" si="58"/>
        <v>8.2358040745556995E-3</v>
      </c>
      <c r="L276" s="63">
        <f t="shared" si="58"/>
        <v>0</v>
      </c>
      <c r="M276" s="63">
        <f t="shared" si="58"/>
        <v>2.5882352941176473E-3</v>
      </c>
      <c r="N276" s="63">
        <f t="shared" si="58"/>
        <v>0</v>
      </c>
      <c r="O276" s="63">
        <f t="shared" si="58"/>
        <v>6.117704637220114E-4</v>
      </c>
      <c r="P276" s="63">
        <f t="shared" si="58"/>
        <v>0</v>
      </c>
      <c r="Q276" s="63">
        <f t="shared" si="58"/>
        <v>0</v>
      </c>
      <c r="R276" s="63">
        <f t="shared" si="58"/>
        <v>0</v>
      </c>
      <c r="S276" s="63">
        <f t="shared" si="58"/>
        <v>0</v>
      </c>
      <c r="T276" s="63">
        <f t="shared" si="58"/>
        <v>6.420545746388443E-4</v>
      </c>
      <c r="U276" s="63">
        <f t="shared" si="58"/>
        <v>0</v>
      </c>
      <c r="V276" s="63">
        <f t="shared" si="58"/>
        <v>3.0339805825242716E-4</v>
      </c>
      <c r="W276" s="63">
        <f t="shared" si="58"/>
        <v>0</v>
      </c>
      <c r="X276" s="63">
        <f t="shared" si="58"/>
        <v>0</v>
      </c>
      <c r="Y276" s="63">
        <f t="shared" si="58"/>
        <v>0</v>
      </c>
      <c r="Z276" s="63">
        <f t="shared" si="58"/>
        <v>0</v>
      </c>
      <c r="AA276" s="63">
        <f t="shared" si="58"/>
        <v>9.1491308325709095E-4</v>
      </c>
      <c r="AB276" s="63">
        <f t="shared" si="58"/>
        <v>0</v>
      </c>
      <c r="AC276" s="63">
        <f t="shared" si="58"/>
        <v>0</v>
      </c>
      <c r="AD276" s="63">
        <f t="shared" si="58"/>
        <v>3.9939875456302346E-3</v>
      </c>
      <c r="AE276" s="63">
        <f t="shared" si="58"/>
        <v>1.1095084877399309E-4</v>
      </c>
      <c r="AF276" s="63">
        <f t="shared" si="58"/>
        <v>4.585721730067744E-2</v>
      </c>
      <c r="AG276" s="63">
        <f t="shared" si="58"/>
        <v>7.5819801604852467E-4</v>
      </c>
      <c r="AH276" s="63">
        <f t="shared" si="58"/>
        <v>2.0823692734844978E-3</v>
      </c>
      <c r="AI276" s="63">
        <f t="shared" si="58"/>
        <v>1.7608733932030293E-4</v>
      </c>
      <c r="AJ276" s="63">
        <f t="shared" si="58"/>
        <v>1.9677292404565131E-4</v>
      </c>
      <c r="AK276" s="63">
        <f t="shared" si="58"/>
        <v>0</v>
      </c>
      <c r="AL276" s="63">
        <f t="shared" si="58"/>
        <v>1.8478260869565218E-2</v>
      </c>
      <c r="AM276" s="63">
        <f t="shared" si="58"/>
        <v>0</v>
      </c>
      <c r="AN276" s="63">
        <f t="shared" si="58"/>
        <v>0</v>
      </c>
      <c r="AO276" s="63">
        <f t="shared" si="58"/>
        <v>0</v>
      </c>
      <c r="AP276" s="63">
        <f t="shared" si="58"/>
        <v>0</v>
      </c>
      <c r="AQ276" s="63">
        <f t="shared" si="58"/>
        <v>0.17277856135401973</v>
      </c>
      <c r="AR276" s="63">
        <f t="shared" si="58"/>
        <v>0.24234122042341222</v>
      </c>
      <c r="AS276" s="63">
        <f t="shared" si="58"/>
        <v>0</v>
      </c>
      <c r="AT276" s="63">
        <f t="shared" si="58"/>
        <v>0</v>
      </c>
      <c r="AU276" s="63">
        <f t="shared" si="58"/>
        <v>0</v>
      </c>
      <c r="AV276" s="63">
        <f t="shared" si="58"/>
        <v>0</v>
      </c>
      <c r="AW276" s="63">
        <f t="shared" ref="D276:BI280" si="59">AW13/AW$330</f>
        <v>0</v>
      </c>
      <c r="AX276" s="63">
        <f t="shared" si="59"/>
        <v>0</v>
      </c>
      <c r="AY276" s="63">
        <f t="shared" si="59"/>
        <v>0</v>
      </c>
      <c r="AZ276" s="63">
        <f t="shared" si="59"/>
        <v>0</v>
      </c>
      <c r="BA276" s="63">
        <f t="shared" si="59"/>
        <v>0</v>
      </c>
      <c r="BB276" s="63">
        <f t="shared" si="59"/>
        <v>0</v>
      </c>
      <c r="BC276" s="63">
        <f t="shared" si="59"/>
        <v>0</v>
      </c>
      <c r="BD276" s="63">
        <v>0</v>
      </c>
      <c r="BE276" s="63">
        <f t="shared" si="59"/>
        <v>0</v>
      </c>
      <c r="BF276" s="63">
        <v>0</v>
      </c>
      <c r="BG276" s="63">
        <f t="shared" si="59"/>
        <v>0</v>
      </c>
      <c r="BH276" s="63">
        <f t="shared" si="59"/>
        <v>0</v>
      </c>
      <c r="BI276" s="63">
        <f t="shared" si="59"/>
        <v>0</v>
      </c>
      <c r="BJ276" s="63">
        <v>0</v>
      </c>
      <c r="BK276" s="63">
        <v>0</v>
      </c>
    </row>
    <row r="277" spans="1:63">
      <c r="A277" s="34" t="s">
        <v>101</v>
      </c>
      <c r="B277" s="35" t="s">
        <v>102</v>
      </c>
      <c r="C277" s="63">
        <f t="shared" si="55"/>
        <v>0</v>
      </c>
      <c r="D277" s="63">
        <f t="shared" si="59"/>
        <v>0</v>
      </c>
      <c r="E277" s="63">
        <f t="shared" si="59"/>
        <v>0</v>
      </c>
      <c r="F277" s="63">
        <f t="shared" si="59"/>
        <v>0</v>
      </c>
      <c r="G277" s="63">
        <f t="shared" si="59"/>
        <v>0</v>
      </c>
      <c r="H277" s="63">
        <f t="shared" si="59"/>
        <v>0</v>
      </c>
      <c r="I277" s="63">
        <f t="shared" si="59"/>
        <v>0</v>
      </c>
      <c r="J277" s="63">
        <f t="shared" si="59"/>
        <v>0</v>
      </c>
      <c r="K277" s="63">
        <f t="shared" si="59"/>
        <v>0</v>
      </c>
      <c r="L277" s="63">
        <f t="shared" si="59"/>
        <v>0.26792009400705052</v>
      </c>
      <c r="M277" s="63">
        <f t="shared" si="59"/>
        <v>0</v>
      </c>
      <c r="N277" s="63">
        <f t="shared" si="59"/>
        <v>1.6835016835016834E-3</v>
      </c>
      <c r="O277" s="63">
        <f t="shared" si="59"/>
        <v>3.4626208246665846E-2</v>
      </c>
      <c r="P277" s="63">
        <f t="shared" si="59"/>
        <v>0</v>
      </c>
      <c r="Q277" s="63">
        <f t="shared" si="59"/>
        <v>6.8917987594762243E-4</v>
      </c>
      <c r="R277" s="63">
        <f t="shared" si="59"/>
        <v>0</v>
      </c>
      <c r="S277" s="63">
        <f t="shared" si="59"/>
        <v>3.7803138373751786E-2</v>
      </c>
      <c r="T277" s="63">
        <f t="shared" si="59"/>
        <v>0</v>
      </c>
      <c r="U277" s="63">
        <f t="shared" si="59"/>
        <v>0</v>
      </c>
      <c r="V277" s="63">
        <f t="shared" si="59"/>
        <v>0</v>
      </c>
      <c r="W277" s="63">
        <f t="shared" si="59"/>
        <v>0</v>
      </c>
      <c r="X277" s="63">
        <f t="shared" si="59"/>
        <v>7.4349442379182153E-3</v>
      </c>
      <c r="Y277" s="63">
        <f t="shared" si="59"/>
        <v>0.39433551198257083</v>
      </c>
      <c r="Z277" s="63">
        <f t="shared" si="59"/>
        <v>7.5069142631370997E-3</v>
      </c>
      <c r="AA277" s="63">
        <f t="shared" si="59"/>
        <v>0</v>
      </c>
      <c r="AB277" s="63">
        <f t="shared" si="59"/>
        <v>0</v>
      </c>
      <c r="AC277" s="63">
        <f t="shared" si="59"/>
        <v>0</v>
      </c>
      <c r="AD277" s="63">
        <f t="shared" si="59"/>
        <v>2.5767661584711189E-4</v>
      </c>
      <c r="AE277" s="63">
        <f t="shared" si="59"/>
        <v>0</v>
      </c>
      <c r="AF277" s="63">
        <f t="shared" si="59"/>
        <v>0</v>
      </c>
      <c r="AG277" s="63">
        <f t="shared" si="59"/>
        <v>0</v>
      </c>
      <c r="AH277" s="63">
        <f t="shared" si="59"/>
        <v>0</v>
      </c>
      <c r="AI277" s="63">
        <f t="shared" si="59"/>
        <v>0</v>
      </c>
      <c r="AJ277" s="63">
        <f t="shared" si="59"/>
        <v>0</v>
      </c>
      <c r="AK277" s="63">
        <f t="shared" si="59"/>
        <v>0</v>
      </c>
      <c r="AL277" s="63">
        <f t="shared" si="59"/>
        <v>0</v>
      </c>
      <c r="AM277" s="63">
        <f t="shared" si="59"/>
        <v>0</v>
      </c>
      <c r="AN277" s="63">
        <f t="shared" si="59"/>
        <v>0</v>
      </c>
      <c r="AO277" s="63">
        <f t="shared" si="59"/>
        <v>0</v>
      </c>
      <c r="AP277" s="63">
        <f t="shared" si="59"/>
        <v>0</v>
      </c>
      <c r="AQ277" s="63">
        <f t="shared" si="59"/>
        <v>0</v>
      </c>
      <c r="AR277" s="63">
        <f t="shared" si="59"/>
        <v>0</v>
      </c>
      <c r="AS277" s="63">
        <f t="shared" si="59"/>
        <v>0</v>
      </c>
      <c r="AT277" s="63">
        <f t="shared" si="59"/>
        <v>0</v>
      </c>
      <c r="AU277" s="63">
        <f t="shared" si="59"/>
        <v>0.36276237782406667</v>
      </c>
      <c r="AV277" s="63">
        <f t="shared" si="59"/>
        <v>0</v>
      </c>
      <c r="AW277" s="63">
        <f t="shared" si="59"/>
        <v>0</v>
      </c>
      <c r="AX277" s="63">
        <f t="shared" si="59"/>
        <v>0</v>
      </c>
      <c r="AY277" s="63">
        <f t="shared" si="59"/>
        <v>0</v>
      </c>
      <c r="AZ277" s="63">
        <f t="shared" si="59"/>
        <v>0</v>
      </c>
      <c r="BA277" s="63">
        <f t="shared" si="59"/>
        <v>0</v>
      </c>
      <c r="BB277" s="63">
        <f t="shared" si="59"/>
        <v>0</v>
      </c>
      <c r="BC277" s="63">
        <f t="shared" si="59"/>
        <v>0</v>
      </c>
      <c r="BD277" s="63">
        <v>0</v>
      </c>
      <c r="BE277" s="63">
        <f t="shared" si="59"/>
        <v>0</v>
      </c>
      <c r="BF277" s="63">
        <v>0</v>
      </c>
      <c r="BG277" s="63">
        <f t="shared" si="59"/>
        <v>0</v>
      </c>
      <c r="BH277" s="63">
        <f t="shared" si="59"/>
        <v>0</v>
      </c>
      <c r="BI277" s="63">
        <f t="shared" si="59"/>
        <v>0</v>
      </c>
      <c r="BJ277" s="63">
        <v>0</v>
      </c>
      <c r="BK277" s="63">
        <v>0</v>
      </c>
    </row>
    <row r="278" spans="1:63">
      <c r="A278" s="30" t="s">
        <v>103</v>
      </c>
      <c r="B278" s="31" t="s">
        <v>104</v>
      </c>
      <c r="C278" s="63">
        <f t="shared" si="55"/>
        <v>0</v>
      </c>
      <c r="D278" s="63">
        <f t="shared" si="59"/>
        <v>8.6505190311418682E-5</v>
      </c>
      <c r="E278" s="63">
        <f t="shared" si="59"/>
        <v>3.197839681637294E-3</v>
      </c>
      <c r="F278" s="63">
        <f t="shared" si="59"/>
        <v>1.0570824524312897E-3</v>
      </c>
      <c r="G278" s="63">
        <f t="shared" si="59"/>
        <v>0</v>
      </c>
      <c r="H278" s="63">
        <f t="shared" si="59"/>
        <v>0</v>
      </c>
      <c r="I278" s="63">
        <f t="shared" si="59"/>
        <v>0</v>
      </c>
      <c r="J278" s="63">
        <f t="shared" si="59"/>
        <v>0</v>
      </c>
      <c r="K278" s="63">
        <f t="shared" si="59"/>
        <v>0</v>
      </c>
      <c r="L278" s="63">
        <f t="shared" si="59"/>
        <v>1.2168865988037847E-2</v>
      </c>
      <c r="M278" s="63">
        <f t="shared" si="59"/>
        <v>0.41544386612731921</v>
      </c>
      <c r="N278" s="63">
        <f t="shared" si="59"/>
        <v>9.9157408377538985E-3</v>
      </c>
      <c r="O278" s="63">
        <f t="shared" si="59"/>
        <v>0.13680228730235736</v>
      </c>
      <c r="P278" s="63">
        <f t="shared" si="59"/>
        <v>0</v>
      </c>
      <c r="Q278" s="63">
        <f t="shared" si="59"/>
        <v>0</v>
      </c>
      <c r="R278" s="63">
        <f t="shared" si="59"/>
        <v>3.0201342281879196E-2</v>
      </c>
      <c r="S278" s="63">
        <f t="shared" si="59"/>
        <v>4.303649963857132E-2</v>
      </c>
      <c r="T278" s="63">
        <f t="shared" si="59"/>
        <v>0</v>
      </c>
      <c r="U278" s="63">
        <f t="shared" si="59"/>
        <v>0</v>
      </c>
      <c r="V278" s="63">
        <f t="shared" si="59"/>
        <v>0</v>
      </c>
      <c r="W278" s="63">
        <f t="shared" si="59"/>
        <v>0</v>
      </c>
      <c r="X278" s="63">
        <f t="shared" si="59"/>
        <v>0</v>
      </c>
      <c r="Y278" s="63">
        <f t="shared" si="59"/>
        <v>0</v>
      </c>
      <c r="Z278" s="63">
        <f t="shared" si="59"/>
        <v>0</v>
      </c>
      <c r="AA278" s="63">
        <f t="shared" si="59"/>
        <v>1.5248551387618182E-4</v>
      </c>
      <c r="AB278" s="63">
        <f t="shared" si="59"/>
        <v>0</v>
      </c>
      <c r="AC278" s="63">
        <f t="shared" si="59"/>
        <v>0</v>
      </c>
      <c r="AD278" s="63">
        <f t="shared" si="59"/>
        <v>2.8134769753701716E-2</v>
      </c>
      <c r="AE278" s="63">
        <f t="shared" si="59"/>
        <v>0</v>
      </c>
      <c r="AF278" s="63">
        <f t="shared" si="59"/>
        <v>0</v>
      </c>
      <c r="AG278" s="63">
        <f t="shared" si="59"/>
        <v>0</v>
      </c>
      <c r="AH278" s="63">
        <f t="shared" si="59"/>
        <v>0</v>
      </c>
      <c r="AI278" s="63">
        <f t="shared" si="59"/>
        <v>0</v>
      </c>
      <c r="AJ278" s="63">
        <f t="shared" si="59"/>
        <v>0</v>
      </c>
      <c r="AK278" s="63">
        <f t="shared" si="59"/>
        <v>9.6432015429122472E-4</v>
      </c>
      <c r="AL278" s="63">
        <f t="shared" si="59"/>
        <v>0</v>
      </c>
      <c r="AM278" s="63">
        <f t="shared" si="59"/>
        <v>0</v>
      </c>
      <c r="AN278" s="63">
        <f t="shared" si="59"/>
        <v>0</v>
      </c>
      <c r="AO278" s="63">
        <f t="shared" si="59"/>
        <v>0</v>
      </c>
      <c r="AP278" s="63">
        <f t="shared" si="59"/>
        <v>0</v>
      </c>
      <c r="AQ278" s="63">
        <f t="shared" si="59"/>
        <v>0</v>
      </c>
      <c r="AR278" s="63">
        <f t="shared" si="59"/>
        <v>0</v>
      </c>
      <c r="AS278" s="63">
        <f t="shared" si="59"/>
        <v>0</v>
      </c>
      <c r="AT278" s="63">
        <f t="shared" si="59"/>
        <v>0</v>
      </c>
      <c r="AU278" s="63">
        <f t="shared" si="59"/>
        <v>7.7233870942424468E-2</v>
      </c>
      <c r="AV278" s="63">
        <f t="shared" si="59"/>
        <v>0</v>
      </c>
      <c r="AW278" s="63">
        <f t="shared" si="59"/>
        <v>0</v>
      </c>
      <c r="AX278" s="63">
        <f t="shared" si="59"/>
        <v>0</v>
      </c>
      <c r="AY278" s="63">
        <f t="shared" si="59"/>
        <v>0</v>
      </c>
      <c r="AZ278" s="63">
        <f t="shared" si="59"/>
        <v>0</v>
      </c>
      <c r="BA278" s="63">
        <f t="shared" si="59"/>
        <v>0</v>
      </c>
      <c r="BB278" s="63">
        <f t="shared" si="59"/>
        <v>0</v>
      </c>
      <c r="BC278" s="63">
        <f t="shared" si="59"/>
        <v>0</v>
      </c>
      <c r="BD278" s="63">
        <v>0</v>
      </c>
      <c r="BE278" s="63">
        <f t="shared" si="59"/>
        <v>0</v>
      </c>
      <c r="BF278" s="63">
        <v>0</v>
      </c>
      <c r="BG278" s="63">
        <f t="shared" si="59"/>
        <v>0</v>
      </c>
      <c r="BH278" s="63">
        <f t="shared" si="59"/>
        <v>0</v>
      </c>
      <c r="BI278" s="63">
        <f t="shared" si="59"/>
        <v>0</v>
      </c>
      <c r="BJ278" s="63">
        <v>0</v>
      </c>
      <c r="BK278" s="63">
        <v>0</v>
      </c>
    </row>
    <row r="279" spans="1:63">
      <c r="A279" s="34" t="s">
        <v>105</v>
      </c>
      <c r="B279" s="35" t="s">
        <v>106</v>
      </c>
      <c r="C279" s="63">
        <f t="shared" si="55"/>
        <v>0</v>
      </c>
      <c r="D279" s="63">
        <f t="shared" si="59"/>
        <v>0</v>
      </c>
      <c r="E279" s="63">
        <f t="shared" si="59"/>
        <v>0</v>
      </c>
      <c r="F279" s="63">
        <f t="shared" si="59"/>
        <v>0</v>
      </c>
      <c r="G279" s="63">
        <f t="shared" si="59"/>
        <v>0</v>
      </c>
      <c r="H279" s="63">
        <f t="shared" si="59"/>
        <v>0</v>
      </c>
      <c r="I279" s="63">
        <f t="shared" si="59"/>
        <v>0</v>
      </c>
      <c r="J279" s="63">
        <f t="shared" si="59"/>
        <v>0</v>
      </c>
      <c r="K279" s="63">
        <f t="shared" si="59"/>
        <v>0</v>
      </c>
      <c r="L279" s="63">
        <f t="shared" si="59"/>
        <v>2.201430930104568E-4</v>
      </c>
      <c r="M279" s="63">
        <f t="shared" si="59"/>
        <v>2.2485768500948768E-3</v>
      </c>
      <c r="N279" s="63">
        <f t="shared" si="59"/>
        <v>0.11297110893885086</v>
      </c>
      <c r="O279" s="63">
        <f t="shared" si="59"/>
        <v>1.9074723278158415E-2</v>
      </c>
      <c r="P279" s="63">
        <f t="shared" si="59"/>
        <v>0</v>
      </c>
      <c r="Q279" s="63">
        <f t="shared" si="59"/>
        <v>0</v>
      </c>
      <c r="R279" s="63">
        <f t="shared" si="59"/>
        <v>0.1323744316951721</v>
      </c>
      <c r="S279" s="63">
        <f t="shared" si="59"/>
        <v>2.2963206910270515E-2</v>
      </c>
      <c r="T279" s="63">
        <f t="shared" si="59"/>
        <v>3.067881737689639E-4</v>
      </c>
      <c r="U279" s="63">
        <f t="shared" si="59"/>
        <v>0</v>
      </c>
      <c r="V279" s="63">
        <f t="shared" si="59"/>
        <v>0</v>
      </c>
      <c r="W279" s="63">
        <f t="shared" si="59"/>
        <v>0</v>
      </c>
      <c r="X279" s="63">
        <f t="shared" si="59"/>
        <v>0</v>
      </c>
      <c r="Y279" s="63">
        <f t="shared" si="59"/>
        <v>0</v>
      </c>
      <c r="Z279" s="63">
        <f t="shared" si="59"/>
        <v>0</v>
      </c>
      <c r="AA279" s="63">
        <f t="shared" si="59"/>
        <v>0</v>
      </c>
      <c r="AB279" s="63">
        <f t="shared" si="59"/>
        <v>0</v>
      </c>
      <c r="AC279" s="63">
        <f t="shared" si="59"/>
        <v>0</v>
      </c>
      <c r="AD279" s="63">
        <f t="shared" si="59"/>
        <v>4.2755615895599414E-4</v>
      </c>
      <c r="AE279" s="63">
        <f t="shared" si="59"/>
        <v>0</v>
      </c>
      <c r="AF279" s="63">
        <f t="shared" si="59"/>
        <v>0</v>
      </c>
      <c r="AG279" s="63">
        <f t="shared" si="59"/>
        <v>0</v>
      </c>
      <c r="AH279" s="63">
        <f t="shared" si="59"/>
        <v>0</v>
      </c>
      <c r="AI279" s="63">
        <f t="shared" si="59"/>
        <v>0</v>
      </c>
      <c r="AJ279" s="63">
        <f t="shared" si="59"/>
        <v>0</v>
      </c>
      <c r="AK279" s="63">
        <f t="shared" si="59"/>
        <v>0</v>
      </c>
      <c r="AL279" s="63">
        <f t="shared" si="59"/>
        <v>0</v>
      </c>
      <c r="AM279" s="63">
        <f t="shared" si="59"/>
        <v>0</v>
      </c>
      <c r="AN279" s="63">
        <f t="shared" si="59"/>
        <v>0</v>
      </c>
      <c r="AO279" s="63">
        <f t="shared" si="59"/>
        <v>0</v>
      </c>
      <c r="AP279" s="63">
        <f t="shared" si="59"/>
        <v>0</v>
      </c>
      <c r="AQ279" s="63">
        <f t="shared" si="59"/>
        <v>0</v>
      </c>
      <c r="AR279" s="63">
        <f t="shared" si="59"/>
        <v>0</v>
      </c>
      <c r="AS279" s="63">
        <f t="shared" si="59"/>
        <v>0</v>
      </c>
      <c r="AT279" s="63">
        <f t="shared" si="59"/>
        <v>0</v>
      </c>
      <c r="AU279" s="63">
        <f t="shared" si="59"/>
        <v>0.12001047944319526</v>
      </c>
      <c r="AV279" s="63">
        <f t="shared" si="59"/>
        <v>0</v>
      </c>
      <c r="AW279" s="63">
        <f t="shared" si="59"/>
        <v>0</v>
      </c>
      <c r="AX279" s="63">
        <f t="shared" si="59"/>
        <v>0</v>
      </c>
      <c r="AY279" s="63">
        <f t="shared" si="59"/>
        <v>0</v>
      </c>
      <c r="AZ279" s="63">
        <f t="shared" si="59"/>
        <v>0</v>
      </c>
      <c r="BA279" s="63">
        <f t="shared" si="59"/>
        <v>0</v>
      </c>
      <c r="BB279" s="63">
        <f t="shared" si="59"/>
        <v>0</v>
      </c>
      <c r="BC279" s="63">
        <f t="shared" si="59"/>
        <v>0</v>
      </c>
      <c r="BD279" s="63">
        <v>0</v>
      </c>
      <c r="BE279" s="63">
        <f t="shared" si="59"/>
        <v>0</v>
      </c>
      <c r="BF279" s="63">
        <v>0</v>
      </c>
      <c r="BG279" s="63">
        <f t="shared" si="59"/>
        <v>0</v>
      </c>
      <c r="BH279" s="63">
        <f t="shared" si="59"/>
        <v>0</v>
      </c>
      <c r="BI279" s="63">
        <f t="shared" si="59"/>
        <v>0</v>
      </c>
      <c r="BJ279" s="63">
        <v>0</v>
      </c>
      <c r="BK279" s="63">
        <v>0</v>
      </c>
    </row>
    <row r="280" spans="1:63" ht="24">
      <c r="A280" s="30" t="s">
        <v>107</v>
      </c>
      <c r="B280" s="31" t="s">
        <v>108</v>
      </c>
      <c r="C280" s="63">
        <f t="shared" si="55"/>
        <v>0</v>
      </c>
      <c r="D280" s="63">
        <f t="shared" si="59"/>
        <v>3.4602076124567473E-4</v>
      </c>
      <c r="E280" s="63">
        <f t="shared" si="59"/>
        <v>0.25826580858282139</v>
      </c>
      <c r="F280" s="63">
        <f t="shared" si="59"/>
        <v>0</v>
      </c>
      <c r="G280" s="63">
        <f t="shared" si="59"/>
        <v>0.14637644776033537</v>
      </c>
      <c r="H280" s="63">
        <f t="shared" si="59"/>
        <v>0</v>
      </c>
      <c r="I280" s="63">
        <f t="shared" si="59"/>
        <v>0</v>
      </c>
      <c r="J280" s="63">
        <f t="shared" si="59"/>
        <v>0</v>
      </c>
      <c r="K280" s="63">
        <f t="shared" si="59"/>
        <v>0</v>
      </c>
      <c r="L280" s="63">
        <f t="shared" si="59"/>
        <v>3.1866208531040672E-3</v>
      </c>
      <c r="M280" s="63">
        <f t="shared" si="59"/>
        <v>2.2447886165692711E-4</v>
      </c>
      <c r="N280" s="63">
        <f t="shared" si="59"/>
        <v>3.871343533790793E-3</v>
      </c>
      <c r="O280" s="63">
        <f t="shared" si="59"/>
        <v>0.26026326196358124</v>
      </c>
      <c r="P280" s="63">
        <f t="shared" si="59"/>
        <v>0</v>
      </c>
      <c r="Q280" s="63">
        <f t="shared" si="59"/>
        <v>6.6155452227039714E-4</v>
      </c>
      <c r="R280" s="63">
        <f t="shared" si="59"/>
        <v>0.37124430096565003</v>
      </c>
      <c r="S280" s="63">
        <f t="shared" si="59"/>
        <v>9.6909798339334233E-2</v>
      </c>
      <c r="T280" s="63">
        <f t="shared" si="59"/>
        <v>2.2574178298826287E-2</v>
      </c>
      <c r="U280" s="63">
        <f t="shared" si="59"/>
        <v>0</v>
      </c>
      <c r="V280" s="63">
        <f t="shared" si="59"/>
        <v>3.2036018598172954E-3</v>
      </c>
      <c r="W280" s="63">
        <f t="shared" si="59"/>
        <v>0</v>
      </c>
      <c r="X280" s="63">
        <f t="shared" si="59"/>
        <v>0</v>
      </c>
      <c r="Y280" s="63">
        <f t="shared" si="59"/>
        <v>0</v>
      </c>
      <c r="Z280" s="63">
        <f t="shared" si="59"/>
        <v>3.9510075069142629E-4</v>
      </c>
      <c r="AA280" s="63">
        <f t="shared" si="59"/>
        <v>6.2634872471925311E-3</v>
      </c>
      <c r="AB280" s="63">
        <f t="shared" si="59"/>
        <v>0</v>
      </c>
      <c r="AC280" s="63">
        <f t="shared" si="59"/>
        <v>0</v>
      </c>
      <c r="AD280" s="63">
        <f t="shared" si="59"/>
        <v>9.9035506645534649E-4</v>
      </c>
      <c r="AE280" s="63">
        <f t="shared" si="59"/>
        <v>0</v>
      </c>
      <c r="AF280" s="63">
        <f t="shared" si="59"/>
        <v>0</v>
      </c>
      <c r="AG280" s="63">
        <f t="shared" si="59"/>
        <v>0</v>
      </c>
      <c r="AH280" s="63">
        <f t="shared" si="59"/>
        <v>0</v>
      </c>
      <c r="AI280" s="63">
        <f t="shared" si="59"/>
        <v>0</v>
      </c>
      <c r="AJ280" s="63">
        <f t="shared" si="59"/>
        <v>0</v>
      </c>
      <c r="AK280" s="63">
        <f t="shared" si="59"/>
        <v>0</v>
      </c>
      <c r="AL280" s="63">
        <f t="shared" si="59"/>
        <v>0</v>
      </c>
      <c r="AM280" s="63">
        <f t="shared" si="59"/>
        <v>0</v>
      </c>
      <c r="AN280" s="63">
        <f t="shared" si="59"/>
        <v>0</v>
      </c>
      <c r="AO280" s="63">
        <f t="shared" si="59"/>
        <v>0</v>
      </c>
      <c r="AP280" s="63">
        <f t="shared" si="59"/>
        <v>0</v>
      </c>
      <c r="AQ280" s="63">
        <f t="shared" si="59"/>
        <v>0</v>
      </c>
      <c r="AR280" s="63">
        <f t="shared" si="59"/>
        <v>0</v>
      </c>
      <c r="AS280" s="63">
        <f t="shared" si="59"/>
        <v>0</v>
      </c>
      <c r="AT280" s="63">
        <f t="shared" si="59"/>
        <v>0</v>
      </c>
      <c r="AU280" s="63">
        <f t="shared" si="59"/>
        <v>0.28280724242909788</v>
      </c>
      <c r="AV280" s="63">
        <f t="shared" si="59"/>
        <v>0</v>
      </c>
      <c r="AW280" s="63">
        <f t="shared" si="59"/>
        <v>0</v>
      </c>
      <c r="AX280" s="63">
        <f t="shared" si="59"/>
        <v>0</v>
      </c>
      <c r="AY280" s="63">
        <f t="shared" si="59"/>
        <v>0</v>
      </c>
      <c r="AZ280" s="63">
        <f t="shared" si="59"/>
        <v>0</v>
      </c>
      <c r="BA280" s="63">
        <f t="shared" si="59"/>
        <v>0</v>
      </c>
      <c r="BB280" s="63">
        <f t="shared" si="59"/>
        <v>0</v>
      </c>
      <c r="BC280" s="63">
        <f t="shared" si="59"/>
        <v>8.2744438509329196E-5</v>
      </c>
      <c r="BD280" s="63">
        <v>0</v>
      </c>
      <c r="BE280" s="63">
        <f t="shared" si="59"/>
        <v>0</v>
      </c>
      <c r="BF280" s="63">
        <v>0</v>
      </c>
      <c r="BG280" s="63">
        <f t="shared" si="59"/>
        <v>0</v>
      </c>
      <c r="BH280" s="63">
        <f t="shared" si="59"/>
        <v>0</v>
      </c>
      <c r="BI280" s="63">
        <f t="shared" si="59"/>
        <v>0</v>
      </c>
      <c r="BJ280" s="63">
        <v>0</v>
      </c>
      <c r="BK280" s="63">
        <v>0</v>
      </c>
    </row>
    <row r="281" spans="1:63">
      <c r="A281" s="34" t="s">
        <v>109</v>
      </c>
      <c r="B281" s="35" t="s">
        <v>110</v>
      </c>
      <c r="C281" s="63">
        <f t="shared" si="55"/>
        <v>0</v>
      </c>
      <c r="D281" s="63">
        <f t="shared" ref="D281:BI285" si="60">D18/D$330</f>
        <v>0</v>
      </c>
      <c r="E281" s="63">
        <f t="shared" si="60"/>
        <v>0</v>
      </c>
      <c r="F281" s="63">
        <f t="shared" si="60"/>
        <v>0</v>
      </c>
      <c r="G281" s="63">
        <f t="shared" si="60"/>
        <v>0</v>
      </c>
      <c r="H281" s="63">
        <f t="shared" si="60"/>
        <v>0</v>
      </c>
      <c r="I281" s="63">
        <f t="shared" si="60"/>
        <v>0</v>
      </c>
      <c r="J281" s="63">
        <f t="shared" si="60"/>
        <v>0</v>
      </c>
      <c r="K281" s="63">
        <f t="shared" si="60"/>
        <v>0</v>
      </c>
      <c r="L281" s="63">
        <f t="shared" si="60"/>
        <v>2.2196109152630892E-4</v>
      </c>
      <c r="M281" s="63">
        <f t="shared" si="60"/>
        <v>0</v>
      </c>
      <c r="N281" s="63">
        <f t="shared" si="60"/>
        <v>1.2626262626262626E-2</v>
      </c>
      <c r="O281" s="63">
        <f t="shared" si="60"/>
        <v>1.1555664314749105E-4</v>
      </c>
      <c r="P281" s="63">
        <f t="shared" si="60"/>
        <v>0.74753733714648873</v>
      </c>
      <c r="Q281" s="63">
        <f t="shared" si="60"/>
        <v>0</v>
      </c>
      <c r="R281" s="63">
        <f t="shared" si="60"/>
        <v>2.0134228187919462E-2</v>
      </c>
      <c r="S281" s="63">
        <f t="shared" si="60"/>
        <v>1.4265335235378032E-3</v>
      </c>
      <c r="T281" s="63">
        <f t="shared" si="60"/>
        <v>0</v>
      </c>
      <c r="U281" s="63">
        <f t="shared" si="60"/>
        <v>0</v>
      </c>
      <c r="V281" s="63">
        <f t="shared" si="60"/>
        <v>0</v>
      </c>
      <c r="W281" s="63">
        <f t="shared" si="60"/>
        <v>0</v>
      </c>
      <c r="X281" s="63">
        <f t="shared" si="60"/>
        <v>4.3886823626600576E-4</v>
      </c>
      <c r="Y281" s="63">
        <f t="shared" si="60"/>
        <v>0</v>
      </c>
      <c r="Z281" s="63">
        <f t="shared" si="60"/>
        <v>0</v>
      </c>
      <c r="AA281" s="63">
        <f t="shared" si="60"/>
        <v>1.4401409643861616E-4</v>
      </c>
      <c r="AB281" s="63">
        <f t="shared" si="60"/>
        <v>0</v>
      </c>
      <c r="AC281" s="63">
        <f t="shared" si="60"/>
        <v>0</v>
      </c>
      <c r="AD281" s="63">
        <f t="shared" si="60"/>
        <v>4.0560208050008358E-5</v>
      </c>
      <c r="AE281" s="63">
        <f t="shared" si="60"/>
        <v>0</v>
      </c>
      <c r="AF281" s="63">
        <f t="shared" si="60"/>
        <v>0</v>
      </c>
      <c r="AG281" s="63">
        <f t="shared" si="60"/>
        <v>5.9672992003819069E-5</v>
      </c>
      <c r="AH281" s="63">
        <f t="shared" si="60"/>
        <v>0</v>
      </c>
      <c r="AI281" s="63">
        <f t="shared" si="60"/>
        <v>0</v>
      </c>
      <c r="AJ281" s="63">
        <f t="shared" si="60"/>
        <v>0</v>
      </c>
      <c r="AK281" s="63">
        <f t="shared" si="60"/>
        <v>0</v>
      </c>
      <c r="AL281" s="63">
        <f t="shared" si="60"/>
        <v>0</v>
      </c>
      <c r="AM281" s="63">
        <f t="shared" si="60"/>
        <v>0</v>
      </c>
      <c r="AN281" s="63">
        <f t="shared" si="60"/>
        <v>0</v>
      </c>
      <c r="AO281" s="63">
        <f t="shared" si="60"/>
        <v>0</v>
      </c>
      <c r="AP281" s="63">
        <f t="shared" si="60"/>
        <v>0</v>
      </c>
      <c r="AQ281" s="63">
        <f t="shared" si="60"/>
        <v>0</v>
      </c>
      <c r="AR281" s="63">
        <f t="shared" si="60"/>
        <v>0</v>
      </c>
      <c r="AS281" s="63">
        <f t="shared" si="60"/>
        <v>0</v>
      </c>
      <c r="AT281" s="63">
        <f t="shared" si="60"/>
        <v>2.1761392729134659E-4</v>
      </c>
      <c r="AU281" s="63">
        <f t="shared" si="60"/>
        <v>3.2268689134576013E-2</v>
      </c>
      <c r="AV281" s="63">
        <f t="shared" si="60"/>
        <v>0</v>
      </c>
      <c r="AW281" s="63">
        <f t="shared" si="60"/>
        <v>0</v>
      </c>
      <c r="AX281" s="63">
        <f t="shared" si="60"/>
        <v>0</v>
      </c>
      <c r="AY281" s="63">
        <f t="shared" si="60"/>
        <v>0</v>
      </c>
      <c r="AZ281" s="63">
        <f t="shared" si="60"/>
        <v>2.3435346015991177E-4</v>
      </c>
      <c r="BA281" s="63">
        <f t="shared" si="60"/>
        <v>1.0440080081555451E-4</v>
      </c>
      <c r="BB281" s="63">
        <f t="shared" si="60"/>
        <v>0</v>
      </c>
      <c r="BC281" s="63">
        <f t="shared" si="60"/>
        <v>6.6167684481342664E-5</v>
      </c>
      <c r="BD281" s="63">
        <v>0</v>
      </c>
      <c r="BE281" s="63">
        <f t="shared" si="60"/>
        <v>0</v>
      </c>
      <c r="BF281" s="63">
        <v>0</v>
      </c>
      <c r="BG281" s="63">
        <f t="shared" si="60"/>
        <v>2.0254009102389973E-4</v>
      </c>
      <c r="BH281" s="63">
        <f t="shared" si="60"/>
        <v>0</v>
      </c>
      <c r="BI281" s="63">
        <f t="shared" si="60"/>
        <v>1.0185353260321493E-3</v>
      </c>
      <c r="BJ281" s="63">
        <v>0</v>
      </c>
      <c r="BK281" s="63">
        <v>0</v>
      </c>
    </row>
    <row r="282" spans="1:63">
      <c r="A282" s="30" t="s">
        <v>111</v>
      </c>
      <c r="B282" s="31" t="s">
        <v>112</v>
      </c>
      <c r="C282" s="63">
        <f t="shared" si="55"/>
        <v>0</v>
      </c>
      <c r="D282" s="63">
        <f t="shared" si="60"/>
        <v>0</v>
      </c>
      <c r="E282" s="63">
        <f t="shared" si="60"/>
        <v>0</v>
      </c>
      <c r="F282" s="63">
        <f t="shared" si="60"/>
        <v>0</v>
      </c>
      <c r="G282" s="63">
        <f t="shared" si="60"/>
        <v>0</v>
      </c>
      <c r="H282" s="63">
        <f t="shared" si="60"/>
        <v>0</v>
      </c>
      <c r="I282" s="63">
        <f t="shared" si="60"/>
        <v>0</v>
      </c>
      <c r="J282" s="63">
        <f t="shared" si="60"/>
        <v>0</v>
      </c>
      <c r="K282" s="63">
        <f t="shared" si="60"/>
        <v>0</v>
      </c>
      <c r="L282" s="63">
        <f t="shared" si="60"/>
        <v>2.3263085286575911E-4</v>
      </c>
      <c r="M282" s="63">
        <f t="shared" si="60"/>
        <v>0</v>
      </c>
      <c r="N282" s="63">
        <f t="shared" si="60"/>
        <v>3.9728702050976929E-2</v>
      </c>
      <c r="O282" s="63">
        <f t="shared" si="60"/>
        <v>2.2767719163144393E-2</v>
      </c>
      <c r="P282" s="63">
        <f t="shared" si="60"/>
        <v>0</v>
      </c>
      <c r="Q282" s="63">
        <f t="shared" si="60"/>
        <v>3.0106941865787707E-2</v>
      </c>
      <c r="R282" s="63">
        <f t="shared" si="60"/>
        <v>0.48817665047506958</v>
      </c>
      <c r="S282" s="63">
        <f t="shared" si="60"/>
        <v>6.5681872400101607E-2</v>
      </c>
      <c r="T282" s="63">
        <f t="shared" si="60"/>
        <v>0.14099727115938232</v>
      </c>
      <c r="U282" s="63">
        <f t="shared" si="60"/>
        <v>0</v>
      </c>
      <c r="V282" s="63">
        <f t="shared" si="60"/>
        <v>0</v>
      </c>
      <c r="W282" s="63">
        <f t="shared" si="60"/>
        <v>0</v>
      </c>
      <c r="X282" s="63">
        <f t="shared" si="60"/>
        <v>0</v>
      </c>
      <c r="Y282" s="63">
        <f t="shared" si="60"/>
        <v>0</v>
      </c>
      <c r="Z282" s="63">
        <f t="shared" si="60"/>
        <v>0</v>
      </c>
      <c r="AA282" s="63">
        <f t="shared" si="60"/>
        <v>0</v>
      </c>
      <c r="AB282" s="63">
        <f t="shared" si="60"/>
        <v>0</v>
      </c>
      <c r="AC282" s="63">
        <f t="shared" si="60"/>
        <v>0</v>
      </c>
      <c r="AD282" s="63">
        <f t="shared" si="60"/>
        <v>2.5992132750851985E-3</v>
      </c>
      <c r="AE282" s="63">
        <f t="shared" si="60"/>
        <v>0</v>
      </c>
      <c r="AF282" s="63">
        <f t="shared" si="60"/>
        <v>0</v>
      </c>
      <c r="AG282" s="63">
        <f t="shared" si="60"/>
        <v>0</v>
      </c>
      <c r="AH282" s="63">
        <f t="shared" si="60"/>
        <v>0</v>
      </c>
      <c r="AI282" s="63">
        <f t="shared" si="60"/>
        <v>0</v>
      </c>
      <c r="AJ282" s="63">
        <f t="shared" si="60"/>
        <v>0</v>
      </c>
      <c r="AK282" s="63">
        <f t="shared" si="60"/>
        <v>0</v>
      </c>
      <c r="AL282" s="63">
        <f t="shared" si="60"/>
        <v>0</v>
      </c>
      <c r="AM282" s="63">
        <f t="shared" si="60"/>
        <v>0</v>
      </c>
      <c r="AN282" s="63">
        <f t="shared" si="60"/>
        <v>0</v>
      </c>
      <c r="AO282" s="63">
        <f t="shared" si="60"/>
        <v>0</v>
      </c>
      <c r="AP282" s="63">
        <f t="shared" si="60"/>
        <v>0</v>
      </c>
      <c r="AQ282" s="63">
        <f t="shared" si="60"/>
        <v>0</v>
      </c>
      <c r="AR282" s="63">
        <f t="shared" si="60"/>
        <v>0</v>
      </c>
      <c r="AS282" s="63">
        <f t="shared" si="60"/>
        <v>0</v>
      </c>
      <c r="AT282" s="63">
        <f t="shared" si="60"/>
        <v>0</v>
      </c>
      <c r="AU282" s="63">
        <f t="shared" si="60"/>
        <v>5.4579122033222766E-2</v>
      </c>
      <c r="AV282" s="63">
        <f t="shared" si="60"/>
        <v>0</v>
      </c>
      <c r="AW282" s="63">
        <f t="shared" si="60"/>
        <v>0</v>
      </c>
      <c r="AX282" s="63">
        <f t="shared" si="60"/>
        <v>0</v>
      </c>
      <c r="AY282" s="63">
        <f t="shared" si="60"/>
        <v>0</v>
      </c>
      <c r="AZ282" s="63">
        <f t="shared" si="60"/>
        <v>1.2280946388880956E-4</v>
      </c>
      <c r="BA282" s="63">
        <f t="shared" si="60"/>
        <v>4.3730335039129914E-4</v>
      </c>
      <c r="BB282" s="63">
        <f t="shared" si="60"/>
        <v>1.6144907501937773E-4</v>
      </c>
      <c r="BC282" s="63">
        <f t="shared" si="60"/>
        <v>6.0573117029278051E-4</v>
      </c>
      <c r="BD282" s="63">
        <v>0</v>
      </c>
      <c r="BE282" s="63">
        <f t="shared" si="60"/>
        <v>0</v>
      </c>
      <c r="BF282" s="63">
        <v>0</v>
      </c>
      <c r="BG282" s="63">
        <f t="shared" si="60"/>
        <v>1.0613813842416953E-4</v>
      </c>
      <c r="BH282" s="63">
        <f t="shared" si="60"/>
        <v>0</v>
      </c>
      <c r="BI282" s="63">
        <f t="shared" si="60"/>
        <v>8.9838834538374024E-4</v>
      </c>
      <c r="BJ282" s="63">
        <v>0</v>
      </c>
      <c r="BK282" s="63">
        <v>0</v>
      </c>
    </row>
    <row r="283" spans="1:63">
      <c r="A283" s="34" t="s">
        <v>113</v>
      </c>
      <c r="B283" s="35" t="s">
        <v>114</v>
      </c>
      <c r="C283" s="63">
        <f t="shared" si="55"/>
        <v>0</v>
      </c>
      <c r="D283" s="63">
        <f t="shared" si="60"/>
        <v>0</v>
      </c>
      <c r="E283" s="63">
        <f t="shared" si="60"/>
        <v>0</v>
      </c>
      <c r="F283" s="63">
        <f t="shared" si="60"/>
        <v>0</v>
      </c>
      <c r="G283" s="63">
        <f t="shared" si="60"/>
        <v>0</v>
      </c>
      <c r="H283" s="63">
        <f t="shared" si="60"/>
        <v>0</v>
      </c>
      <c r="I283" s="63">
        <f t="shared" si="60"/>
        <v>0</v>
      </c>
      <c r="J283" s="63">
        <f t="shared" si="60"/>
        <v>0</v>
      </c>
      <c r="K283" s="63">
        <f t="shared" si="60"/>
        <v>0</v>
      </c>
      <c r="L283" s="63">
        <f t="shared" si="60"/>
        <v>0</v>
      </c>
      <c r="M283" s="63">
        <f t="shared" si="60"/>
        <v>0</v>
      </c>
      <c r="N283" s="63">
        <f t="shared" si="60"/>
        <v>1.0942760942760943E-2</v>
      </c>
      <c r="O283" s="63">
        <f t="shared" si="60"/>
        <v>4.5271014315428843E-3</v>
      </c>
      <c r="P283" s="63">
        <f t="shared" si="60"/>
        <v>0</v>
      </c>
      <c r="Q283" s="63">
        <f t="shared" si="60"/>
        <v>0</v>
      </c>
      <c r="R283" s="63">
        <f t="shared" si="60"/>
        <v>7.0469798657718116E-2</v>
      </c>
      <c r="S283" s="63">
        <f t="shared" si="60"/>
        <v>4.2796005706134095E-3</v>
      </c>
      <c r="T283" s="63">
        <f t="shared" si="60"/>
        <v>0</v>
      </c>
      <c r="U283" s="63">
        <f t="shared" si="60"/>
        <v>0</v>
      </c>
      <c r="V283" s="63">
        <f t="shared" si="60"/>
        <v>0</v>
      </c>
      <c r="W283" s="63">
        <f t="shared" si="60"/>
        <v>0</v>
      </c>
      <c r="X283" s="63">
        <f t="shared" si="60"/>
        <v>0</v>
      </c>
      <c r="Y283" s="63">
        <f t="shared" si="60"/>
        <v>0</v>
      </c>
      <c r="Z283" s="63">
        <f t="shared" si="60"/>
        <v>0</v>
      </c>
      <c r="AA283" s="63">
        <f t="shared" si="60"/>
        <v>0</v>
      </c>
      <c r="AB283" s="63">
        <f t="shared" si="60"/>
        <v>0</v>
      </c>
      <c r="AC283" s="63">
        <f t="shared" si="60"/>
        <v>0</v>
      </c>
      <c r="AD283" s="63">
        <f t="shared" si="60"/>
        <v>0</v>
      </c>
      <c r="AE283" s="63">
        <f t="shared" si="60"/>
        <v>0</v>
      </c>
      <c r="AF283" s="63">
        <f t="shared" si="60"/>
        <v>0</v>
      </c>
      <c r="AG283" s="63">
        <f t="shared" si="60"/>
        <v>0</v>
      </c>
      <c r="AH283" s="63">
        <f t="shared" si="60"/>
        <v>0</v>
      </c>
      <c r="AI283" s="63">
        <f t="shared" si="60"/>
        <v>0</v>
      </c>
      <c r="AJ283" s="63">
        <f t="shared" si="60"/>
        <v>0</v>
      </c>
      <c r="AK283" s="63">
        <f t="shared" si="60"/>
        <v>0</v>
      </c>
      <c r="AL283" s="63">
        <f t="shared" si="60"/>
        <v>0</v>
      </c>
      <c r="AM283" s="63">
        <f t="shared" si="60"/>
        <v>0</v>
      </c>
      <c r="AN283" s="63">
        <f t="shared" si="60"/>
        <v>0</v>
      </c>
      <c r="AO283" s="63">
        <f t="shared" si="60"/>
        <v>0</v>
      </c>
      <c r="AP283" s="63">
        <f t="shared" si="60"/>
        <v>0</v>
      </c>
      <c r="AQ283" s="63">
        <f t="shared" si="60"/>
        <v>0</v>
      </c>
      <c r="AR283" s="63">
        <f t="shared" si="60"/>
        <v>0</v>
      </c>
      <c r="AS283" s="63">
        <f t="shared" si="60"/>
        <v>0</v>
      </c>
      <c r="AT283" s="63">
        <f t="shared" si="60"/>
        <v>0</v>
      </c>
      <c r="AU283" s="63">
        <f t="shared" si="60"/>
        <v>3.4289376702451531E-2</v>
      </c>
      <c r="AV283" s="63">
        <f t="shared" si="60"/>
        <v>0</v>
      </c>
      <c r="AW283" s="63">
        <f t="shared" si="60"/>
        <v>0</v>
      </c>
      <c r="AX283" s="63">
        <f t="shared" si="60"/>
        <v>0</v>
      </c>
      <c r="AY283" s="63">
        <f t="shared" si="60"/>
        <v>0</v>
      </c>
      <c r="AZ283" s="63">
        <f t="shared" si="60"/>
        <v>0</v>
      </c>
      <c r="BA283" s="63">
        <f t="shared" si="60"/>
        <v>0</v>
      </c>
      <c r="BB283" s="63">
        <f t="shared" si="60"/>
        <v>0</v>
      </c>
      <c r="BC283" s="63">
        <f t="shared" si="60"/>
        <v>0</v>
      </c>
      <c r="BD283" s="63">
        <v>0</v>
      </c>
      <c r="BE283" s="63">
        <f t="shared" si="60"/>
        <v>0</v>
      </c>
      <c r="BF283" s="63">
        <v>0</v>
      </c>
      <c r="BG283" s="63">
        <f t="shared" si="60"/>
        <v>0</v>
      </c>
      <c r="BH283" s="63">
        <f t="shared" si="60"/>
        <v>0</v>
      </c>
      <c r="BI283" s="63">
        <f t="shared" si="60"/>
        <v>0</v>
      </c>
      <c r="BJ283" s="63">
        <v>0</v>
      </c>
      <c r="BK283" s="63">
        <v>0</v>
      </c>
    </row>
    <row r="284" spans="1:63">
      <c r="A284" s="30" t="s">
        <v>115</v>
      </c>
      <c r="B284" s="38" t="s">
        <v>116</v>
      </c>
      <c r="C284" s="63">
        <f t="shared" si="55"/>
        <v>0</v>
      </c>
      <c r="D284" s="63">
        <f t="shared" si="60"/>
        <v>0</v>
      </c>
      <c r="E284" s="63">
        <f t="shared" si="60"/>
        <v>0</v>
      </c>
      <c r="F284" s="63">
        <f t="shared" si="60"/>
        <v>0</v>
      </c>
      <c r="G284" s="63">
        <f t="shared" si="60"/>
        <v>0</v>
      </c>
      <c r="H284" s="63">
        <f t="shared" si="60"/>
        <v>0</v>
      </c>
      <c r="I284" s="63">
        <f t="shared" si="60"/>
        <v>0</v>
      </c>
      <c r="J284" s="63">
        <f t="shared" si="60"/>
        <v>0</v>
      </c>
      <c r="K284" s="63">
        <f t="shared" si="60"/>
        <v>0</v>
      </c>
      <c r="L284" s="63">
        <f t="shared" si="60"/>
        <v>1.5278726274140541E-2</v>
      </c>
      <c r="M284" s="63">
        <f t="shared" si="60"/>
        <v>4.4367095950806362E-4</v>
      </c>
      <c r="N284" s="63">
        <f t="shared" si="60"/>
        <v>3.6123061546006294E-2</v>
      </c>
      <c r="O284" s="63">
        <f t="shared" si="60"/>
        <v>1.274064865512615E-2</v>
      </c>
      <c r="P284" s="63">
        <f t="shared" si="60"/>
        <v>0</v>
      </c>
      <c r="Q284" s="63">
        <f t="shared" si="60"/>
        <v>0</v>
      </c>
      <c r="R284" s="63">
        <f t="shared" si="60"/>
        <v>4.0746329904822423E-2</v>
      </c>
      <c r="S284" s="63">
        <f t="shared" si="60"/>
        <v>0.16098561271948447</v>
      </c>
      <c r="T284" s="63">
        <f t="shared" si="60"/>
        <v>0.10080098524350901</v>
      </c>
      <c r="U284" s="63">
        <f t="shared" si="60"/>
        <v>0</v>
      </c>
      <c r="V284" s="63">
        <f t="shared" si="60"/>
        <v>0</v>
      </c>
      <c r="W284" s="63">
        <f t="shared" si="60"/>
        <v>0</v>
      </c>
      <c r="X284" s="63">
        <f t="shared" si="60"/>
        <v>4.3810445583393828E-4</v>
      </c>
      <c r="Y284" s="63">
        <f t="shared" si="60"/>
        <v>0</v>
      </c>
      <c r="Z284" s="63">
        <f t="shared" si="60"/>
        <v>0</v>
      </c>
      <c r="AA284" s="63">
        <f t="shared" si="60"/>
        <v>0</v>
      </c>
      <c r="AB284" s="63">
        <f t="shared" si="60"/>
        <v>0</v>
      </c>
      <c r="AC284" s="63">
        <f t="shared" si="60"/>
        <v>0</v>
      </c>
      <c r="AD284" s="63">
        <f t="shared" si="60"/>
        <v>8.3799959256261613E-4</v>
      </c>
      <c r="AE284" s="63">
        <f t="shared" si="60"/>
        <v>0</v>
      </c>
      <c r="AF284" s="63">
        <f t="shared" si="60"/>
        <v>0</v>
      </c>
      <c r="AG284" s="63">
        <f t="shared" si="60"/>
        <v>0</v>
      </c>
      <c r="AH284" s="63">
        <f t="shared" si="60"/>
        <v>0</v>
      </c>
      <c r="AI284" s="63">
        <f t="shared" si="60"/>
        <v>0</v>
      </c>
      <c r="AJ284" s="63">
        <f t="shared" si="60"/>
        <v>0</v>
      </c>
      <c r="AK284" s="63">
        <f t="shared" si="60"/>
        <v>0</v>
      </c>
      <c r="AL284" s="63">
        <f t="shared" si="60"/>
        <v>9.1608781408112506E-3</v>
      </c>
      <c r="AM284" s="63">
        <f t="shared" si="60"/>
        <v>0</v>
      </c>
      <c r="AN284" s="63">
        <f t="shared" si="60"/>
        <v>0</v>
      </c>
      <c r="AO284" s="63">
        <f t="shared" si="60"/>
        <v>0</v>
      </c>
      <c r="AP284" s="63">
        <f t="shared" si="60"/>
        <v>0</v>
      </c>
      <c r="AQ284" s="63">
        <f t="shared" si="60"/>
        <v>0</v>
      </c>
      <c r="AR284" s="63">
        <f t="shared" si="60"/>
        <v>0</v>
      </c>
      <c r="AS284" s="63">
        <f t="shared" si="60"/>
        <v>0</v>
      </c>
      <c r="AT284" s="63">
        <f t="shared" si="60"/>
        <v>0</v>
      </c>
      <c r="AU284" s="63">
        <f t="shared" si="60"/>
        <v>7.8606460917947429E-2</v>
      </c>
      <c r="AV284" s="63">
        <f t="shared" si="60"/>
        <v>0</v>
      </c>
      <c r="AW284" s="63">
        <f t="shared" si="60"/>
        <v>0</v>
      </c>
      <c r="AX284" s="63">
        <f t="shared" si="60"/>
        <v>0</v>
      </c>
      <c r="AY284" s="63">
        <f t="shared" si="60"/>
        <v>0</v>
      </c>
      <c r="AZ284" s="63">
        <f t="shared" si="60"/>
        <v>0</v>
      </c>
      <c r="BA284" s="63">
        <f t="shared" si="60"/>
        <v>0</v>
      </c>
      <c r="BB284" s="63">
        <f t="shared" si="60"/>
        <v>0</v>
      </c>
      <c r="BC284" s="63">
        <f t="shared" si="60"/>
        <v>0</v>
      </c>
      <c r="BD284" s="63">
        <v>0</v>
      </c>
      <c r="BE284" s="63">
        <f t="shared" si="60"/>
        <v>0</v>
      </c>
      <c r="BF284" s="63">
        <v>0</v>
      </c>
      <c r="BG284" s="63">
        <f t="shared" si="60"/>
        <v>0</v>
      </c>
      <c r="BH284" s="63">
        <f t="shared" si="60"/>
        <v>0</v>
      </c>
      <c r="BI284" s="63">
        <f t="shared" si="60"/>
        <v>0</v>
      </c>
      <c r="BJ284" s="63">
        <v>0</v>
      </c>
      <c r="BK284" s="63">
        <v>0</v>
      </c>
    </row>
    <row r="285" spans="1:63">
      <c r="A285" s="34" t="s">
        <v>117</v>
      </c>
      <c r="B285" s="35" t="s">
        <v>118</v>
      </c>
      <c r="C285" s="63">
        <f t="shared" si="55"/>
        <v>0</v>
      </c>
      <c r="D285" s="63">
        <f t="shared" si="60"/>
        <v>0</v>
      </c>
      <c r="E285" s="63">
        <f t="shared" si="60"/>
        <v>0</v>
      </c>
      <c r="F285" s="63">
        <f t="shared" si="60"/>
        <v>0</v>
      </c>
      <c r="G285" s="63">
        <f t="shared" si="60"/>
        <v>0</v>
      </c>
      <c r="H285" s="63">
        <f t="shared" si="60"/>
        <v>0</v>
      </c>
      <c r="I285" s="63">
        <f t="shared" si="60"/>
        <v>0</v>
      </c>
      <c r="J285" s="63">
        <f t="shared" si="60"/>
        <v>0</v>
      </c>
      <c r="K285" s="63">
        <f t="shared" si="60"/>
        <v>0</v>
      </c>
      <c r="L285" s="63">
        <f t="shared" si="60"/>
        <v>4.0876002993953922E-4</v>
      </c>
      <c r="M285" s="63">
        <f t="shared" si="60"/>
        <v>0</v>
      </c>
      <c r="N285" s="63">
        <f t="shared" si="60"/>
        <v>0</v>
      </c>
      <c r="O285" s="63">
        <f t="shared" si="60"/>
        <v>3.6706227823320685E-4</v>
      </c>
      <c r="P285" s="63">
        <f t="shared" si="60"/>
        <v>0</v>
      </c>
      <c r="Q285" s="63">
        <f t="shared" si="60"/>
        <v>0</v>
      </c>
      <c r="R285" s="63">
        <f t="shared" si="60"/>
        <v>1.614286654259019E-2</v>
      </c>
      <c r="S285" s="63">
        <f t="shared" ref="D285:BI289" si="61">S22/S$330</f>
        <v>1.4265335235378032E-3</v>
      </c>
      <c r="T285" s="63">
        <f t="shared" si="61"/>
        <v>9.1378349092445965E-2</v>
      </c>
      <c r="U285" s="63">
        <f t="shared" si="61"/>
        <v>0</v>
      </c>
      <c r="V285" s="63">
        <f t="shared" si="61"/>
        <v>0</v>
      </c>
      <c r="W285" s="63">
        <f t="shared" si="61"/>
        <v>0</v>
      </c>
      <c r="X285" s="63">
        <f t="shared" si="61"/>
        <v>0</v>
      </c>
      <c r="Y285" s="63">
        <f t="shared" si="61"/>
        <v>0</v>
      </c>
      <c r="Z285" s="63">
        <f t="shared" si="61"/>
        <v>0</v>
      </c>
      <c r="AA285" s="63">
        <f t="shared" si="61"/>
        <v>1.5248551387618182E-4</v>
      </c>
      <c r="AB285" s="63">
        <f t="shared" si="61"/>
        <v>0</v>
      </c>
      <c r="AC285" s="63">
        <f t="shared" si="61"/>
        <v>6.6273444230896691E-5</v>
      </c>
      <c r="AD285" s="63">
        <f t="shared" si="61"/>
        <v>1.4172213871591155E-3</v>
      </c>
      <c r="AE285" s="63">
        <f t="shared" si="61"/>
        <v>3.3285254632197932E-4</v>
      </c>
      <c r="AF285" s="63">
        <f t="shared" si="61"/>
        <v>0</v>
      </c>
      <c r="AG285" s="63">
        <f t="shared" si="61"/>
        <v>0</v>
      </c>
      <c r="AH285" s="63">
        <f t="shared" si="61"/>
        <v>0</v>
      </c>
      <c r="AI285" s="63">
        <f t="shared" si="61"/>
        <v>0</v>
      </c>
      <c r="AJ285" s="63">
        <f t="shared" si="61"/>
        <v>0</v>
      </c>
      <c r="AK285" s="63">
        <f t="shared" si="61"/>
        <v>0</v>
      </c>
      <c r="AL285" s="63">
        <f t="shared" si="61"/>
        <v>0</v>
      </c>
      <c r="AM285" s="63">
        <f t="shared" si="61"/>
        <v>0</v>
      </c>
      <c r="AN285" s="63">
        <f t="shared" si="61"/>
        <v>0</v>
      </c>
      <c r="AO285" s="63">
        <f t="shared" si="61"/>
        <v>0</v>
      </c>
      <c r="AP285" s="63">
        <f t="shared" si="61"/>
        <v>0</v>
      </c>
      <c r="AQ285" s="63">
        <f t="shared" si="61"/>
        <v>0</v>
      </c>
      <c r="AR285" s="63">
        <f t="shared" si="61"/>
        <v>0</v>
      </c>
      <c r="AS285" s="63">
        <f t="shared" si="61"/>
        <v>1.1699432114816357E-3</v>
      </c>
      <c r="AT285" s="63">
        <f t="shared" si="61"/>
        <v>0</v>
      </c>
      <c r="AU285" s="63">
        <f t="shared" si="61"/>
        <v>0.43943272932653049</v>
      </c>
      <c r="AV285" s="63">
        <f t="shared" si="61"/>
        <v>0</v>
      </c>
      <c r="AW285" s="63">
        <f t="shared" si="61"/>
        <v>0</v>
      </c>
      <c r="AX285" s="63">
        <f t="shared" si="61"/>
        <v>1.5330222245994859E-3</v>
      </c>
      <c r="AY285" s="63">
        <f t="shared" si="61"/>
        <v>0</v>
      </c>
      <c r="AZ285" s="63">
        <f t="shared" si="61"/>
        <v>0</v>
      </c>
      <c r="BA285" s="63">
        <f t="shared" si="61"/>
        <v>0</v>
      </c>
      <c r="BB285" s="63">
        <f t="shared" si="61"/>
        <v>0</v>
      </c>
      <c r="BC285" s="63">
        <f t="shared" si="61"/>
        <v>0</v>
      </c>
      <c r="BD285" s="63">
        <v>0</v>
      </c>
      <c r="BE285" s="63">
        <f t="shared" si="61"/>
        <v>0</v>
      </c>
      <c r="BF285" s="63">
        <v>0</v>
      </c>
      <c r="BG285" s="63">
        <f t="shared" si="61"/>
        <v>0</v>
      </c>
      <c r="BH285" s="63">
        <f t="shared" si="61"/>
        <v>0</v>
      </c>
      <c r="BI285" s="63">
        <f t="shared" si="61"/>
        <v>0</v>
      </c>
      <c r="BJ285" s="63">
        <v>0</v>
      </c>
      <c r="BK285" s="63">
        <v>0</v>
      </c>
    </row>
    <row r="286" spans="1:63">
      <c r="A286" s="30" t="s">
        <v>119</v>
      </c>
      <c r="B286" s="31" t="s">
        <v>120</v>
      </c>
      <c r="C286" s="63">
        <f t="shared" si="55"/>
        <v>0</v>
      </c>
      <c r="D286" s="63">
        <f t="shared" si="61"/>
        <v>0</v>
      </c>
      <c r="E286" s="63">
        <f t="shared" si="61"/>
        <v>0</v>
      </c>
      <c r="F286" s="63">
        <f t="shared" si="61"/>
        <v>0</v>
      </c>
      <c r="G286" s="63">
        <f t="shared" si="61"/>
        <v>0</v>
      </c>
      <c r="H286" s="63">
        <f t="shared" si="61"/>
        <v>0</v>
      </c>
      <c r="I286" s="63">
        <f t="shared" si="61"/>
        <v>0</v>
      </c>
      <c r="J286" s="63">
        <f t="shared" si="61"/>
        <v>0</v>
      </c>
      <c r="K286" s="63">
        <f t="shared" si="61"/>
        <v>0</v>
      </c>
      <c r="L286" s="63">
        <f t="shared" si="61"/>
        <v>0</v>
      </c>
      <c r="M286" s="63">
        <f t="shared" si="61"/>
        <v>0</v>
      </c>
      <c r="N286" s="63">
        <f t="shared" si="61"/>
        <v>0</v>
      </c>
      <c r="O286" s="63">
        <f t="shared" si="61"/>
        <v>0</v>
      </c>
      <c r="P286" s="63">
        <f t="shared" si="61"/>
        <v>0</v>
      </c>
      <c r="Q286" s="63">
        <f t="shared" si="61"/>
        <v>0</v>
      </c>
      <c r="R286" s="63">
        <f t="shared" si="61"/>
        <v>0</v>
      </c>
      <c r="S286" s="63">
        <f t="shared" si="61"/>
        <v>0</v>
      </c>
      <c r="T286" s="63">
        <f t="shared" si="61"/>
        <v>0</v>
      </c>
      <c r="U286" s="63">
        <f t="shared" si="61"/>
        <v>1</v>
      </c>
      <c r="V286" s="63">
        <f t="shared" si="61"/>
        <v>0</v>
      </c>
      <c r="W286" s="63">
        <f t="shared" si="61"/>
        <v>0</v>
      </c>
      <c r="X286" s="63">
        <f t="shared" si="61"/>
        <v>0</v>
      </c>
      <c r="Y286" s="63">
        <f t="shared" si="61"/>
        <v>0</v>
      </c>
      <c r="Z286" s="63">
        <f t="shared" si="61"/>
        <v>0</v>
      </c>
      <c r="AA286" s="63">
        <f t="shared" si="61"/>
        <v>0</v>
      </c>
      <c r="AB286" s="63">
        <f t="shared" si="61"/>
        <v>0</v>
      </c>
      <c r="AC286" s="63">
        <f t="shared" si="61"/>
        <v>0</v>
      </c>
      <c r="AD286" s="63">
        <f t="shared" si="61"/>
        <v>0</v>
      </c>
      <c r="AE286" s="63">
        <f t="shared" si="61"/>
        <v>0</v>
      </c>
      <c r="AF286" s="63">
        <f t="shared" si="61"/>
        <v>0</v>
      </c>
      <c r="AG286" s="63">
        <f t="shared" si="61"/>
        <v>0</v>
      </c>
      <c r="AH286" s="63">
        <f t="shared" si="61"/>
        <v>0</v>
      </c>
      <c r="AI286" s="63">
        <f t="shared" si="61"/>
        <v>0</v>
      </c>
      <c r="AJ286" s="63">
        <f t="shared" si="61"/>
        <v>0</v>
      </c>
      <c r="AK286" s="63">
        <f t="shared" si="61"/>
        <v>0</v>
      </c>
      <c r="AL286" s="63">
        <f t="shared" si="61"/>
        <v>0</v>
      </c>
      <c r="AM286" s="63">
        <f t="shared" si="61"/>
        <v>0</v>
      </c>
      <c r="AN286" s="63">
        <f t="shared" si="61"/>
        <v>0</v>
      </c>
      <c r="AO286" s="63">
        <f t="shared" si="61"/>
        <v>0</v>
      </c>
      <c r="AP286" s="63">
        <f t="shared" si="61"/>
        <v>0</v>
      </c>
      <c r="AQ286" s="63">
        <f t="shared" si="61"/>
        <v>0</v>
      </c>
      <c r="AR286" s="63">
        <f t="shared" si="61"/>
        <v>0</v>
      </c>
      <c r="AS286" s="63">
        <f t="shared" si="61"/>
        <v>0</v>
      </c>
      <c r="AT286" s="63">
        <f t="shared" si="61"/>
        <v>0</v>
      </c>
      <c r="AU286" s="63">
        <f t="shared" si="61"/>
        <v>0</v>
      </c>
      <c r="AV286" s="63">
        <f t="shared" si="61"/>
        <v>0</v>
      </c>
      <c r="AW286" s="63">
        <f t="shared" si="61"/>
        <v>0</v>
      </c>
      <c r="AX286" s="63">
        <f t="shared" si="61"/>
        <v>0</v>
      </c>
      <c r="AY286" s="63">
        <f t="shared" si="61"/>
        <v>0</v>
      </c>
      <c r="AZ286" s="63">
        <f t="shared" si="61"/>
        <v>0</v>
      </c>
      <c r="BA286" s="63">
        <f t="shared" si="61"/>
        <v>0</v>
      </c>
      <c r="BB286" s="63">
        <f t="shared" si="61"/>
        <v>0</v>
      </c>
      <c r="BC286" s="63">
        <f t="shared" si="61"/>
        <v>0</v>
      </c>
      <c r="BD286" s="63">
        <v>0</v>
      </c>
      <c r="BE286" s="63">
        <f t="shared" si="61"/>
        <v>0</v>
      </c>
      <c r="BF286" s="63">
        <v>0</v>
      </c>
      <c r="BG286" s="63">
        <f t="shared" si="61"/>
        <v>0</v>
      </c>
      <c r="BH286" s="63">
        <f t="shared" si="61"/>
        <v>0</v>
      </c>
      <c r="BI286" s="63">
        <f t="shared" si="61"/>
        <v>0</v>
      </c>
      <c r="BJ286" s="63">
        <v>0</v>
      </c>
      <c r="BK286" s="63">
        <v>0</v>
      </c>
    </row>
    <row r="287" spans="1:63" ht="24">
      <c r="A287" s="34" t="s">
        <v>121</v>
      </c>
      <c r="B287" s="35" t="s">
        <v>122</v>
      </c>
      <c r="C287" s="63">
        <f t="shared" si="55"/>
        <v>0</v>
      </c>
      <c r="D287" s="63">
        <f t="shared" si="61"/>
        <v>1.7301038062283736E-4</v>
      </c>
      <c r="E287" s="63">
        <f t="shared" si="61"/>
        <v>0</v>
      </c>
      <c r="F287" s="63">
        <f t="shared" si="61"/>
        <v>0</v>
      </c>
      <c r="G287" s="63">
        <f t="shared" si="61"/>
        <v>0</v>
      </c>
      <c r="H287" s="63">
        <f t="shared" si="61"/>
        <v>0</v>
      </c>
      <c r="I287" s="63">
        <f t="shared" si="61"/>
        <v>0</v>
      </c>
      <c r="J287" s="63">
        <f t="shared" si="61"/>
        <v>0</v>
      </c>
      <c r="K287" s="63">
        <f t="shared" si="61"/>
        <v>0</v>
      </c>
      <c r="L287" s="63">
        <f t="shared" si="61"/>
        <v>2.3501762632197415E-4</v>
      </c>
      <c r="M287" s="63">
        <f t="shared" si="61"/>
        <v>0</v>
      </c>
      <c r="N287" s="63">
        <f t="shared" si="61"/>
        <v>0</v>
      </c>
      <c r="O287" s="63">
        <f t="shared" si="61"/>
        <v>1.2235409274440227E-4</v>
      </c>
      <c r="P287" s="63">
        <f t="shared" si="61"/>
        <v>0</v>
      </c>
      <c r="Q287" s="63">
        <f t="shared" si="61"/>
        <v>0</v>
      </c>
      <c r="R287" s="63">
        <f t="shared" si="61"/>
        <v>0</v>
      </c>
      <c r="S287" s="63">
        <f t="shared" si="61"/>
        <v>0</v>
      </c>
      <c r="T287" s="63">
        <f t="shared" si="61"/>
        <v>0</v>
      </c>
      <c r="U287" s="63">
        <f t="shared" si="61"/>
        <v>0</v>
      </c>
      <c r="V287" s="63">
        <f t="shared" si="61"/>
        <v>0.16140776699029127</v>
      </c>
      <c r="W287" s="63">
        <f t="shared" si="61"/>
        <v>0.28325688073394495</v>
      </c>
      <c r="X287" s="63">
        <f t="shared" si="61"/>
        <v>0.76951672862453535</v>
      </c>
      <c r="Y287" s="63">
        <f t="shared" si="61"/>
        <v>0.31699346405228757</v>
      </c>
      <c r="Z287" s="63">
        <f t="shared" si="61"/>
        <v>1.185302252074279E-3</v>
      </c>
      <c r="AA287" s="63">
        <f t="shared" si="61"/>
        <v>7.3193046660567276E-3</v>
      </c>
      <c r="AB287" s="63">
        <f t="shared" si="61"/>
        <v>5.2826201796090863E-4</v>
      </c>
      <c r="AC287" s="63">
        <f t="shared" si="61"/>
        <v>0</v>
      </c>
      <c r="AD287" s="63">
        <f t="shared" si="61"/>
        <v>6.8713764225896508E-4</v>
      </c>
      <c r="AE287" s="63">
        <f t="shared" si="61"/>
        <v>9.9855763896593785E-4</v>
      </c>
      <c r="AF287" s="63">
        <f t="shared" si="61"/>
        <v>2.6055237102657637E-4</v>
      </c>
      <c r="AG287" s="63">
        <f t="shared" si="61"/>
        <v>2.5273267201617489E-4</v>
      </c>
      <c r="AH287" s="63">
        <f t="shared" si="61"/>
        <v>2.3137436372049977E-4</v>
      </c>
      <c r="AI287" s="63">
        <f t="shared" si="61"/>
        <v>1.0565240359218175E-3</v>
      </c>
      <c r="AJ287" s="63">
        <f t="shared" si="61"/>
        <v>1.5741833923652105E-3</v>
      </c>
      <c r="AK287" s="63">
        <f t="shared" si="61"/>
        <v>0.32690453230472516</v>
      </c>
      <c r="AL287" s="63">
        <f t="shared" si="61"/>
        <v>8.6956521739130436E-3</v>
      </c>
      <c r="AM287" s="63">
        <f t="shared" si="61"/>
        <v>0</v>
      </c>
      <c r="AN287" s="63">
        <f t="shared" si="61"/>
        <v>0</v>
      </c>
      <c r="AO287" s="63">
        <f t="shared" si="61"/>
        <v>0</v>
      </c>
      <c r="AP287" s="63">
        <f t="shared" si="61"/>
        <v>0</v>
      </c>
      <c r="AQ287" s="63">
        <f t="shared" si="61"/>
        <v>7.0521861777150905E-4</v>
      </c>
      <c r="AR287" s="63">
        <f t="shared" si="61"/>
        <v>0</v>
      </c>
      <c r="AS287" s="63">
        <f t="shared" si="61"/>
        <v>0</v>
      </c>
      <c r="AT287" s="63">
        <f t="shared" si="61"/>
        <v>1.3479262672811057E-2</v>
      </c>
      <c r="AU287" s="63">
        <f t="shared" si="61"/>
        <v>0</v>
      </c>
      <c r="AV287" s="63">
        <f t="shared" si="61"/>
        <v>0</v>
      </c>
      <c r="AW287" s="63">
        <f t="shared" si="61"/>
        <v>0</v>
      </c>
      <c r="AX287" s="63">
        <f t="shared" si="61"/>
        <v>0</v>
      </c>
      <c r="AY287" s="63">
        <f t="shared" si="61"/>
        <v>0</v>
      </c>
      <c r="AZ287" s="63">
        <f t="shared" si="61"/>
        <v>0</v>
      </c>
      <c r="BA287" s="63">
        <f t="shared" si="61"/>
        <v>0</v>
      </c>
      <c r="BB287" s="63">
        <f t="shared" si="61"/>
        <v>0</v>
      </c>
      <c r="BC287" s="63">
        <f t="shared" si="61"/>
        <v>0</v>
      </c>
      <c r="BD287" s="63">
        <v>0</v>
      </c>
      <c r="BE287" s="63">
        <f t="shared" si="61"/>
        <v>0</v>
      </c>
      <c r="BF287" s="63">
        <v>0</v>
      </c>
      <c r="BG287" s="63">
        <f t="shared" si="61"/>
        <v>0</v>
      </c>
      <c r="BH287" s="63">
        <f t="shared" si="61"/>
        <v>0</v>
      </c>
      <c r="BI287" s="63">
        <f t="shared" si="61"/>
        <v>0</v>
      </c>
      <c r="BJ287" s="63">
        <v>0</v>
      </c>
      <c r="BK287" s="63">
        <v>0</v>
      </c>
    </row>
    <row r="288" spans="1:63">
      <c r="A288" s="30" t="s">
        <v>123</v>
      </c>
      <c r="B288" s="31" t="s">
        <v>124</v>
      </c>
      <c r="C288" s="63">
        <f t="shared" si="55"/>
        <v>1.4827846192510681E-2</v>
      </c>
      <c r="D288" s="63">
        <f t="shared" si="61"/>
        <v>1.4705882352941176E-2</v>
      </c>
      <c r="E288" s="63">
        <f t="shared" si="61"/>
        <v>0</v>
      </c>
      <c r="F288" s="63">
        <f t="shared" si="61"/>
        <v>0</v>
      </c>
      <c r="G288" s="63">
        <f t="shared" si="61"/>
        <v>0</v>
      </c>
      <c r="H288" s="63">
        <f t="shared" si="61"/>
        <v>0</v>
      </c>
      <c r="I288" s="63">
        <f t="shared" si="61"/>
        <v>0</v>
      </c>
      <c r="J288" s="63">
        <f t="shared" si="61"/>
        <v>0</v>
      </c>
      <c r="K288" s="63">
        <f t="shared" si="61"/>
        <v>0</v>
      </c>
      <c r="L288" s="63">
        <f t="shared" si="61"/>
        <v>4.7003525264394829E-4</v>
      </c>
      <c r="M288" s="63">
        <f t="shared" si="61"/>
        <v>0</v>
      </c>
      <c r="N288" s="63">
        <f t="shared" si="61"/>
        <v>0</v>
      </c>
      <c r="O288" s="63">
        <f t="shared" si="61"/>
        <v>3.6706227823320685E-4</v>
      </c>
      <c r="P288" s="63">
        <f t="shared" si="61"/>
        <v>4.7664442326024788E-3</v>
      </c>
      <c r="Q288" s="63">
        <f t="shared" si="61"/>
        <v>0</v>
      </c>
      <c r="R288" s="63">
        <f t="shared" si="61"/>
        <v>0</v>
      </c>
      <c r="S288" s="63">
        <f t="shared" si="61"/>
        <v>0</v>
      </c>
      <c r="T288" s="63">
        <f t="shared" si="61"/>
        <v>0</v>
      </c>
      <c r="U288" s="63">
        <f t="shared" si="61"/>
        <v>0</v>
      </c>
      <c r="V288" s="63">
        <f t="shared" si="61"/>
        <v>0</v>
      </c>
      <c r="W288" s="63">
        <f t="shared" si="61"/>
        <v>4.4997433758901653E-2</v>
      </c>
      <c r="X288" s="63">
        <f t="shared" si="61"/>
        <v>4.9738520463427527E-2</v>
      </c>
      <c r="Y288" s="63">
        <f t="shared" si="61"/>
        <v>2.2258786964669316E-2</v>
      </c>
      <c r="Z288" s="63">
        <f t="shared" si="61"/>
        <v>6.3216120110628207E-3</v>
      </c>
      <c r="AA288" s="63">
        <f t="shared" si="61"/>
        <v>9.7551630031044532E-3</v>
      </c>
      <c r="AB288" s="63">
        <f t="shared" si="61"/>
        <v>2.1875465615560706E-3</v>
      </c>
      <c r="AC288" s="63">
        <f t="shared" si="61"/>
        <v>0</v>
      </c>
      <c r="AD288" s="63">
        <f t="shared" si="61"/>
        <v>8.0286187221982814E-5</v>
      </c>
      <c r="AE288" s="63">
        <f t="shared" si="61"/>
        <v>5.3204682074092912E-3</v>
      </c>
      <c r="AF288" s="63">
        <f t="shared" si="61"/>
        <v>0</v>
      </c>
      <c r="AG288" s="63">
        <f t="shared" si="61"/>
        <v>5.2741008070508288E-4</v>
      </c>
      <c r="AH288" s="63">
        <f t="shared" si="61"/>
        <v>1.1266691044571656E-3</v>
      </c>
      <c r="AI288" s="63">
        <f t="shared" si="61"/>
        <v>3.291889187293309E-4</v>
      </c>
      <c r="AJ288" s="63">
        <f t="shared" si="61"/>
        <v>3.2722098837801319E-3</v>
      </c>
      <c r="AK288" s="63">
        <f t="shared" si="61"/>
        <v>1.0753630811490021E-2</v>
      </c>
      <c r="AL288" s="63">
        <f t="shared" si="61"/>
        <v>1.0963312050268572E-2</v>
      </c>
      <c r="AM288" s="63">
        <f t="shared" si="61"/>
        <v>0</v>
      </c>
      <c r="AN288" s="63">
        <f t="shared" si="61"/>
        <v>0</v>
      </c>
      <c r="AO288" s="63">
        <f t="shared" si="61"/>
        <v>0</v>
      </c>
      <c r="AP288" s="63">
        <f t="shared" si="61"/>
        <v>0</v>
      </c>
      <c r="AQ288" s="63">
        <f t="shared" si="61"/>
        <v>1.8779527947369975E-2</v>
      </c>
      <c r="AR288" s="63">
        <f t="shared" si="61"/>
        <v>0</v>
      </c>
      <c r="AS288" s="63">
        <f t="shared" si="61"/>
        <v>0</v>
      </c>
      <c r="AT288" s="63">
        <f t="shared" si="61"/>
        <v>0</v>
      </c>
      <c r="AU288" s="63">
        <f t="shared" si="61"/>
        <v>1.2658227848101266E-2</v>
      </c>
      <c r="AV288" s="63">
        <f t="shared" si="61"/>
        <v>0</v>
      </c>
      <c r="AW288" s="63">
        <f t="shared" si="61"/>
        <v>0</v>
      </c>
      <c r="AX288" s="63">
        <f t="shared" si="61"/>
        <v>0</v>
      </c>
      <c r="AY288" s="63">
        <f t="shared" si="61"/>
        <v>0</v>
      </c>
      <c r="AZ288" s="63">
        <f t="shared" si="61"/>
        <v>0</v>
      </c>
      <c r="BA288" s="63">
        <f t="shared" si="61"/>
        <v>0</v>
      </c>
      <c r="BB288" s="63">
        <f t="shared" si="61"/>
        <v>0</v>
      </c>
      <c r="BC288" s="63">
        <f t="shared" si="61"/>
        <v>0</v>
      </c>
      <c r="BD288" s="63">
        <v>0</v>
      </c>
      <c r="BE288" s="63">
        <f t="shared" si="61"/>
        <v>0</v>
      </c>
      <c r="BF288" s="63">
        <v>0</v>
      </c>
      <c r="BG288" s="63">
        <f t="shared" si="61"/>
        <v>4.2890842805061121E-4</v>
      </c>
      <c r="BH288" s="63">
        <f t="shared" si="61"/>
        <v>0</v>
      </c>
      <c r="BI288" s="63">
        <f t="shared" si="61"/>
        <v>2.9043383554184063E-3</v>
      </c>
      <c r="BJ288" s="63">
        <v>0</v>
      </c>
      <c r="BK288" s="63">
        <v>0</v>
      </c>
    </row>
    <row r="289" spans="1:63">
      <c r="A289" s="34" t="s">
        <v>125</v>
      </c>
      <c r="B289" s="35" t="s">
        <v>126</v>
      </c>
      <c r="C289" s="63">
        <f t="shared" si="55"/>
        <v>0</v>
      </c>
      <c r="D289" s="63">
        <f t="shared" si="61"/>
        <v>0</v>
      </c>
      <c r="E289" s="63">
        <f t="shared" si="61"/>
        <v>7.6933534369824749E-4</v>
      </c>
      <c r="F289" s="63">
        <f t="shared" si="61"/>
        <v>0</v>
      </c>
      <c r="G289" s="63">
        <f t="shared" si="61"/>
        <v>0</v>
      </c>
      <c r="H289" s="63">
        <f t="shared" si="61"/>
        <v>7.57825370675453E-2</v>
      </c>
      <c r="I289" s="63">
        <f t="shared" si="61"/>
        <v>3.1573131265293233E-4</v>
      </c>
      <c r="J289" s="63">
        <f t="shared" si="61"/>
        <v>3.3905690436961287E-3</v>
      </c>
      <c r="K289" s="63">
        <f t="shared" si="61"/>
        <v>1.7212893336600013E-3</v>
      </c>
      <c r="L289" s="63">
        <f t="shared" si="61"/>
        <v>0</v>
      </c>
      <c r="M289" s="63">
        <f t="shared" si="61"/>
        <v>0</v>
      </c>
      <c r="N289" s="63">
        <f t="shared" si="61"/>
        <v>0</v>
      </c>
      <c r="O289" s="63">
        <f t="shared" si="61"/>
        <v>3.6174253507040673E-4</v>
      </c>
      <c r="P289" s="63">
        <f t="shared" si="61"/>
        <v>0</v>
      </c>
      <c r="Q289" s="63">
        <f t="shared" si="61"/>
        <v>0</v>
      </c>
      <c r="R289" s="63">
        <f t="shared" si="61"/>
        <v>0</v>
      </c>
      <c r="S289" s="63">
        <f t="shared" si="61"/>
        <v>0</v>
      </c>
      <c r="T289" s="63">
        <f t="shared" si="61"/>
        <v>0</v>
      </c>
      <c r="U289" s="63">
        <f t="shared" si="61"/>
        <v>0</v>
      </c>
      <c r="V289" s="63">
        <f t="shared" si="61"/>
        <v>0</v>
      </c>
      <c r="W289" s="63">
        <f t="shared" si="61"/>
        <v>2.2935779816513763E-3</v>
      </c>
      <c r="X289" s="63">
        <f t="shared" si="61"/>
        <v>0.66866009374494917</v>
      </c>
      <c r="Y289" s="63">
        <f t="shared" si="61"/>
        <v>6.5359477124183009E-3</v>
      </c>
      <c r="Z289" s="63">
        <f t="shared" si="61"/>
        <v>9.087317265902806E-3</v>
      </c>
      <c r="AA289" s="63">
        <f t="shared" si="61"/>
        <v>1.5248551387618183E-3</v>
      </c>
      <c r="AB289" s="63">
        <f t="shared" si="61"/>
        <v>0</v>
      </c>
      <c r="AC289" s="63">
        <f t="shared" si="61"/>
        <v>0</v>
      </c>
      <c r="AD289" s="63">
        <f t="shared" si="61"/>
        <v>4.2946102641185317E-5</v>
      </c>
      <c r="AE289" s="63">
        <f t="shared" si="61"/>
        <v>1.9971152779318757E-3</v>
      </c>
      <c r="AF289" s="63">
        <f t="shared" si="61"/>
        <v>0</v>
      </c>
      <c r="AG289" s="63">
        <f t="shared" si="61"/>
        <v>0</v>
      </c>
      <c r="AH289" s="63">
        <f t="shared" ref="D289:BI293" si="62">AH26/AH$330</f>
        <v>0</v>
      </c>
      <c r="AI289" s="63">
        <f t="shared" si="62"/>
        <v>0</v>
      </c>
      <c r="AJ289" s="63">
        <f t="shared" si="62"/>
        <v>1.9677292404565131E-4</v>
      </c>
      <c r="AK289" s="63">
        <f t="shared" si="62"/>
        <v>3.8572806171648989E-3</v>
      </c>
      <c r="AL289" s="63">
        <f t="shared" si="62"/>
        <v>2.1739130434782609E-3</v>
      </c>
      <c r="AM289" s="63">
        <f t="shared" si="62"/>
        <v>0</v>
      </c>
      <c r="AN289" s="63">
        <f t="shared" si="62"/>
        <v>0</v>
      </c>
      <c r="AO289" s="63">
        <f t="shared" si="62"/>
        <v>0</v>
      </c>
      <c r="AP289" s="63">
        <f t="shared" si="62"/>
        <v>0</v>
      </c>
      <c r="AQ289" s="63">
        <f t="shared" si="62"/>
        <v>0</v>
      </c>
      <c r="AR289" s="63">
        <f t="shared" si="62"/>
        <v>0</v>
      </c>
      <c r="AS289" s="63">
        <f t="shared" si="62"/>
        <v>4.3559145151776365E-3</v>
      </c>
      <c r="AT289" s="63">
        <f t="shared" si="62"/>
        <v>1.7281105990783407E-3</v>
      </c>
      <c r="AU289" s="63">
        <f t="shared" si="62"/>
        <v>9.6138439352667845E-3</v>
      </c>
      <c r="AV289" s="63">
        <f t="shared" si="62"/>
        <v>6.3768115942028998E-4</v>
      </c>
      <c r="AW289" s="63">
        <f t="shared" si="62"/>
        <v>0</v>
      </c>
      <c r="AX289" s="63">
        <f t="shared" si="62"/>
        <v>8.4063740094695335E-4</v>
      </c>
      <c r="AY289" s="63">
        <f t="shared" si="62"/>
        <v>0</v>
      </c>
      <c r="AZ289" s="63">
        <f t="shared" si="62"/>
        <v>1.0794044665012407E-2</v>
      </c>
      <c r="BA289" s="63">
        <f t="shared" si="62"/>
        <v>4.4216809757176024E-4</v>
      </c>
      <c r="BB289" s="63">
        <f t="shared" si="62"/>
        <v>0</v>
      </c>
      <c r="BC289" s="63">
        <f t="shared" si="62"/>
        <v>0</v>
      </c>
      <c r="BD289" s="63">
        <v>0</v>
      </c>
      <c r="BE289" s="63">
        <f t="shared" si="62"/>
        <v>2.2544283413848631E-2</v>
      </c>
      <c r="BF289" s="63">
        <v>0</v>
      </c>
      <c r="BG289" s="63">
        <f t="shared" si="62"/>
        <v>1.072271070126528E-4</v>
      </c>
      <c r="BH289" s="63">
        <f t="shared" si="62"/>
        <v>0</v>
      </c>
      <c r="BI289" s="63">
        <f t="shared" si="62"/>
        <v>2.3416227990560902E-2</v>
      </c>
      <c r="BJ289" s="63">
        <v>0</v>
      </c>
      <c r="BK289" s="63">
        <v>0</v>
      </c>
    </row>
    <row r="290" spans="1:63" ht="24">
      <c r="A290" s="30" t="s">
        <v>127</v>
      </c>
      <c r="B290" s="31" t="s">
        <v>128</v>
      </c>
      <c r="C290" s="63">
        <f t="shared" si="55"/>
        <v>0</v>
      </c>
      <c r="D290" s="63">
        <f t="shared" si="62"/>
        <v>0</v>
      </c>
      <c r="E290" s="63">
        <f t="shared" si="62"/>
        <v>1.2969016486640136E-4</v>
      </c>
      <c r="F290" s="63">
        <f t="shared" si="62"/>
        <v>0</v>
      </c>
      <c r="G290" s="63">
        <f t="shared" si="62"/>
        <v>2.816358024691358E-3</v>
      </c>
      <c r="H290" s="63">
        <f t="shared" si="62"/>
        <v>0</v>
      </c>
      <c r="I290" s="63">
        <f t="shared" si="62"/>
        <v>0</v>
      </c>
      <c r="J290" s="63">
        <f t="shared" si="62"/>
        <v>0</v>
      </c>
      <c r="K290" s="63">
        <f t="shared" si="62"/>
        <v>0</v>
      </c>
      <c r="L290" s="63">
        <f t="shared" si="62"/>
        <v>0</v>
      </c>
      <c r="M290" s="63">
        <f t="shared" si="62"/>
        <v>0</v>
      </c>
      <c r="N290" s="63">
        <f t="shared" si="62"/>
        <v>0</v>
      </c>
      <c r="O290" s="63">
        <f t="shared" si="62"/>
        <v>0</v>
      </c>
      <c r="P290" s="63">
        <f t="shared" si="62"/>
        <v>0</v>
      </c>
      <c r="Q290" s="63">
        <f t="shared" si="62"/>
        <v>0</v>
      </c>
      <c r="R290" s="63">
        <f t="shared" si="62"/>
        <v>0</v>
      </c>
      <c r="S290" s="63">
        <f t="shared" si="62"/>
        <v>0</v>
      </c>
      <c r="T290" s="63">
        <f t="shared" si="62"/>
        <v>0</v>
      </c>
      <c r="U290" s="63">
        <f t="shared" si="62"/>
        <v>0</v>
      </c>
      <c r="V290" s="63">
        <f t="shared" si="62"/>
        <v>0</v>
      </c>
      <c r="W290" s="63">
        <f t="shared" si="62"/>
        <v>0</v>
      </c>
      <c r="X290" s="63">
        <f t="shared" si="62"/>
        <v>1.3011152416356878E-2</v>
      </c>
      <c r="Y290" s="63">
        <f t="shared" si="62"/>
        <v>0.61713870733478571</v>
      </c>
      <c r="Z290" s="63">
        <f t="shared" si="62"/>
        <v>3.8719873567759779E-2</v>
      </c>
      <c r="AA290" s="63">
        <f t="shared" si="62"/>
        <v>0</v>
      </c>
      <c r="AB290" s="63">
        <f t="shared" si="62"/>
        <v>5.2826201796090863E-4</v>
      </c>
      <c r="AC290" s="63">
        <f t="shared" si="62"/>
        <v>0</v>
      </c>
      <c r="AD290" s="63">
        <f t="shared" si="62"/>
        <v>0</v>
      </c>
      <c r="AE290" s="63">
        <f t="shared" si="62"/>
        <v>3.3285254632197932E-4</v>
      </c>
      <c r="AF290" s="63">
        <f t="shared" si="62"/>
        <v>0</v>
      </c>
      <c r="AG290" s="63">
        <f t="shared" si="62"/>
        <v>6.3183168004043723E-5</v>
      </c>
      <c r="AH290" s="63">
        <f t="shared" si="62"/>
        <v>0</v>
      </c>
      <c r="AI290" s="63">
        <f t="shared" si="62"/>
        <v>0</v>
      </c>
      <c r="AJ290" s="63">
        <f t="shared" si="62"/>
        <v>5.9031877213695393E-4</v>
      </c>
      <c r="AK290" s="63">
        <f t="shared" si="62"/>
        <v>1.3500482160077145E-2</v>
      </c>
      <c r="AL290" s="63">
        <f t="shared" si="62"/>
        <v>6.5217391304347823E-3</v>
      </c>
      <c r="AM290" s="63">
        <f t="shared" si="62"/>
        <v>0</v>
      </c>
      <c r="AN290" s="63">
        <f t="shared" si="62"/>
        <v>0</v>
      </c>
      <c r="AO290" s="63">
        <f t="shared" si="62"/>
        <v>0</v>
      </c>
      <c r="AP290" s="63">
        <f t="shared" si="62"/>
        <v>0</v>
      </c>
      <c r="AQ290" s="63">
        <f t="shared" si="62"/>
        <v>0</v>
      </c>
      <c r="AR290" s="63">
        <f t="shared" si="62"/>
        <v>0</v>
      </c>
      <c r="AS290" s="63">
        <f t="shared" si="62"/>
        <v>0</v>
      </c>
      <c r="AT290" s="63">
        <f t="shared" si="62"/>
        <v>3.4562211981566815E-4</v>
      </c>
      <c r="AU290" s="63">
        <f t="shared" si="62"/>
        <v>0</v>
      </c>
      <c r="AV290" s="63">
        <f t="shared" si="62"/>
        <v>1.0917874396135268E-4</v>
      </c>
      <c r="AW290" s="63">
        <f t="shared" si="62"/>
        <v>0</v>
      </c>
      <c r="AX290" s="63">
        <f t="shared" si="62"/>
        <v>5.3549426594635583E-4</v>
      </c>
      <c r="AY290" s="63">
        <f t="shared" si="62"/>
        <v>0</v>
      </c>
      <c r="AZ290" s="63">
        <f t="shared" si="62"/>
        <v>1.2406947890818859E-4</v>
      </c>
      <c r="BA290" s="63">
        <f t="shared" si="62"/>
        <v>0</v>
      </c>
      <c r="BB290" s="63">
        <f t="shared" si="62"/>
        <v>0</v>
      </c>
      <c r="BC290" s="63">
        <f t="shared" si="62"/>
        <v>1.7514975303884822E-5</v>
      </c>
      <c r="BD290" s="63">
        <v>0</v>
      </c>
      <c r="BE290" s="63">
        <f t="shared" si="62"/>
        <v>3.2598471487360378E-2</v>
      </c>
      <c r="BF290" s="63">
        <v>0</v>
      </c>
      <c r="BG290" s="63">
        <f t="shared" si="62"/>
        <v>0</v>
      </c>
      <c r="BH290" s="63">
        <f t="shared" si="62"/>
        <v>0</v>
      </c>
      <c r="BI290" s="63">
        <f t="shared" si="62"/>
        <v>8.4165305258062564E-3</v>
      </c>
      <c r="BJ290" s="63">
        <v>0</v>
      </c>
      <c r="BK290" s="63">
        <v>0</v>
      </c>
    </row>
    <row r="291" spans="1:63" ht="24">
      <c r="A291" s="34" t="s">
        <v>129</v>
      </c>
      <c r="B291" s="35" t="s">
        <v>130</v>
      </c>
      <c r="C291" s="63">
        <f t="shared" si="55"/>
        <v>0</v>
      </c>
      <c r="D291" s="63">
        <f t="shared" si="62"/>
        <v>5.374107433723377E-3</v>
      </c>
      <c r="E291" s="63">
        <f t="shared" si="62"/>
        <v>1.4908786075826684E-3</v>
      </c>
      <c r="F291" s="63">
        <f t="shared" si="62"/>
        <v>2.2653303853374863E-2</v>
      </c>
      <c r="G291" s="63">
        <f t="shared" si="62"/>
        <v>1.511795935035969E-3</v>
      </c>
      <c r="H291" s="63">
        <f t="shared" si="62"/>
        <v>0</v>
      </c>
      <c r="I291" s="63">
        <f t="shared" si="62"/>
        <v>7.7326053035228347E-5</v>
      </c>
      <c r="J291" s="63">
        <f t="shared" si="62"/>
        <v>1.5871232315601318E-2</v>
      </c>
      <c r="K291" s="63">
        <f t="shared" si="62"/>
        <v>8.0152120275607704E-3</v>
      </c>
      <c r="L291" s="63">
        <f t="shared" si="62"/>
        <v>0</v>
      </c>
      <c r="M291" s="63">
        <f t="shared" si="62"/>
        <v>0</v>
      </c>
      <c r="N291" s="63">
        <f t="shared" si="62"/>
        <v>1.6835016835016834E-3</v>
      </c>
      <c r="O291" s="63">
        <f t="shared" si="62"/>
        <v>1.2235409274440227E-4</v>
      </c>
      <c r="P291" s="63">
        <f t="shared" si="62"/>
        <v>0</v>
      </c>
      <c r="Q291" s="63">
        <f t="shared" si="62"/>
        <v>0</v>
      </c>
      <c r="R291" s="63">
        <f t="shared" si="62"/>
        <v>6.7114093959731542E-3</v>
      </c>
      <c r="S291" s="63">
        <f t="shared" si="62"/>
        <v>0</v>
      </c>
      <c r="T291" s="63">
        <f t="shared" si="62"/>
        <v>0</v>
      </c>
      <c r="U291" s="63">
        <f t="shared" si="62"/>
        <v>0</v>
      </c>
      <c r="V291" s="63">
        <f t="shared" si="62"/>
        <v>0</v>
      </c>
      <c r="W291" s="63">
        <f t="shared" si="62"/>
        <v>0</v>
      </c>
      <c r="X291" s="63">
        <f t="shared" si="62"/>
        <v>4.6468401486988845E-4</v>
      </c>
      <c r="Y291" s="63">
        <f t="shared" si="62"/>
        <v>0</v>
      </c>
      <c r="Z291" s="63">
        <f t="shared" si="62"/>
        <v>7.7755425597904049E-2</v>
      </c>
      <c r="AA291" s="63">
        <f t="shared" si="62"/>
        <v>1.5248551387618182E-4</v>
      </c>
      <c r="AB291" s="63">
        <f t="shared" si="62"/>
        <v>2.5875429632945271E-4</v>
      </c>
      <c r="AC291" s="63">
        <f t="shared" si="62"/>
        <v>0</v>
      </c>
      <c r="AD291" s="63">
        <f t="shared" si="62"/>
        <v>2.1385629228702207E-4</v>
      </c>
      <c r="AE291" s="63">
        <f t="shared" si="62"/>
        <v>1.5487947999341632E-3</v>
      </c>
      <c r="AF291" s="63">
        <f t="shared" si="62"/>
        <v>9.5182278372473665E-4</v>
      </c>
      <c r="AG291" s="63">
        <f t="shared" si="62"/>
        <v>1.1257214818430384E-3</v>
      </c>
      <c r="AH291" s="63">
        <f t="shared" si="62"/>
        <v>2.5309882687898945E-3</v>
      </c>
      <c r="AI291" s="63">
        <f t="shared" si="62"/>
        <v>2.2855509360632702E-3</v>
      </c>
      <c r="AJ291" s="63">
        <f t="shared" si="62"/>
        <v>1.3613882454965036E-3</v>
      </c>
      <c r="AK291" s="63">
        <f t="shared" si="62"/>
        <v>0.48275142869061027</v>
      </c>
      <c r="AL291" s="63">
        <f t="shared" si="62"/>
        <v>1.2844341188184533E-2</v>
      </c>
      <c r="AM291" s="63">
        <f t="shared" si="62"/>
        <v>0</v>
      </c>
      <c r="AN291" s="63">
        <f t="shared" si="62"/>
        <v>0</v>
      </c>
      <c r="AO291" s="63">
        <f t="shared" si="62"/>
        <v>0</v>
      </c>
      <c r="AP291" s="63">
        <f t="shared" si="62"/>
        <v>0</v>
      </c>
      <c r="AQ291" s="63">
        <f t="shared" si="62"/>
        <v>0.35507847127265935</v>
      </c>
      <c r="AR291" s="63">
        <f t="shared" si="62"/>
        <v>9.37920457318136E-2</v>
      </c>
      <c r="AS291" s="63">
        <f t="shared" si="62"/>
        <v>6.9422387585643588E-3</v>
      </c>
      <c r="AT291" s="63">
        <f t="shared" si="62"/>
        <v>3.4562211981566815E-4</v>
      </c>
      <c r="AU291" s="63">
        <f t="shared" si="62"/>
        <v>1.1216151257811247E-3</v>
      </c>
      <c r="AV291" s="63">
        <f t="shared" si="62"/>
        <v>5.7971014492753634E-5</v>
      </c>
      <c r="AW291" s="63">
        <f t="shared" si="62"/>
        <v>0</v>
      </c>
      <c r="AX291" s="63">
        <f t="shared" si="62"/>
        <v>0</v>
      </c>
      <c r="AY291" s="63">
        <f t="shared" si="62"/>
        <v>0</v>
      </c>
      <c r="AZ291" s="63">
        <f t="shared" si="62"/>
        <v>6.2034739454094293E-4</v>
      </c>
      <c r="BA291" s="63">
        <f t="shared" si="62"/>
        <v>0</v>
      </c>
      <c r="BB291" s="63">
        <f t="shared" si="62"/>
        <v>0</v>
      </c>
      <c r="BC291" s="63">
        <f t="shared" si="62"/>
        <v>0</v>
      </c>
      <c r="BD291" s="63">
        <v>0</v>
      </c>
      <c r="BE291" s="63">
        <f t="shared" si="62"/>
        <v>0</v>
      </c>
      <c r="BF291" s="63">
        <v>0</v>
      </c>
      <c r="BG291" s="63">
        <f t="shared" si="62"/>
        <v>0</v>
      </c>
      <c r="BH291" s="63">
        <f t="shared" si="62"/>
        <v>0</v>
      </c>
      <c r="BI291" s="63">
        <f t="shared" si="62"/>
        <v>0</v>
      </c>
      <c r="BJ291" s="63">
        <v>0</v>
      </c>
      <c r="BK291" s="63">
        <v>0</v>
      </c>
    </row>
    <row r="292" spans="1:63">
      <c r="A292" s="30" t="s">
        <v>131</v>
      </c>
      <c r="B292" s="31" t="s">
        <v>132</v>
      </c>
      <c r="C292" s="63">
        <f t="shared" si="55"/>
        <v>0</v>
      </c>
      <c r="D292" s="63">
        <f t="shared" si="62"/>
        <v>4.2068182952942875E-3</v>
      </c>
      <c r="E292" s="63">
        <f t="shared" si="62"/>
        <v>1.2791358726549175E-3</v>
      </c>
      <c r="F292" s="63">
        <f t="shared" si="62"/>
        <v>0</v>
      </c>
      <c r="G292" s="63">
        <f t="shared" si="62"/>
        <v>5.8955406990618894E-3</v>
      </c>
      <c r="H292" s="63">
        <f t="shared" si="62"/>
        <v>6.0955518945634266E-2</v>
      </c>
      <c r="I292" s="63">
        <f t="shared" si="62"/>
        <v>7.8932828163233082E-5</v>
      </c>
      <c r="J292" s="63">
        <f t="shared" si="62"/>
        <v>0</v>
      </c>
      <c r="K292" s="63">
        <f t="shared" si="62"/>
        <v>4.1399115442047077E-4</v>
      </c>
      <c r="L292" s="63">
        <f t="shared" si="62"/>
        <v>3.6999183868820111E-2</v>
      </c>
      <c r="M292" s="63">
        <f t="shared" si="62"/>
        <v>8.9149757370958187E-3</v>
      </c>
      <c r="N292" s="63">
        <f t="shared" si="62"/>
        <v>7.1409026282426763E-2</v>
      </c>
      <c r="O292" s="63">
        <f t="shared" si="62"/>
        <v>1.4208598038290467E-2</v>
      </c>
      <c r="P292" s="63">
        <f t="shared" si="62"/>
        <v>7.4121906255863977E-3</v>
      </c>
      <c r="Q292" s="63">
        <f t="shared" si="62"/>
        <v>1.040768564091008E-2</v>
      </c>
      <c r="R292" s="63">
        <f t="shared" si="62"/>
        <v>0.31849684894486702</v>
      </c>
      <c r="S292" s="63">
        <f t="shared" si="62"/>
        <v>0.10711254933930099</v>
      </c>
      <c r="T292" s="63">
        <f t="shared" si="62"/>
        <v>4.7780362447061742E-2</v>
      </c>
      <c r="U292" s="63">
        <f t="shared" si="62"/>
        <v>10.935543152736184</v>
      </c>
      <c r="V292" s="63">
        <f t="shared" si="62"/>
        <v>4.8715501996991952E-3</v>
      </c>
      <c r="W292" s="63">
        <f t="shared" si="62"/>
        <v>1.204799716253244E-2</v>
      </c>
      <c r="X292" s="63">
        <f t="shared" si="62"/>
        <v>2.893654286226123E-2</v>
      </c>
      <c r="Y292" s="63">
        <f t="shared" si="62"/>
        <v>2.05631152845323E-2</v>
      </c>
      <c r="Z292" s="63">
        <f t="shared" si="62"/>
        <v>1.0885332253054233E-2</v>
      </c>
      <c r="AA292" s="63">
        <f t="shared" si="62"/>
        <v>0.26032403317002073</v>
      </c>
      <c r="AB292" s="63">
        <f t="shared" si="62"/>
        <v>0.27492528752742168</v>
      </c>
      <c r="AC292" s="63">
        <f t="shared" si="62"/>
        <v>6.2700849088583174E-4</v>
      </c>
      <c r="AD292" s="63">
        <f t="shared" si="62"/>
        <v>1.3165991246735417E-2</v>
      </c>
      <c r="AE292" s="63">
        <f t="shared" si="62"/>
        <v>1.3168473200023352E-2</v>
      </c>
      <c r="AF292" s="63">
        <f t="shared" si="62"/>
        <v>1.1270409285472663E-2</v>
      </c>
      <c r="AG292" s="63">
        <f t="shared" si="62"/>
        <v>2.9398665336855647E-3</v>
      </c>
      <c r="AH292" s="63">
        <f t="shared" si="62"/>
        <v>8.1762774063343282E-3</v>
      </c>
      <c r="AI292" s="63">
        <f t="shared" si="62"/>
        <v>1.4951938895152388E-2</v>
      </c>
      <c r="AJ292" s="63">
        <f t="shared" si="62"/>
        <v>2.971576518095341E-3</v>
      </c>
      <c r="AK292" s="63">
        <f t="shared" si="62"/>
        <v>4.8423154080402722E-2</v>
      </c>
      <c r="AL292" s="63">
        <f t="shared" si="62"/>
        <v>5.3091004865114408E-2</v>
      </c>
      <c r="AM292" s="63">
        <f t="shared" si="62"/>
        <v>0</v>
      </c>
      <c r="AN292" s="63">
        <f t="shared" si="62"/>
        <v>0</v>
      </c>
      <c r="AO292" s="63">
        <f t="shared" si="62"/>
        <v>0</v>
      </c>
      <c r="AP292" s="63">
        <f t="shared" si="62"/>
        <v>0</v>
      </c>
      <c r="AQ292" s="63">
        <f t="shared" si="62"/>
        <v>1.4104372355430181E-3</v>
      </c>
      <c r="AR292" s="63">
        <f t="shared" si="62"/>
        <v>7.0244343038408576E-4</v>
      </c>
      <c r="AS292" s="63">
        <f t="shared" si="62"/>
        <v>1.1908745735460632E-2</v>
      </c>
      <c r="AT292" s="63">
        <f t="shared" si="62"/>
        <v>1.7398101226913042E-3</v>
      </c>
      <c r="AU292" s="63">
        <f t="shared" si="62"/>
        <v>3.0246658918764062E-3</v>
      </c>
      <c r="AV292" s="63">
        <f t="shared" si="62"/>
        <v>2.1886307050667431E-4</v>
      </c>
      <c r="AW292" s="63">
        <f t="shared" si="62"/>
        <v>0</v>
      </c>
      <c r="AX292" s="63">
        <f t="shared" si="62"/>
        <v>4.0350857772148054E-3</v>
      </c>
      <c r="AY292" s="63">
        <f t="shared" si="62"/>
        <v>3.1520712648449708E-3</v>
      </c>
      <c r="AZ292" s="63">
        <f t="shared" si="62"/>
        <v>5.6313964352572153E-2</v>
      </c>
      <c r="BA292" s="63">
        <f t="shared" si="62"/>
        <v>8.8440039960455286E-3</v>
      </c>
      <c r="BB292" s="63">
        <f t="shared" si="62"/>
        <v>1.0601859403033761E-3</v>
      </c>
      <c r="BC292" s="63">
        <f t="shared" si="62"/>
        <v>6.8357663063013351E-3</v>
      </c>
      <c r="BD292" s="63">
        <v>0</v>
      </c>
      <c r="BE292" s="63">
        <f t="shared" si="62"/>
        <v>0.10485208089346396</v>
      </c>
      <c r="BF292" s="63">
        <v>0</v>
      </c>
      <c r="BG292" s="63">
        <f t="shared" si="62"/>
        <v>8.8627743509023284E-3</v>
      </c>
      <c r="BH292" s="63">
        <f t="shared" si="62"/>
        <v>2.6014404180531082E-3</v>
      </c>
      <c r="BI292" s="63">
        <f t="shared" si="62"/>
        <v>6.1188885924213709E-3</v>
      </c>
      <c r="BJ292" s="63">
        <v>0</v>
      </c>
      <c r="BK292" s="63">
        <v>0</v>
      </c>
    </row>
    <row r="293" spans="1:63">
      <c r="A293" s="34" t="s">
        <v>133</v>
      </c>
      <c r="B293" s="35" t="s">
        <v>134</v>
      </c>
      <c r="C293" s="63">
        <f t="shared" si="55"/>
        <v>0</v>
      </c>
      <c r="D293" s="63">
        <f t="shared" si="62"/>
        <v>2.5951557093425607E-4</v>
      </c>
      <c r="E293" s="63">
        <f t="shared" si="62"/>
        <v>0</v>
      </c>
      <c r="F293" s="63">
        <f t="shared" si="62"/>
        <v>0</v>
      </c>
      <c r="G293" s="63">
        <f t="shared" si="62"/>
        <v>0</v>
      </c>
      <c r="H293" s="63">
        <f t="shared" si="62"/>
        <v>6.5897858319604614E-3</v>
      </c>
      <c r="I293" s="63">
        <f t="shared" si="62"/>
        <v>2.3679848448969926E-4</v>
      </c>
      <c r="J293" s="63">
        <f t="shared" si="62"/>
        <v>0</v>
      </c>
      <c r="K293" s="63">
        <f t="shared" si="62"/>
        <v>0</v>
      </c>
      <c r="L293" s="63">
        <f t="shared" si="62"/>
        <v>4.4653349001175088E-3</v>
      </c>
      <c r="M293" s="63">
        <f t="shared" si="62"/>
        <v>3.7647058823529413E-3</v>
      </c>
      <c r="N293" s="63">
        <f t="shared" si="62"/>
        <v>4.0404040404040407E-2</v>
      </c>
      <c r="O293" s="63">
        <f t="shared" si="62"/>
        <v>4.5271014315428843E-3</v>
      </c>
      <c r="P293" s="63">
        <f t="shared" si="62"/>
        <v>1.9065776930409914E-3</v>
      </c>
      <c r="Q293" s="63">
        <f t="shared" si="62"/>
        <v>1.3783597518952449E-3</v>
      </c>
      <c r="R293" s="63">
        <f t="shared" si="62"/>
        <v>0.1476510067114094</v>
      </c>
      <c r="S293" s="63">
        <f t="shared" si="62"/>
        <v>2.9957203994293864E-2</v>
      </c>
      <c r="T293" s="63">
        <f t="shared" si="62"/>
        <v>5.3290529695024076E-2</v>
      </c>
      <c r="U293" s="63">
        <f t="shared" si="62"/>
        <v>0.25</v>
      </c>
      <c r="V293" s="63">
        <f t="shared" si="62"/>
        <v>6.0679611650485432E-4</v>
      </c>
      <c r="W293" s="63">
        <f t="shared" si="62"/>
        <v>2.2935779816513763E-3</v>
      </c>
      <c r="X293" s="63">
        <f t="shared" si="62"/>
        <v>1.3940520446096654E-2</v>
      </c>
      <c r="Y293" s="63">
        <f t="shared" si="62"/>
        <v>5.4466230936819175E-3</v>
      </c>
      <c r="Z293" s="63">
        <f t="shared" si="62"/>
        <v>7.9020150138285259E-4</v>
      </c>
      <c r="AA293" s="63">
        <f t="shared" si="62"/>
        <v>8.6916742909423639E-3</v>
      </c>
      <c r="AB293" s="63">
        <f t="shared" si="62"/>
        <v>5.1241415742208134E-2</v>
      </c>
      <c r="AC293" s="63">
        <f t="shared" si="62"/>
        <v>2.6509377692358676E-4</v>
      </c>
      <c r="AD293" s="63">
        <f t="shared" si="62"/>
        <v>8.030921193901655E-3</v>
      </c>
      <c r="AE293" s="63">
        <f t="shared" si="62"/>
        <v>1.9971152779318757E-3</v>
      </c>
      <c r="AF293" s="63">
        <f t="shared" si="62"/>
        <v>1.302761855132882E-3</v>
      </c>
      <c r="AG293" s="63">
        <f t="shared" si="62"/>
        <v>9.4774752006065587E-4</v>
      </c>
      <c r="AH293" s="63">
        <f t="shared" si="62"/>
        <v>3.007866728366497E-3</v>
      </c>
      <c r="AI293" s="63">
        <f t="shared" si="62"/>
        <v>2.8173974291248469E-3</v>
      </c>
      <c r="AJ293" s="63">
        <f t="shared" si="62"/>
        <v>3.9354584809130266E-3</v>
      </c>
      <c r="AK293" s="63">
        <f t="shared" si="62"/>
        <v>4.8216007714561235E-3</v>
      </c>
      <c r="AL293" s="63">
        <f t="shared" si="62"/>
        <v>1.4130434782608696E-2</v>
      </c>
      <c r="AM293" s="63">
        <f t="shared" si="62"/>
        <v>0</v>
      </c>
      <c r="AN293" s="63">
        <f t="shared" si="62"/>
        <v>1.0595090941197243E-3</v>
      </c>
      <c r="AO293" s="63">
        <f t="shared" si="62"/>
        <v>1.0315925209542231E-2</v>
      </c>
      <c r="AP293" s="63">
        <f t="shared" si="62"/>
        <v>8.7548638132295721E-3</v>
      </c>
      <c r="AQ293" s="63">
        <f t="shared" si="62"/>
        <v>3.5260930888575452E-4</v>
      </c>
      <c r="AR293" s="63">
        <f t="shared" si="62"/>
        <v>9.9626400996264005E-4</v>
      </c>
      <c r="AS293" s="63">
        <f t="shared" si="62"/>
        <v>5.7216752121239584E-2</v>
      </c>
      <c r="AT293" s="63">
        <f t="shared" si="62"/>
        <v>6.7972350230414728E-3</v>
      </c>
      <c r="AU293" s="63">
        <f t="shared" si="62"/>
        <v>7.2103829514500884E-3</v>
      </c>
      <c r="AV293" s="63">
        <f t="shared" si="62"/>
        <v>1.7391304347826091E-4</v>
      </c>
      <c r="AW293" s="63">
        <f t="shared" ref="D293:BI297" si="63">AW30/AW$330</f>
        <v>0</v>
      </c>
      <c r="AX293" s="63">
        <f t="shared" si="63"/>
        <v>2.5589991470002845E-3</v>
      </c>
      <c r="AY293" s="63">
        <f t="shared" si="63"/>
        <v>2.0168683535020169E-3</v>
      </c>
      <c r="AZ293" s="63">
        <f t="shared" si="63"/>
        <v>2.8163771712158808E-2</v>
      </c>
      <c r="BA293" s="63">
        <f t="shared" si="63"/>
        <v>5.0112384391466161E-3</v>
      </c>
      <c r="BB293" s="63">
        <f t="shared" si="63"/>
        <v>2.2834774098841946E-3</v>
      </c>
      <c r="BC293" s="63">
        <f t="shared" si="63"/>
        <v>6.6031456895645777E-3</v>
      </c>
      <c r="BD293" s="63">
        <v>0</v>
      </c>
      <c r="BE293" s="63">
        <f t="shared" si="63"/>
        <v>0.10582010582010581</v>
      </c>
      <c r="BF293" s="63">
        <v>0</v>
      </c>
      <c r="BG293" s="63">
        <f t="shared" si="63"/>
        <v>6.6480806347844739E-3</v>
      </c>
      <c r="BH293" s="63">
        <f t="shared" si="63"/>
        <v>8.3682008368200847E-3</v>
      </c>
      <c r="BI293" s="63">
        <f t="shared" si="63"/>
        <v>3.3762933381738976E-2</v>
      </c>
      <c r="BJ293" s="63">
        <v>0</v>
      </c>
      <c r="BK293" s="63">
        <v>0</v>
      </c>
    </row>
    <row r="294" spans="1:63" ht="24">
      <c r="A294" s="30" t="s">
        <v>135</v>
      </c>
      <c r="B294" s="31" t="s">
        <v>136</v>
      </c>
      <c r="C294" s="63">
        <f t="shared" si="55"/>
        <v>2.7834087766839045E-3</v>
      </c>
      <c r="D294" s="63">
        <f t="shared" si="63"/>
        <v>9.4023767743323054E-3</v>
      </c>
      <c r="E294" s="63">
        <f t="shared" si="63"/>
        <v>1.1484126226061087E-2</v>
      </c>
      <c r="F294" s="63">
        <f t="shared" si="63"/>
        <v>0</v>
      </c>
      <c r="G294" s="63">
        <f t="shared" si="63"/>
        <v>2.0249008578913732E-2</v>
      </c>
      <c r="H294" s="63">
        <f t="shared" si="63"/>
        <v>0.19402353532034933</v>
      </c>
      <c r="I294" s="63">
        <f t="shared" si="63"/>
        <v>7.7534229668525358E-3</v>
      </c>
      <c r="J294" s="63">
        <f t="shared" si="63"/>
        <v>4.4545672908245348E-2</v>
      </c>
      <c r="K294" s="63">
        <f t="shared" si="63"/>
        <v>2.8982913721476412E-2</v>
      </c>
      <c r="L294" s="63">
        <f t="shared" si="63"/>
        <v>9.7773561170450066E-3</v>
      </c>
      <c r="M294" s="63">
        <f t="shared" si="63"/>
        <v>3.5777122357160069E-3</v>
      </c>
      <c r="N294" s="63">
        <f t="shared" si="63"/>
        <v>1.8328422304307472E-2</v>
      </c>
      <c r="O294" s="63">
        <f t="shared" si="63"/>
        <v>6.8154059548205838E-3</v>
      </c>
      <c r="P294" s="63">
        <f t="shared" si="63"/>
        <v>3.0964617533690156E-3</v>
      </c>
      <c r="Q294" s="63">
        <f t="shared" si="63"/>
        <v>4.8729839373466331E-2</v>
      </c>
      <c r="R294" s="63">
        <f t="shared" si="63"/>
        <v>1.8997954408991248E-2</v>
      </c>
      <c r="S294" s="63">
        <f t="shared" si="63"/>
        <v>6.9575486490621305E-3</v>
      </c>
      <c r="T294" s="63">
        <f t="shared" si="63"/>
        <v>3.9413155264842736E-3</v>
      </c>
      <c r="U294" s="63">
        <f t="shared" si="63"/>
        <v>0.39455392247662302</v>
      </c>
      <c r="V294" s="63">
        <f t="shared" si="63"/>
        <v>6.1246288404617731E-3</v>
      </c>
      <c r="W294" s="63">
        <f t="shared" si="63"/>
        <v>1.0924994606078953E-2</v>
      </c>
      <c r="X294" s="63">
        <f t="shared" si="63"/>
        <v>2.4375874388954631E-2</v>
      </c>
      <c r="Y294" s="63">
        <f t="shared" si="63"/>
        <v>1.1005458453418878E-2</v>
      </c>
      <c r="Z294" s="63">
        <f t="shared" si="63"/>
        <v>1.7765218327017759E-3</v>
      </c>
      <c r="AA294" s="63">
        <f t="shared" si="63"/>
        <v>5.1976982948504918E-3</v>
      </c>
      <c r="AB294" s="63">
        <f t="shared" si="63"/>
        <v>9.2681623384034198E-3</v>
      </c>
      <c r="AC294" s="63">
        <f t="shared" si="63"/>
        <v>5.1629146034732828E-2</v>
      </c>
      <c r="AD294" s="63">
        <f t="shared" si="63"/>
        <v>1.70143570827356E-2</v>
      </c>
      <c r="AE294" s="63">
        <f t="shared" si="63"/>
        <v>3.8971310215828443E-3</v>
      </c>
      <c r="AF294" s="63">
        <f t="shared" si="63"/>
        <v>5.9752785396245525E-2</v>
      </c>
      <c r="AG294" s="63">
        <f t="shared" si="63"/>
        <v>3.1632328036828744E-3</v>
      </c>
      <c r="AH294" s="63">
        <f t="shared" si="63"/>
        <v>2.3328315686547223E-3</v>
      </c>
      <c r="AI294" s="63">
        <f t="shared" si="63"/>
        <v>5.834141289027964E-3</v>
      </c>
      <c r="AJ294" s="63">
        <f t="shared" si="63"/>
        <v>7.3720557411022019E-3</v>
      </c>
      <c r="AK294" s="63">
        <f t="shared" si="63"/>
        <v>0.11618729220296208</v>
      </c>
      <c r="AL294" s="63">
        <f t="shared" si="63"/>
        <v>0.25748471145025642</v>
      </c>
      <c r="AM294" s="63">
        <f t="shared" si="63"/>
        <v>0</v>
      </c>
      <c r="AN294" s="63">
        <f t="shared" si="63"/>
        <v>1.1947071844446806E-3</v>
      </c>
      <c r="AO294" s="63">
        <f t="shared" si="63"/>
        <v>2.8751618770510232E-3</v>
      </c>
      <c r="AP294" s="63">
        <f t="shared" si="63"/>
        <v>6.7303036406734179E-3</v>
      </c>
      <c r="AQ294" s="63">
        <f t="shared" si="63"/>
        <v>2.0623700542607617E-2</v>
      </c>
      <c r="AR294" s="63">
        <f t="shared" si="63"/>
        <v>6.3174695041405105E-2</v>
      </c>
      <c r="AS294" s="63">
        <f t="shared" si="63"/>
        <v>2.2076634478059905E-2</v>
      </c>
      <c r="AT294" s="63">
        <f t="shared" si="63"/>
        <v>2.3381311366667632E-2</v>
      </c>
      <c r="AU294" s="63">
        <f t="shared" si="63"/>
        <v>1.749941664433444E-2</v>
      </c>
      <c r="AV294" s="63">
        <f t="shared" si="63"/>
        <v>0.42755912550781311</v>
      </c>
      <c r="AW294" s="63">
        <f t="shared" si="63"/>
        <v>0.46306453000314673</v>
      </c>
      <c r="AX294" s="63">
        <f t="shared" si="63"/>
        <v>0.27577052320096845</v>
      </c>
      <c r="AY294" s="63">
        <f t="shared" si="63"/>
        <v>2.9961201037960607E-2</v>
      </c>
      <c r="AZ294" s="63">
        <f t="shared" si="63"/>
        <v>1.3464088233962933E-2</v>
      </c>
      <c r="BA294" s="63">
        <f t="shared" si="63"/>
        <v>5.4772050939068464E-5</v>
      </c>
      <c r="BB294" s="63">
        <f t="shared" si="63"/>
        <v>0</v>
      </c>
      <c r="BC294" s="63">
        <f t="shared" si="63"/>
        <v>1.0115015307471144E-2</v>
      </c>
      <c r="BD294" s="63">
        <v>0</v>
      </c>
      <c r="BE294" s="63">
        <f t="shared" si="63"/>
        <v>2.5310486057829217E-2</v>
      </c>
      <c r="BF294" s="63">
        <v>0</v>
      </c>
      <c r="BG294" s="63">
        <f t="shared" si="63"/>
        <v>3.3167252010756379E-3</v>
      </c>
      <c r="BH294" s="63">
        <f t="shared" si="63"/>
        <v>5.113866986743499E-2</v>
      </c>
      <c r="BI294" s="63">
        <f t="shared" si="63"/>
        <v>1.2657319624016622E-3</v>
      </c>
      <c r="BJ294" s="63">
        <v>0</v>
      </c>
      <c r="BK294" s="63">
        <v>0</v>
      </c>
    </row>
    <row r="295" spans="1:63">
      <c r="A295" s="34" t="s">
        <v>137</v>
      </c>
      <c r="B295" s="35" t="s">
        <v>138</v>
      </c>
      <c r="C295" s="63">
        <f t="shared" si="55"/>
        <v>5.6683994172749552E-2</v>
      </c>
      <c r="D295" s="63">
        <f t="shared" si="63"/>
        <v>0.17780101204568513</v>
      </c>
      <c r="E295" s="63">
        <f t="shared" si="63"/>
        <v>2.8421139302304336E-2</v>
      </c>
      <c r="F295" s="63">
        <f t="shared" si="63"/>
        <v>4.0799260336735234E-2</v>
      </c>
      <c r="G295" s="63">
        <f t="shared" si="63"/>
        <v>3.2407407407407406E-2</v>
      </c>
      <c r="H295" s="63">
        <f t="shared" si="63"/>
        <v>0.23298807432976978</v>
      </c>
      <c r="I295" s="63">
        <f t="shared" si="63"/>
        <v>1.3107003834473704E-3</v>
      </c>
      <c r="J295" s="63">
        <f t="shared" si="63"/>
        <v>2.977881626996929E-2</v>
      </c>
      <c r="K295" s="63">
        <f t="shared" si="63"/>
        <v>9.6590366288041452E-3</v>
      </c>
      <c r="L295" s="63">
        <f t="shared" si="63"/>
        <v>8.4449271044254176E-3</v>
      </c>
      <c r="M295" s="63">
        <f t="shared" si="63"/>
        <v>5.6484038501342466E-3</v>
      </c>
      <c r="N295" s="63">
        <f t="shared" si="63"/>
        <v>3.5599876133264659E-2</v>
      </c>
      <c r="O295" s="63">
        <f t="shared" si="63"/>
        <v>4.9493851938741812E-2</v>
      </c>
      <c r="P295" s="63">
        <f t="shared" si="63"/>
        <v>1.8528364067324401E-3</v>
      </c>
      <c r="Q295" s="63">
        <f t="shared" si="63"/>
        <v>1.4295913636045611E-2</v>
      </c>
      <c r="R295" s="63">
        <f t="shared" si="63"/>
        <v>0.45908263658924492</v>
      </c>
      <c r="S295" s="63">
        <f t="shared" si="63"/>
        <v>0.14171394075639632</v>
      </c>
      <c r="T295" s="63">
        <f t="shared" si="63"/>
        <v>3.1304380996948246E-2</v>
      </c>
      <c r="U295" s="63">
        <f t="shared" si="63"/>
        <v>10.248403513994312</v>
      </c>
      <c r="V295" s="63">
        <f t="shared" si="63"/>
        <v>4.7271831900592372E-2</v>
      </c>
      <c r="W295" s="63">
        <f t="shared" si="63"/>
        <v>0.25492628800153605</v>
      </c>
      <c r="X295" s="63">
        <f t="shared" si="63"/>
        <v>4.5510510324659671E-2</v>
      </c>
      <c r="Y295" s="63">
        <f t="shared" si="63"/>
        <v>0.39103621180092218</v>
      </c>
      <c r="Z295" s="63">
        <f t="shared" si="63"/>
        <v>2.2051646678072419E-2</v>
      </c>
      <c r="AA295" s="63">
        <f t="shared" si="63"/>
        <v>6.3709128660358633E-2</v>
      </c>
      <c r="AB295" s="63">
        <f t="shared" si="63"/>
        <v>5.4940694187124231E-2</v>
      </c>
      <c r="AC295" s="63">
        <f t="shared" si="63"/>
        <v>5.4531657139280515E-2</v>
      </c>
      <c r="AD295" s="63">
        <f t="shared" si="63"/>
        <v>0.32582433408220429</v>
      </c>
      <c r="AE295" s="63">
        <f t="shared" si="63"/>
        <v>0.35846611162305947</v>
      </c>
      <c r="AF295" s="63">
        <f t="shared" si="63"/>
        <v>2.7411644163439365E-2</v>
      </c>
      <c r="AG295" s="63">
        <f t="shared" si="63"/>
        <v>5.8411051759783388E-3</v>
      </c>
      <c r="AH295" s="63">
        <f t="shared" si="63"/>
        <v>5.7452156446332073E-2</v>
      </c>
      <c r="AI295" s="63">
        <f t="shared" si="63"/>
        <v>3.8656349982709823E-2</v>
      </c>
      <c r="AJ295" s="63">
        <f t="shared" si="63"/>
        <v>2.332612788557956E-2</v>
      </c>
      <c r="AK295" s="63">
        <f t="shared" si="63"/>
        <v>9.0179511952231867E-2</v>
      </c>
      <c r="AL295" s="63">
        <f t="shared" si="63"/>
        <v>0.19503725717035697</v>
      </c>
      <c r="AM295" s="63">
        <f t="shared" si="63"/>
        <v>0</v>
      </c>
      <c r="AN295" s="63">
        <f t="shared" si="63"/>
        <v>1.4884506647423958E-3</v>
      </c>
      <c r="AO295" s="63">
        <f t="shared" si="63"/>
        <v>6.7018380629623439E-2</v>
      </c>
      <c r="AP295" s="63">
        <f t="shared" si="63"/>
        <v>5.3950073482319547E-2</v>
      </c>
      <c r="AQ295" s="63">
        <f t="shared" si="63"/>
        <v>0.24722092867388995</v>
      </c>
      <c r="AR295" s="63">
        <f t="shared" si="63"/>
        <v>5.1305243676495124E-2</v>
      </c>
      <c r="AS295" s="63">
        <f t="shared" si="63"/>
        <v>2.0418349289895174E-3</v>
      </c>
      <c r="AT295" s="63">
        <f t="shared" si="63"/>
        <v>2.9377880184331791E-2</v>
      </c>
      <c r="AU295" s="63">
        <f t="shared" si="63"/>
        <v>9.133151738503445E-3</v>
      </c>
      <c r="AV295" s="63">
        <f t="shared" si="63"/>
        <v>2.2643565435327454E-4</v>
      </c>
      <c r="AW295" s="63">
        <f t="shared" si="63"/>
        <v>0</v>
      </c>
      <c r="AX295" s="63">
        <f t="shared" si="63"/>
        <v>3.3146318896165624E-3</v>
      </c>
      <c r="AY295" s="63">
        <f t="shared" si="63"/>
        <v>0</v>
      </c>
      <c r="AZ295" s="63">
        <f t="shared" si="63"/>
        <v>1.2020708725221574E-3</v>
      </c>
      <c r="BA295" s="63">
        <f t="shared" si="63"/>
        <v>2.0634511220015478E-3</v>
      </c>
      <c r="BB295" s="63">
        <f t="shared" si="63"/>
        <v>1.6310552927744249E-4</v>
      </c>
      <c r="BC295" s="63">
        <f t="shared" si="63"/>
        <v>2.1017970364661785E-3</v>
      </c>
      <c r="BD295" s="63">
        <v>0</v>
      </c>
      <c r="BE295" s="63">
        <f t="shared" si="63"/>
        <v>5.6437389770723101E-2</v>
      </c>
      <c r="BF295" s="63">
        <v>0</v>
      </c>
      <c r="BG295" s="63">
        <f t="shared" si="63"/>
        <v>0.27888680550692263</v>
      </c>
      <c r="BH295" s="63">
        <f t="shared" si="63"/>
        <v>2.4427450399753609E-2</v>
      </c>
      <c r="BI295" s="63">
        <f t="shared" si="63"/>
        <v>4.4039791052522571E-2</v>
      </c>
      <c r="BJ295" s="63">
        <v>0</v>
      </c>
      <c r="BK295" s="63">
        <v>0</v>
      </c>
    </row>
    <row r="296" spans="1:63">
      <c r="A296" s="30" t="s">
        <v>139</v>
      </c>
      <c r="B296" s="31" t="s">
        <v>140</v>
      </c>
      <c r="C296" s="63">
        <f t="shared" si="55"/>
        <v>2.1527410967130786E-3</v>
      </c>
      <c r="D296" s="63">
        <f t="shared" si="63"/>
        <v>1.2451225805443016E-2</v>
      </c>
      <c r="E296" s="63">
        <f t="shared" si="63"/>
        <v>2.2569148103267563E-3</v>
      </c>
      <c r="F296" s="63">
        <f t="shared" si="63"/>
        <v>0</v>
      </c>
      <c r="G296" s="63">
        <f t="shared" si="63"/>
        <v>6.6926752197513942E-2</v>
      </c>
      <c r="H296" s="63">
        <f t="shared" si="63"/>
        <v>4.9973870288287196E-2</v>
      </c>
      <c r="I296" s="63">
        <f t="shared" si="63"/>
        <v>0</v>
      </c>
      <c r="J296" s="63">
        <f t="shared" si="63"/>
        <v>1.3318475638567889E-2</v>
      </c>
      <c r="K296" s="63">
        <f t="shared" si="63"/>
        <v>7.1014538117434934E-3</v>
      </c>
      <c r="L296" s="63">
        <f t="shared" si="63"/>
        <v>0.10213416088489675</v>
      </c>
      <c r="M296" s="63">
        <f t="shared" si="63"/>
        <v>3.8482339032207664E-2</v>
      </c>
      <c r="N296" s="63">
        <f t="shared" si="63"/>
        <v>0.25680297761754001</v>
      </c>
      <c r="O296" s="63">
        <f t="shared" si="63"/>
        <v>3.6022359328611225E-2</v>
      </c>
      <c r="P296" s="63">
        <f t="shared" si="63"/>
        <v>6.2446645124572056E-3</v>
      </c>
      <c r="Q296" s="63">
        <f t="shared" si="63"/>
        <v>3.7814383187846204E-2</v>
      </c>
      <c r="R296" s="63">
        <f t="shared" si="63"/>
        <v>0.44476592928958342</v>
      </c>
      <c r="S296" s="63">
        <f t="shared" si="63"/>
        <v>8.3692695349056892E-2</v>
      </c>
      <c r="T296" s="63">
        <f t="shared" si="63"/>
        <v>0.11356709100809526</v>
      </c>
      <c r="U296" s="63">
        <f t="shared" si="63"/>
        <v>0.96122828784119108</v>
      </c>
      <c r="V296" s="63">
        <f t="shared" si="63"/>
        <v>4.2468403633016344E-3</v>
      </c>
      <c r="W296" s="63">
        <f t="shared" si="63"/>
        <v>2.4078836262923814E-2</v>
      </c>
      <c r="X296" s="63">
        <f t="shared" si="63"/>
        <v>5.3381326882068182E-2</v>
      </c>
      <c r="Y296" s="63">
        <f t="shared" si="63"/>
        <v>1.9454710456890578E-2</v>
      </c>
      <c r="Z296" s="63">
        <f t="shared" si="63"/>
        <v>1.7830359810125811E-2</v>
      </c>
      <c r="AA296" s="63">
        <f t="shared" si="63"/>
        <v>3.8013610600397124E-2</v>
      </c>
      <c r="AB296" s="63">
        <f t="shared" si="63"/>
        <v>9.901502153852668E-3</v>
      </c>
      <c r="AC296" s="63">
        <f t="shared" si="63"/>
        <v>1.8513045929340857E-3</v>
      </c>
      <c r="AD296" s="63">
        <f t="shared" si="63"/>
        <v>3.0036994674940504E-2</v>
      </c>
      <c r="AE296" s="63">
        <f t="shared" si="63"/>
        <v>4.4949208922423406E-2</v>
      </c>
      <c r="AF296" s="63">
        <f t="shared" si="63"/>
        <v>5.5439718647773721E-3</v>
      </c>
      <c r="AG296" s="63">
        <f t="shared" si="63"/>
        <v>3.1197889014348708E-3</v>
      </c>
      <c r="AH296" s="63">
        <f t="shared" si="63"/>
        <v>2.0173004507741673E-2</v>
      </c>
      <c r="AI296" s="63">
        <f t="shared" si="63"/>
        <v>6.3065643555462958E-2</v>
      </c>
      <c r="AJ296" s="63">
        <f t="shared" si="63"/>
        <v>1.7032529177759648E-2</v>
      </c>
      <c r="AK296" s="63">
        <f t="shared" si="63"/>
        <v>8.4631512823835617E-2</v>
      </c>
      <c r="AL296" s="63">
        <f t="shared" si="63"/>
        <v>5.2333085777804787E-2</v>
      </c>
      <c r="AM296" s="63">
        <f t="shared" si="63"/>
        <v>0</v>
      </c>
      <c r="AN296" s="63">
        <f t="shared" si="63"/>
        <v>6.0129404999615128E-3</v>
      </c>
      <c r="AO296" s="63">
        <f t="shared" si="63"/>
        <v>0</v>
      </c>
      <c r="AP296" s="63">
        <f t="shared" si="63"/>
        <v>9.727626459143969E-4</v>
      </c>
      <c r="AQ296" s="63">
        <f t="shared" si="63"/>
        <v>0.30018708973892738</v>
      </c>
      <c r="AR296" s="63">
        <f t="shared" si="63"/>
        <v>0.25417833594195233</v>
      </c>
      <c r="AS296" s="63">
        <f t="shared" si="63"/>
        <v>3.2672099420507771E-2</v>
      </c>
      <c r="AT296" s="63">
        <f t="shared" si="63"/>
        <v>5.5967397774192547E-3</v>
      </c>
      <c r="AU296" s="63">
        <f t="shared" si="63"/>
        <v>5.4706695005769688E-3</v>
      </c>
      <c r="AV296" s="63">
        <f t="shared" si="63"/>
        <v>5.9402254428341399E-2</v>
      </c>
      <c r="AW296" s="63">
        <f t="shared" si="63"/>
        <v>0</v>
      </c>
      <c r="AX296" s="63">
        <f t="shared" si="63"/>
        <v>3.9703259492852895E-2</v>
      </c>
      <c r="AY296" s="63">
        <f t="shared" si="63"/>
        <v>1.7617009927943151E-4</v>
      </c>
      <c r="AZ296" s="63">
        <f t="shared" si="63"/>
        <v>2.4071970461610739E-3</v>
      </c>
      <c r="BA296" s="63">
        <f t="shared" si="63"/>
        <v>3.1575035690962138E-4</v>
      </c>
      <c r="BB296" s="63">
        <f t="shared" si="63"/>
        <v>1.5671696647692371E-4</v>
      </c>
      <c r="BC296" s="63">
        <f t="shared" si="63"/>
        <v>2.4026062350065744E-3</v>
      </c>
      <c r="BD296" s="63">
        <v>0</v>
      </c>
      <c r="BE296" s="63">
        <f t="shared" si="63"/>
        <v>0</v>
      </c>
      <c r="BF296" s="63">
        <v>0</v>
      </c>
      <c r="BG296" s="63">
        <f t="shared" si="63"/>
        <v>2.3989487912666062E-3</v>
      </c>
      <c r="BH296" s="63">
        <f t="shared" si="63"/>
        <v>1.1067570388893935E-2</v>
      </c>
      <c r="BI296" s="63">
        <f t="shared" si="63"/>
        <v>3.9738317410768519E-2</v>
      </c>
      <c r="BJ296" s="63">
        <v>0</v>
      </c>
      <c r="BK296" s="63">
        <v>0</v>
      </c>
    </row>
    <row r="297" spans="1:63">
      <c r="A297" s="34" t="s">
        <v>141</v>
      </c>
      <c r="B297" s="35" t="s">
        <v>142</v>
      </c>
      <c r="C297" s="63">
        <f t="shared" si="55"/>
        <v>3.6697566664772369E-4</v>
      </c>
      <c r="D297" s="63">
        <f t="shared" si="63"/>
        <v>1.9173202746245799E-3</v>
      </c>
      <c r="E297" s="63">
        <f t="shared" si="63"/>
        <v>1.4669657864343083E-3</v>
      </c>
      <c r="F297" s="63">
        <f t="shared" si="63"/>
        <v>0</v>
      </c>
      <c r="G297" s="63">
        <f t="shared" si="63"/>
        <v>2.7506012056442587E-3</v>
      </c>
      <c r="H297" s="63">
        <f t="shared" si="63"/>
        <v>0</v>
      </c>
      <c r="I297" s="63">
        <f t="shared" si="63"/>
        <v>3.9466414081616545E-4</v>
      </c>
      <c r="J297" s="63">
        <f t="shared" si="63"/>
        <v>0</v>
      </c>
      <c r="K297" s="63">
        <f t="shared" si="63"/>
        <v>4.3346337234503683E-3</v>
      </c>
      <c r="L297" s="63">
        <f t="shared" si="63"/>
        <v>0</v>
      </c>
      <c r="M297" s="63">
        <f t="shared" si="63"/>
        <v>0</v>
      </c>
      <c r="N297" s="63">
        <f t="shared" si="63"/>
        <v>6.7340067340067337E-3</v>
      </c>
      <c r="O297" s="63">
        <f t="shared" si="63"/>
        <v>1.2235409274440227E-4</v>
      </c>
      <c r="P297" s="63">
        <f t="shared" si="63"/>
        <v>5.7197330791229741E-3</v>
      </c>
      <c r="Q297" s="63">
        <f t="shared" si="63"/>
        <v>5.0273808010353957E-3</v>
      </c>
      <c r="R297" s="63">
        <f t="shared" si="63"/>
        <v>0</v>
      </c>
      <c r="S297" s="63">
        <f t="shared" si="63"/>
        <v>1.6405135520684736E-2</v>
      </c>
      <c r="T297" s="63">
        <f t="shared" si="63"/>
        <v>0.10048154093097914</v>
      </c>
      <c r="U297" s="63">
        <f t="shared" si="63"/>
        <v>0</v>
      </c>
      <c r="V297" s="63">
        <f t="shared" si="63"/>
        <v>0</v>
      </c>
      <c r="W297" s="63">
        <f t="shared" si="63"/>
        <v>1.1467889908256881E-3</v>
      </c>
      <c r="X297" s="63">
        <f t="shared" si="63"/>
        <v>0</v>
      </c>
      <c r="Y297" s="63">
        <f t="shared" si="63"/>
        <v>1.0039614551322147E-3</v>
      </c>
      <c r="Z297" s="63">
        <f t="shared" si="63"/>
        <v>3.9510075069142629E-4</v>
      </c>
      <c r="AA297" s="63">
        <f t="shared" si="63"/>
        <v>1.4053623296910239E-4</v>
      </c>
      <c r="AB297" s="63">
        <f t="shared" si="63"/>
        <v>0</v>
      </c>
      <c r="AC297" s="63">
        <f t="shared" si="63"/>
        <v>6.6273444230896691E-5</v>
      </c>
      <c r="AD297" s="63">
        <f t="shared" si="63"/>
        <v>5.00706287672771E-3</v>
      </c>
      <c r="AE297" s="63">
        <f t="shared" si="63"/>
        <v>1.8861644291578827E-3</v>
      </c>
      <c r="AF297" s="63">
        <f t="shared" si="63"/>
        <v>0.10358962137012323</v>
      </c>
      <c r="AG297" s="63">
        <f t="shared" si="63"/>
        <v>2.2778287066937066E-3</v>
      </c>
      <c r="AH297" s="63">
        <f t="shared" si="63"/>
        <v>9.0054689069438629E-3</v>
      </c>
      <c r="AI297" s="63">
        <f t="shared" si="63"/>
        <v>1.0253394947733866E-2</v>
      </c>
      <c r="AJ297" s="63">
        <f t="shared" si="63"/>
        <v>1.2981757923759543E-2</v>
      </c>
      <c r="AK297" s="63">
        <f t="shared" si="63"/>
        <v>1.6393442622950821E-2</v>
      </c>
      <c r="AL297" s="63">
        <f t="shared" si="63"/>
        <v>3.2608695652173911E-3</v>
      </c>
      <c r="AM297" s="63">
        <f t="shared" si="63"/>
        <v>0</v>
      </c>
      <c r="AN297" s="63">
        <f t="shared" si="63"/>
        <v>5.4293669892502089E-5</v>
      </c>
      <c r="AO297" s="63">
        <f t="shared" si="63"/>
        <v>0</v>
      </c>
      <c r="AP297" s="63">
        <f t="shared" si="63"/>
        <v>4.4108666797882381E-3</v>
      </c>
      <c r="AQ297" s="63">
        <f t="shared" si="63"/>
        <v>1.868868713533604</v>
      </c>
      <c r="AR297" s="63">
        <f t="shared" si="63"/>
        <v>0.99775458652592053</v>
      </c>
      <c r="AS297" s="63">
        <f t="shared" si="63"/>
        <v>0</v>
      </c>
      <c r="AT297" s="63">
        <f t="shared" si="63"/>
        <v>1.3594470046082946E-2</v>
      </c>
      <c r="AU297" s="63">
        <f t="shared" si="63"/>
        <v>1.1852795027807403E-2</v>
      </c>
      <c r="AV297" s="63">
        <f t="shared" si="63"/>
        <v>0</v>
      </c>
      <c r="AW297" s="63">
        <f t="shared" si="63"/>
        <v>0</v>
      </c>
      <c r="AX297" s="63">
        <f t="shared" si="63"/>
        <v>0</v>
      </c>
      <c r="AY297" s="63">
        <f t="shared" si="63"/>
        <v>0</v>
      </c>
      <c r="AZ297" s="63">
        <f t="shared" si="63"/>
        <v>6.2034739454094293E-4</v>
      </c>
      <c r="BA297" s="63">
        <f t="shared" si="63"/>
        <v>0</v>
      </c>
      <c r="BB297" s="63">
        <f t="shared" si="63"/>
        <v>0</v>
      </c>
      <c r="BC297" s="63">
        <f t="shared" si="63"/>
        <v>0</v>
      </c>
      <c r="BD297" s="63">
        <v>0</v>
      </c>
      <c r="BE297" s="63">
        <f t="shared" si="63"/>
        <v>0</v>
      </c>
      <c r="BF297" s="63">
        <v>0</v>
      </c>
      <c r="BG297" s="63">
        <f t="shared" si="63"/>
        <v>0</v>
      </c>
      <c r="BH297" s="63">
        <f t="shared" si="63"/>
        <v>5.145858620941246E-3</v>
      </c>
      <c r="BI297" s="63">
        <f t="shared" si="63"/>
        <v>0</v>
      </c>
      <c r="BJ297" s="63">
        <v>0</v>
      </c>
      <c r="BK297" s="63">
        <v>0</v>
      </c>
    </row>
    <row r="298" spans="1:63" ht="24">
      <c r="A298" s="30" t="s">
        <v>143</v>
      </c>
      <c r="B298" s="31" t="s">
        <v>144</v>
      </c>
      <c r="C298" s="63">
        <f t="shared" si="55"/>
        <v>5.7853949354119286E-3</v>
      </c>
      <c r="D298" s="63">
        <f t="shared" ref="D298:BI302" si="64">D35/D$330</f>
        <v>5.0824713606894721E-3</v>
      </c>
      <c r="E298" s="63">
        <f t="shared" si="64"/>
        <v>3.0571408789087594E-3</v>
      </c>
      <c r="F298" s="63">
        <f t="shared" si="64"/>
        <v>3.6918060386742203E-2</v>
      </c>
      <c r="G298" s="63">
        <f t="shared" si="64"/>
        <v>2.5718202735322829E-2</v>
      </c>
      <c r="H298" s="63">
        <f t="shared" si="64"/>
        <v>0</v>
      </c>
      <c r="I298" s="63">
        <f t="shared" si="64"/>
        <v>0</v>
      </c>
      <c r="J298" s="63">
        <f t="shared" si="64"/>
        <v>4.2533290747168218E-2</v>
      </c>
      <c r="K298" s="63">
        <f t="shared" si="64"/>
        <v>1.6471608149111399E-2</v>
      </c>
      <c r="L298" s="63">
        <f t="shared" si="64"/>
        <v>3.7576766897232522E-2</v>
      </c>
      <c r="M298" s="63">
        <f t="shared" si="64"/>
        <v>9.3420479302832248E-4</v>
      </c>
      <c r="N298" s="63">
        <f t="shared" si="64"/>
        <v>3.5062236342005816E-2</v>
      </c>
      <c r="O298" s="63">
        <f t="shared" si="64"/>
        <v>3.589358261338698E-3</v>
      </c>
      <c r="P298" s="63">
        <f t="shared" si="64"/>
        <v>1.8610098559838206E-3</v>
      </c>
      <c r="Q298" s="63">
        <f t="shared" si="64"/>
        <v>0</v>
      </c>
      <c r="R298" s="63">
        <f t="shared" si="64"/>
        <v>4.9852023632989031E-2</v>
      </c>
      <c r="S298" s="63">
        <f t="shared" si="64"/>
        <v>4.8617964795246681E-2</v>
      </c>
      <c r="T298" s="63">
        <f t="shared" si="64"/>
        <v>0.10867683783632669</v>
      </c>
      <c r="U298" s="63">
        <f t="shared" si="64"/>
        <v>1.2407407407407407</v>
      </c>
      <c r="V298" s="63">
        <f t="shared" si="64"/>
        <v>0</v>
      </c>
      <c r="W298" s="63">
        <f t="shared" si="64"/>
        <v>4.5427578608356637E-3</v>
      </c>
      <c r="X298" s="63">
        <f t="shared" si="64"/>
        <v>6.3278785833718503E-3</v>
      </c>
      <c r="Y298" s="63">
        <f t="shared" si="64"/>
        <v>1.1688114331907674E-2</v>
      </c>
      <c r="Z298" s="63">
        <f t="shared" si="64"/>
        <v>1.9015553856478341E-2</v>
      </c>
      <c r="AA298" s="63">
        <f t="shared" si="64"/>
        <v>1.5085300517944148E-3</v>
      </c>
      <c r="AB298" s="63">
        <f t="shared" si="64"/>
        <v>3.5696212313425443E-3</v>
      </c>
      <c r="AC298" s="63">
        <f t="shared" si="64"/>
        <v>6.4372695563404917E-4</v>
      </c>
      <c r="AD298" s="63">
        <f t="shared" si="64"/>
        <v>7.5711878786800099E-3</v>
      </c>
      <c r="AE298" s="63">
        <f t="shared" si="64"/>
        <v>2.1299483641294584E-3</v>
      </c>
      <c r="AF298" s="63">
        <f t="shared" si="64"/>
        <v>7.6694577595045905E-3</v>
      </c>
      <c r="AG298" s="63">
        <f t="shared" si="64"/>
        <v>0.25246665496126053</v>
      </c>
      <c r="AH298" s="63">
        <f t="shared" si="64"/>
        <v>0.24142940346114003</v>
      </c>
      <c r="AI298" s="63">
        <f t="shared" si="64"/>
        <v>0.12825570150478341</v>
      </c>
      <c r="AJ298" s="63">
        <f t="shared" si="64"/>
        <v>6.7513987237827477E-2</v>
      </c>
      <c r="AK298" s="63">
        <f t="shared" si="64"/>
        <v>9.2156646418722218E-2</v>
      </c>
      <c r="AL298" s="63">
        <f t="shared" si="64"/>
        <v>0.47142021984176991</v>
      </c>
      <c r="AM298" s="63">
        <f t="shared" si="64"/>
        <v>0</v>
      </c>
      <c r="AN298" s="63">
        <f t="shared" si="64"/>
        <v>0</v>
      </c>
      <c r="AO298" s="63">
        <f t="shared" si="64"/>
        <v>0</v>
      </c>
      <c r="AP298" s="63">
        <f t="shared" si="64"/>
        <v>0</v>
      </c>
      <c r="AQ298" s="63">
        <f t="shared" si="64"/>
        <v>1.3254211341270941</v>
      </c>
      <c r="AR298" s="63">
        <f t="shared" si="64"/>
        <v>0.88083140244645763</v>
      </c>
      <c r="AS298" s="63">
        <f t="shared" si="64"/>
        <v>0</v>
      </c>
      <c r="AT298" s="63">
        <f t="shared" si="64"/>
        <v>2.7048971591847777E-2</v>
      </c>
      <c r="AU298" s="63">
        <f t="shared" si="64"/>
        <v>1.913011538038625E-2</v>
      </c>
      <c r="AV298" s="63">
        <f t="shared" si="64"/>
        <v>5.7971014492753633E-4</v>
      </c>
      <c r="AW298" s="63">
        <f t="shared" si="64"/>
        <v>0</v>
      </c>
      <c r="AX298" s="63">
        <f t="shared" si="64"/>
        <v>0</v>
      </c>
      <c r="AY298" s="63">
        <f t="shared" si="64"/>
        <v>0</v>
      </c>
      <c r="AZ298" s="63">
        <f t="shared" si="64"/>
        <v>1.2406947890818859E-4</v>
      </c>
      <c r="BA298" s="63">
        <f t="shared" si="64"/>
        <v>7.6833530534845993E-4</v>
      </c>
      <c r="BB298" s="63">
        <f t="shared" si="64"/>
        <v>0</v>
      </c>
      <c r="BC298" s="63">
        <f t="shared" si="64"/>
        <v>0</v>
      </c>
      <c r="BD298" s="63">
        <v>0</v>
      </c>
      <c r="BE298" s="63">
        <f t="shared" si="64"/>
        <v>1.8852373373942997E-2</v>
      </c>
      <c r="BF298" s="63">
        <v>0</v>
      </c>
      <c r="BG298" s="63">
        <f t="shared" si="64"/>
        <v>3.2168132103795841E-4</v>
      </c>
      <c r="BH298" s="63">
        <f t="shared" si="64"/>
        <v>0</v>
      </c>
      <c r="BI298" s="63">
        <f t="shared" si="64"/>
        <v>0</v>
      </c>
      <c r="BJ298" s="63">
        <v>0</v>
      </c>
      <c r="BK298" s="63">
        <v>0</v>
      </c>
    </row>
    <row r="299" spans="1:63">
      <c r="A299" s="34" t="s">
        <v>145</v>
      </c>
      <c r="B299" s="35" t="s">
        <v>146</v>
      </c>
      <c r="C299" s="63">
        <f t="shared" si="55"/>
        <v>0</v>
      </c>
      <c r="D299" s="63">
        <f t="shared" si="64"/>
        <v>8.6505190311418682E-5</v>
      </c>
      <c r="E299" s="63">
        <f t="shared" si="64"/>
        <v>3.4820920977828313E-3</v>
      </c>
      <c r="F299" s="63">
        <f t="shared" si="64"/>
        <v>4.2283298097251587E-3</v>
      </c>
      <c r="G299" s="63">
        <f t="shared" si="64"/>
        <v>4.1666666666666664E-2</v>
      </c>
      <c r="H299" s="63">
        <f t="shared" si="64"/>
        <v>8.5667215815486003E-2</v>
      </c>
      <c r="I299" s="63">
        <f t="shared" si="64"/>
        <v>4.34130554897782E-3</v>
      </c>
      <c r="J299" s="63">
        <f t="shared" si="64"/>
        <v>1.8791105543376136E-3</v>
      </c>
      <c r="K299" s="63">
        <f t="shared" si="64"/>
        <v>2.2106631989596878E-2</v>
      </c>
      <c r="L299" s="63">
        <f t="shared" si="64"/>
        <v>6.1104582843713277E-3</v>
      </c>
      <c r="M299" s="63">
        <f t="shared" si="64"/>
        <v>4.9411764705882353E-3</v>
      </c>
      <c r="N299" s="63">
        <f t="shared" si="64"/>
        <v>1.5993265993265993E-2</v>
      </c>
      <c r="O299" s="63">
        <f t="shared" si="64"/>
        <v>4.8941637097760912E-3</v>
      </c>
      <c r="P299" s="63">
        <f t="shared" si="64"/>
        <v>1.9065776930409914E-3</v>
      </c>
      <c r="Q299" s="63">
        <f t="shared" si="64"/>
        <v>1.722949689869056E-2</v>
      </c>
      <c r="R299" s="63">
        <f t="shared" si="64"/>
        <v>3.6912751677852351E-2</v>
      </c>
      <c r="S299" s="63">
        <f t="shared" si="64"/>
        <v>1.7118402282453638E-2</v>
      </c>
      <c r="T299" s="63">
        <f t="shared" si="64"/>
        <v>1.5730337078651686E-2</v>
      </c>
      <c r="U299" s="63">
        <f t="shared" si="64"/>
        <v>0.5</v>
      </c>
      <c r="V299" s="63">
        <f t="shared" si="64"/>
        <v>5.7645631067961165E-3</v>
      </c>
      <c r="W299" s="63">
        <f t="shared" si="64"/>
        <v>8.027522935779817E-3</v>
      </c>
      <c r="X299" s="63">
        <f t="shared" si="64"/>
        <v>3.2527881040892194E-2</v>
      </c>
      <c r="Y299" s="63">
        <f t="shared" si="64"/>
        <v>7.6252723311546842E-3</v>
      </c>
      <c r="Z299" s="63">
        <f t="shared" si="64"/>
        <v>2.765705254839984E-3</v>
      </c>
      <c r="AA299" s="63">
        <f t="shared" si="64"/>
        <v>7.1668191521805456E-3</v>
      </c>
      <c r="AB299" s="63">
        <f t="shared" si="64"/>
        <v>6.0750132065504493E-3</v>
      </c>
      <c r="AC299" s="63">
        <f t="shared" si="64"/>
        <v>1.4580157730797272E-3</v>
      </c>
      <c r="AD299" s="63">
        <f t="shared" si="64"/>
        <v>5.1105862143010529E-3</v>
      </c>
      <c r="AE299" s="63">
        <f t="shared" si="64"/>
        <v>6.1022966825696207E-3</v>
      </c>
      <c r="AF299" s="63">
        <f t="shared" si="64"/>
        <v>1.1638005905853744E-2</v>
      </c>
      <c r="AG299" s="63">
        <f t="shared" si="64"/>
        <v>4.2332722562709296E-3</v>
      </c>
      <c r="AH299" s="63">
        <f t="shared" si="64"/>
        <v>8.9773253123553914E-2</v>
      </c>
      <c r="AI299" s="63">
        <f t="shared" si="64"/>
        <v>4.2260961436872699E-3</v>
      </c>
      <c r="AJ299" s="63">
        <f t="shared" si="64"/>
        <v>5.1160960251869343E-2</v>
      </c>
      <c r="AK299" s="63">
        <f t="shared" si="64"/>
        <v>4.4358727097396335E-2</v>
      </c>
      <c r="AL299" s="63">
        <f t="shared" si="64"/>
        <v>2.0652173913043477E-2</v>
      </c>
      <c r="AM299" s="63">
        <f t="shared" si="64"/>
        <v>0</v>
      </c>
      <c r="AN299" s="63">
        <f t="shared" si="64"/>
        <v>2.3544646535993873E-4</v>
      </c>
      <c r="AO299" s="63">
        <f t="shared" si="64"/>
        <v>0</v>
      </c>
      <c r="AP299" s="63">
        <f t="shared" si="64"/>
        <v>0</v>
      </c>
      <c r="AQ299" s="63">
        <f t="shared" si="64"/>
        <v>0.10225669957686881</v>
      </c>
      <c r="AR299" s="63">
        <f t="shared" si="64"/>
        <v>0.11631382316313824</v>
      </c>
      <c r="AS299" s="63">
        <f t="shared" si="64"/>
        <v>1.3612232859930114E-4</v>
      </c>
      <c r="AT299" s="63">
        <f t="shared" si="64"/>
        <v>8.1451612903225792E-2</v>
      </c>
      <c r="AU299" s="63">
        <f t="shared" si="64"/>
        <v>0</v>
      </c>
      <c r="AV299" s="63">
        <f t="shared" si="64"/>
        <v>6.5507246376811604E-3</v>
      </c>
      <c r="AW299" s="63">
        <f t="shared" si="64"/>
        <v>6.8452380952380959E-2</v>
      </c>
      <c r="AX299" s="63">
        <f t="shared" si="64"/>
        <v>7.3926642024452665E-3</v>
      </c>
      <c r="AY299" s="63">
        <f t="shared" si="64"/>
        <v>1.1917858452511918E-2</v>
      </c>
      <c r="AZ299" s="63">
        <f t="shared" si="64"/>
        <v>1.7121588089330026E-2</v>
      </c>
      <c r="BA299" s="63">
        <f t="shared" si="64"/>
        <v>0</v>
      </c>
      <c r="BB299" s="63">
        <f t="shared" si="64"/>
        <v>0</v>
      </c>
      <c r="BC299" s="63">
        <f t="shared" si="64"/>
        <v>0</v>
      </c>
      <c r="BD299" s="63">
        <v>0</v>
      </c>
      <c r="BE299" s="63">
        <f t="shared" si="64"/>
        <v>0</v>
      </c>
      <c r="BF299" s="63">
        <v>0</v>
      </c>
      <c r="BG299" s="63">
        <f t="shared" si="64"/>
        <v>0</v>
      </c>
      <c r="BH299" s="63">
        <f t="shared" si="64"/>
        <v>0</v>
      </c>
      <c r="BI299" s="63">
        <f t="shared" si="64"/>
        <v>3.6304229442730079E-4</v>
      </c>
      <c r="BJ299" s="63">
        <v>0</v>
      </c>
      <c r="BK299" s="63">
        <v>0</v>
      </c>
    </row>
    <row r="300" spans="1:63">
      <c r="A300" s="30" t="s">
        <v>147</v>
      </c>
      <c r="B300" s="31" t="s">
        <v>148</v>
      </c>
      <c r="C300" s="63">
        <f t="shared" ref="C300:C328" si="65">C37/C$330</f>
        <v>0</v>
      </c>
      <c r="D300" s="63">
        <f t="shared" si="64"/>
        <v>0</v>
      </c>
      <c r="E300" s="63">
        <f t="shared" si="64"/>
        <v>0</v>
      </c>
      <c r="F300" s="63">
        <f t="shared" si="64"/>
        <v>0</v>
      </c>
      <c r="G300" s="63">
        <f t="shared" si="64"/>
        <v>0</v>
      </c>
      <c r="H300" s="63">
        <f t="shared" si="64"/>
        <v>0</v>
      </c>
      <c r="I300" s="63">
        <f t="shared" si="64"/>
        <v>0</v>
      </c>
      <c r="J300" s="63">
        <f t="shared" si="64"/>
        <v>6.5768869401816475E-3</v>
      </c>
      <c r="K300" s="63">
        <f t="shared" si="64"/>
        <v>0</v>
      </c>
      <c r="L300" s="63">
        <f t="shared" si="64"/>
        <v>2.8202115158636899E-3</v>
      </c>
      <c r="M300" s="63">
        <f t="shared" si="64"/>
        <v>1.411764705882353E-3</v>
      </c>
      <c r="N300" s="63">
        <f t="shared" si="64"/>
        <v>4.2087542087542087E-3</v>
      </c>
      <c r="O300" s="63">
        <f t="shared" si="64"/>
        <v>1.4682491129328274E-3</v>
      </c>
      <c r="P300" s="63">
        <f t="shared" si="64"/>
        <v>0</v>
      </c>
      <c r="Q300" s="63">
        <f t="shared" si="64"/>
        <v>4.1350792556857346E-3</v>
      </c>
      <c r="R300" s="63">
        <f t="shared" si="64"/>
        <v>1.0067114093959731E-2</v>
      </c>
      <c r="S300" s="63">
        <f t="shared" si="64"/>
        <v>4.2796005706134095E-3</v>
      </c>
      <c r="T300" s="63">
        <f t="shared" si="64"/>
        <v>2.8892455858747996E-3</v>
      </c>
      <c r="U300" s="63">
        <f t="shared" si="64"/>
        <v>0</v>
      </c>
      <c r="V300" s="63">
        <f t="shared" si="64"/>
        <v>1.5169902912621359E-3</v>
      </c>
      <c r="W300" s="63">
        <f t="shared" si="64"/>
        <v>1.1467889908256881E-3</v>
      </c>
      <c r="X300" s="63">
        <f t="shared" si="64"/>
        <v>3.2527881040892194E-3</v>
      </c>
      <c r="Y300" s="63">
        <f t="shared" si="64"/>
        <v>2.1786492374727671E-3</v>
      </c>
      <c r="Z300" s="63">
        <f t="shared" si="64"/>
        <v>7.9020150138285259E-4</v>
      </c>
      <c r="AA300" s="63">
        <f t="shared" si="64"/>
        <v>2.439768222018909E-3</v>
      </c>
      <c r="AB300" s="63">
        <f t="shared" si="64"/>
        <v>5.8108821975699949E-3</v>
      </c>
      <c r="AC300" s="63">
        <f t="shared" si="64"/>
        <v>4.6391410961627683E-4</v>
      </c>
      <c r="AD300" s="63">
        <f t="shared" si="64"/>
        <v>3.175654274444455E-3</v>
      </c>
      <c r="AE300" s="63">
        <f t="shared" si="64"/>
        <v>2.3235455196342031E-3</v>
      </c>
      <c r="AF300" s="63">
        <f t="shared" si="64"/>
        <v>2.2384562190081972E-3</v>
      </c>
      <c r="AG300" s="63">
        <f t="shared" si="64"/>
        <v>2.0513406918725814E-3</v>
      </c>
      <c r="AH300" s="63">
        <f t="shared" si="64"/>
        <v>5.6750548123449221E-2</v>
      </c>
      <c r="AI300" s="63">
        <f t="shared" si="64"/>
        <v>7.3747988414775048E-2</v>
      </c>
      <c r="AJ300" s="63">
        <f t="shared" si="64"/>
        <v>1.9491604489427081E-2</v>
      </c>
      <c r="AK300" s="63">
        <f t="shared" si="64"/>
        <v>6.7138516402539981E-3</v>
      </c>
      <c r="AL300" s="63">
        <f t="shared" si="64"/>
        <v>5.434782608695652E-3</v>
      </c>
      <c r="AM300" s="63">
        <f t="shared" si="64"/>
        <v>0</v>
      </c>
      <c r="AN300" s="63">
        <f t="shared" si="64"/>
        <v>1.3071721213615467E-2</v>
      </c>
      <c r="AO300" s="63">
        <f t="shared" si="64"/>
        <v>1.8052869116698903E-2</v>
      </c>
      <c r="AP300" s="63">
        <f t="shared" si="64"/>
        <v>2.5291828793774319E-2</v>
      </c>
      <c r="AQ300" s="63">
        <f t="shared" si="64"/>
        <v>0.29979385958674598</v>
      </c>
      <c r="AR300" s="63">
        <f t="shared" si="64"/>
        <v>0.18842373768821463</v>
      </c>
      <c r="AS300" s="63">
        <f t="shared" si="64"/>
        <v>9.3667444372855825E-3</v>
      </c>
      <c r="AT300" s="63">
        <f t="shared" si="64"/>
        <v>2.2829191669160979E-2</v>
      </c>
      <c r="AU300" s="63">
        <f t="shared" si="64"/>
        <v>0</v>
      </c>
      <c r="AV300" s="63">
        <f t="shared" si="64"/>
        <v>1.1496551978463696E-2</v>
      </c>
      <c r="AW300" s="63">
        <f t="shared" si="64"/>
        <v>0</v>
      </c>
      <c r="AX300" s="63">
        <f t="shared" si="64"/>
        <v>4.8336650554449819E-3</v>
      </c>
      <c r="AY300" s="63">
        <f t="shared" si="64"/>
        <v>2.2002200220022001E-3</v>
      </c>
      <c r="AZ300" s="63">
        <f t="shared" si="64"/>
        <v>2.6958491856211349E-2</v>
      </c>
      <c r="BA300" s="63">
        <f t="shared" si="64"/>
        <v>6.2310504297114974E-3</v>
      </c>
      <c r="BB300" s="63">
        <f t="shared" si="64"/>
        <v>0</v>
      </c>
      <c r="BC300" s="63">
        <f t="shared" si="64"/>
        <v>2.2768309340035256E-3</v>
      </c>
      <c r="BD300" s="63">
        <v>0</v>
      </c>
      <c r="BE300" s="63">
        <f t="shared" si="64"/>
        <v>0.22276082755124671</v>
      </c>
      <c r="BF300" s="63">
        <v>0</v>
      </c>
      <c r="BG300" s="63">
        <f t="shared" si="64"/>
        <v>9.8338707530253672E-2</v>
      </c>
      <c r="BH300" s="63">
        <f t="shared" si="64"/>
        <v>6.9735006973500706E-3</v>
      </c>
      <c r="BI300" s="63">
        <f t="shared" si="64"/>
        <v>4.7429166354722614E-2</v>
      </c>
      <c r="BJ300" s="63">
        <v>0</v>
      </c>
      <c r="BK300" s="63">
        <v>0</v>
      </c>
    </row>
    <row r="301" spans="1:63">
      <c r="A301" s="34" t="s">
        <v>149</v>
      </c>
      <c r="B301" s="35" t="s">
        <v>150</v>
      </c>
      <c r="C301" s="63">
        <f t="shared" si="65"/>
        <v>0</v>
      </c>
      <c r="D301" s="63">
        <f t="shared" si="64"/>
        <v>2.0761245674740486E-3</v>
      </c>
      <c r="E301" s="63">
        <f t="shared" si="64"/>
        <v>0</v>
      </c>
      <c r="F301" s="63">
        <f t="shared" si="64"/>
        <v>0</v>
      </c>
      <c r="G301" s="63">
        <f t="shared" si="64"/>
        <v>0</v>
      </c>
      <c r="H301" s="63">
        <f t="shared" si="64"/>
        <v>0</v>
      </c>
      <c r="I301" s="63">
        <f t="shared" si="64"/>
        <v>0</v>
      </c>
      <c r="J301" s="63">
        <f t="shared" si="64"/>
        <v>2.6091081593927891E-3</v>
      </c>
      <c r="K301" s="63">
        <f t="shared" si="64"/>
        <v>0</v>
      </c>
      <c r="L301" s="63">
        <f t="shared" si="64"/>
        <v>6.6031964549507474E-4</v>
      </c>
      <c r="M301" s="63">
        <f t="shared" si="64"/>
        <v>2.268404367735118E-4</v>
      </c>
      <c r="N301" s="63">
        <f t="shared" si="64"/>
        <v>8.1150829653823663E-4</v>
      </c>
      <c r="O301" s="63">
        <f t="shared" si="64"/>
        <v>4.7432682299517381E-4</v>
      </c>
      <c r="P301" s="63">
        <f t="shared" si="64"/>
        <v>0</v>
      </c>
      <c r="Q301" s="63">
        <f t="shared" si="64"/>
        <v>6.6441892232076171E-4</v>
      </c>
      <c r="R301" s="63">
        <f t="shared" si="64"/>
        <v>3.2351404573403527E-3</v>
      </c>
      <c r="S301" s="63">
        <f t="shared" si="64"/>
        <v>6.8764041104666556E-4</v>
      </c>
      <c r="T301" s="63">
        <f t="shared" si="64"/>
        <v>6.1898674560990376E-4</v>
      </c>
      <c r="U301" s="63">
        <f t="shared" si="64"/>
        <v>0</v>
      </c>
      <c r="V301" s="63">
        <f t="shared" si="64"/>
        <v>2.9249752921341779E-4</v>
      </c>
      <c r="W301" s="63">
        <f t="shared" si="64"/>
        <v>0</v>
      </c>
      <c r="X301" s="63">
        <f t="shared" si="64"/>
        <v>1.3606615764753022E-3</v>
      </c>
      <c r="Y301" s="63">
        <f t="shared" si="64"/>
        <v>0</v>
      </c>
      <c r="Z301" s="63">
        <f t="shared" si="64"/>
        <v>0</v>
      </c>
      <c r="AA301" s="63">
        <f t="shared" si="64"/>
        <v>4.410209772586576E-4</v>
      </c>
      <c r="AB301" s="63">
        <f t="shared" si="64"/>
        <v>2.5464127213085713E-4</v>
      </c>
      <c r="AC301" s="63">
        <f t="shared" si="64"/>
        <v>6.3892362402241711E-5</v>
      </c>
      <c r="AD301" s="63">
        <f t="shared" si="64"/>
        <v>2.8827892850759725E-4</v>
      </c>
      <c r="AE301" s="63">
        <f t="shared" si="64"/>
        <v>3.208937722026267E-4</v>
      </c>
      <c r="AF301" s="63">
        <f t="shared" si="64"/>
        <v>5.8299243097962499E-4</v>
      </c>
      <c r="AG301" s="63">
        <f t="shared" si="64"/>
        <v>3.068356242591584E-4</v>
      </c>
      <c r="AH301" s="63">
        <f t="shared" si="64"/>
        <v>2.797101308719904E-3</v>
      </c>
      <c r="AI301" s="63">
        <f t="shared" si="64"/>
        <v>3.3678486847193723E-4</v>
      </c>
      <c r="AJ301" s="63">
        <f t="shared" si="64"/>
        <v>0.47130171908422896</v>
      </c>
      <c r="AK301" s="63">
        <f t="shared" si="64"/>
        <v>4.7105714828214133E-3</v>
      </c>
      <c r="AL301" s="63">
        <f t="shared" si="64"/>
        <v>1.0479041916167664E-3</v>
      </c>
      <c r="AM301" s="63">
        <f t="shared" si="64"/>
        <v>0</v>
      </c>
      <c r="AN301" s="63">
        <f t="shared" si="64"/>
        <v>1.1166394864497095E-4</v>
      </c>
      <c r="AO301" s="63">
        <f t="shared" si="64"/>
        <v>0</v>
      </c>
      <c r="AP301" s="63">
        <f t="shared" si="64"/>
        <v>1.8453879606317235E-3</v>
      </c>
      <c r="AQ301" s="63">
        <f t="shared" si="64"/>
        <v>0</v>
      </c>
      <c r="AR301" s="63">
        <f t="shared" si="64"/>
        <v>0</v>
      </c>
      <c r="AS301" s="63">
        <f t="shared" si="64"/>
        <v>7.965158022009108E-3</v>
      </c>
      <c r="AT301" s="63">
        <f t="shared" si="64"/>
        <v>0.14635056094100762</v>
      </c>
      <c r="AU301" s="63">
        <f t="shared" si="64"/>
        <v>0</v>
      </c>
      <c r="AV301" s="63">
        <f t="shared" si="64"/>
        <v>2.4231884057971019E-2</v>
      </c>
      <c r="AW301" s="63">
        <f t="shared" si="64"/>
        <v>9.375E-2</v>
      </c>
      <c r="AX301" s="63">
        <f t="shared" si="64"/>
        <v>6.5161686862272056E-2</v>
      </c>
      <c r="AY301" s="63">
        <f t="shared" si="64"/>
        <v>0</v>
      </c>
      <c r="AZ301" s="63">
        <f t="shared" si="64"/>
        <v>2.2332506203473945E-3</v>
      </c>
      <c r="BA301" s="63">
        <f t="shared" si="64"/>
        <v>1.4738936585725342E-4</v>
      </c>
      <c r="BB301" s="63">
        <f t="shared" si="64"/>
        <v>0</v>
      </c>
      <c r="BC301" s="63">
        <f t="shared" si="64"/>
        <v>0</v>
      </c>
      <c r="BD301" s="63">
        <v>0</v>
      </c>
      <c r="BE301" s="63">
        <f t="shared" si="64"/>
        <v>0</v>
      </c>
      <c r="BF301" s="63">
        <v>0</v>
      </c>
      <c r="BG301" s="63">
        <f t="shared" si="64"/>
        <v>4.2890842805061121E-4</v>
      </c>
      <c r="BH301" s="63">
        <f t="shared" si="64"/>
        <v>2.1987037492821403E-2</v>
      </c>
      <c r="BI301" s="63">
        <f t="shared" si="64"/>
        <v>0</v>
      </c>
      <c r="BJ301" s="63">
        <v>0</v>
      </c>
      <c r="BK301" s="63">
        <v>0</v>
      </c>
    </row>
    <row r="302" spans="1:63">
      <c r="A302" s="30" t="s">
        <v>151</v>
      </c>
      <c r="B302" s="31" t="s">
        <v>152</v>
      </c>
      <c r="C302" s="63">
        <f t="shared" si="65"/>
        <v>0</v>
      </c>
      <c r="D302" s="63">
        <f t="shared" si="64"/>
        <v>5.0536775796291373E-4</v>
      </c>
      <c r="E302" s="63">
        <f t="shared" si="64"/>
        <v>0</v>
      </c>
      <c r="F302" s="63">
        <f t="shared" si="64"/>
        <v>0</v>
      </c>
      <c r="G302" s="63">
        <f t="shared" si="64"/>
        <v>0</v>
      </c>
      <c r="H302" s="63">
        <f t="shared" si="64"/>
        <v>0</v>
      </c>
      <c r="I302" s="63">
        <f t="shared" si="64"/>
        <v>0</v>
      </c>
      <c r="J302" s="63">
        <f t="shared" si="64"/>
        <v>0</v>
      </c>
      <c r="K302" s="63">
        <f t="shared" si="64"/>
        <v>0</v>
      </c>
      <c r="L302" s="63">
        <f t="shared" si="64"/>
        <v>0</v>
      </c>
      <c r="M302" s="63">
        <f t="shared" si="64"/>
        <v>0</v>
      </c>
      <c r="N302" s="63">
        <f t="shared" si="64"/>
        <v>0</v>
      </c>
      <c r="O302" s="63">
        <f t="shared" si="64"/>
        <v>0</v>
      </c>
      <c r="P302" s="63">
        <f t="shared" si="64"/>
        <v>0</v>
      </c>
      <c r="Q302" s="63">
        <f t="shared" si="64"/>
        <v>0</v>
      </c>
      <c r="R302" s="63">
        <f t="shared" si="64"/>
        <v>0</v>
      </c>
      <c r="S302" s="63">
        <f t="shared" ref="D302:BI306" si="66">S39/S$330</f>
        <v>0</v>
      </c>
      <c r="T302" s="63">
        <f t="shared" si="66"/>
        <v>0</v>
      </c>
      <c r="U302" s="63">
        <f t="shared" si="66"/>
        <v>0</v>
      </c>
      <c r="V302" s="63">
        <f t="shared" si="66"/>
        <v>0</v>
      </c>
      <c r="W302" s="63">
        <f t="shared" si="66"/>
        <v>0</v>
      </c>
      <c r="X302" s="63">
        <f t="shared" si="66"/>
        <v>0</v>
      </c>
      <c r="Y302" s="63">
        <f t="shared" si="66"/>
        <v>0</v>
      </c>
      <c r="Z302" s="63">
        <f t="shared" si="66"/>
        <v>1.9220131902866E-3</v>
      </c>
      <c r="AA302" s="63">
        <f t="shared" si="66"/>
        <v>0</v>
      </c>
      <c r="AB302" s="63">
        <f t="shared" si="66"/>
        <v>0</v>
      </c>
      <c r="AC302" s="63">
        <f t="shared" si="66"/>
        <v>0</v>
      </c>
      <c r="AD302" s="63">
        <f t="shared" si="66"/>
        <v>0</v>
      </c>
      <c r="AE302" s="63">
        <f t="shared" si="66"/>
        <v>1.0844734244268249E-4</v>
      </c>
      <c r="AF302" s="63">
        <f t="shared" si="66"/>
        <v>0</v>
      </c>
      <c r="AG302" s="63">
        <f t="shared" si="66"/>
        <v>0</v>
      </c>
      <c r="AH302" s="63">
        <f t="shared" si="66"/>
        <v>0</v>
      </c>
      <c r="AI302" s="63">
        <f t="shared" si="66"/>
        <v>0</v>
      </c>
      <c r="AJ302" s="63">
        <f t="shared" si="66"/>
        <v>1.4833247560520287E-2</v>
      </c>
      <c r="AK302" s="63">
        <f t="shared" si="66"/>
        <v>0.25217318200924754</v>
      </c>
      <c r="AL302" s="63">
        <f t="shared" si="66"/>
        <v>3.1872909698996655E-3</v>
      </c>
      <c r="AM302" s="63">
        <f t="shared" si="66"/>
        <v>0</v>
      </c>
      <c r="AN302" s="63">
        <f t="shared" si="66"/>
        <v>0</v>
      </c>
      <c r="AO302" s="63">
        <f t="shared" si="66"/>
        <v>0</v>
      </c>
      <c r="AP302" s="63">
        <f t="shared" si="66"/>
        <v>0</v>
      </c>
      <c r="AQ302" s="63">
        <f t="shared" si="66"/>
        <v>0.22886514050124765</v>
      </c>
      <c r="AR302" s="63">
        <f t="shared" si="66"/>
        <v>0</v>
      </c>
      <c r="AS302" s="63">
        <f t="shared" si="66"/>
        <v>0</v>
      </c>
      <c r="AT302" s="63">
        <f t="shared" si="66"/>
        <v>1.4587025877348455E-3</v>
      </c>
      <c r="AU302" s="63">
        <f t="shared" si="66"/>
        <v>0</v>
      </c>
      <c r="AV302" s="63">
        <f t="shared" si="66"/>
        <v>0</v>
      </c>
      <c r="AW302" s="63">
        <f t="shared" si="66"/>
        <v>0</v>
      </c>
      <c r="AX302" s="63">
        <f t="shared" si="66"/>
        <v>0</v>
      </c>
      <c r="AY302" s="63">
        <f t="shared" si="66"/>
        <v>0</v>
      </c>
      <c r="AZ302" s="63">
        <f t="shared" si="66"/>
        <v>1.0886301457021061E-3</v>
      </c>
      <c r="BA302" s="63">
        <f t="shared" si="66"/>
        <v>5.5271012196470037E-4</v>
      </c>
      <c r="BB302" s="63">
        <f t="shared" si="66"/>
        <v>0</v>
      </c>
      <c r="BC302" s="63">
        <f t="shared" si="66"/>
        <v>0</v>
      </c>
      <c r="BD302" s="63">
        <v>0</v>
      </c>
      <c r="BE302" s="63">
        <f t="shared" si="66"/>
        <v>0</v>
      </c>
      <c r="BF302" s="63">
        <v>0</v>
      </c>
      <c r="BG302" s="63">
        <f t="shared" si="66"/>
        <v>0</v>
      </c>
      <c r="BH302" s="63">
        <f t="shared" si="66"/>
        <v>0</v>
      </c>
      <c r="BI302" s="63">
        <f t="shared" si="66"/>
        <v>0</v>
      </c>
      <c r="BJ302" s="63">
        <v>0</v>
      </c>
      <c r="BK302" s="63">
        <v>0</v>
      </c>
    </row>
    <row r="303" spans="1:63">
      <c r="A303" s="34" t="s">
        <v>153</v>
      </c>
      <c r="B303" s="39" t="s">
        <v>116</v>
      </c>
      <c r="C303" s="63">
        <f t="shared" si="65"/>
        <v>0</v>
      </c>
      <c r="D303" s="63">
        <f t="shared" si="66"/>
        <v>0</v>
      </c>
      <c r="E303" s="63">
        <f t="shared" si="66"/>
        <v>0</v>
      </c>
      <c r="F303" s="63">
        <f t="shared" si="66"/>
        <v>0</v>
      </c>
      <c r="G303" s="63">
        <f t="shared" si="66"/>
        <v>0</v>
      </c>
      <c r="H303" s="63">
        <f t="shared" si="66"/>
        <v>0</v>
      </c>
      <c r="I303" s="63">
        <f t="shared" si="66"/>
        <v>0</v>
      </c>
      <c r="J303" s="63">
        <f t="shared" si="66"/>
        <v>1.2214218603194488E-2</v>
      </c>
      <c r="K303" s="63">
        <f t="shared" si="66"/>
        <v>0</v>
      </c>
      <c r="L303" s="63">
        <f t="shared" si="66"/>
        <v>0</v>
      </c>
      <c r="M303" s="63">
        <f t="shared" si="66"/>
        <v>0</v>
      </c>
      <c r="N303" s="63">
        <f t="shared" si="66"/>
        <v>5.0505050505050509E-3</v>
      </c>
      <c r="O303" s="63">
        <f t="shared" si="66"/>
        <v>0</v>
      </c>
      <c r="P303" s="63">
        <f t="shared" si="66"/>
        <v>0</v>
      </c>
      <c r="Q303" s="63">
        <f t="shared" si="66"/>
        <v>0</v>
      </c>
      <c r="R303" s="63">
        <f t="shared" si="66"/>
        <v>0</v>
      </c>
      <c r="S303" s="63">
        <f t="shared" si="66"/>
        <v>0</v>
      </c>
      <c r="T303" s="63">
        <f t="shared" si="66"/>
        <v>0</v>
      </c>
      <c r="U303" s="63">
        <f t="shared" si="66"/>
        <v>0.25</v>
      </c>
      <c r="V303" s="63">
        <f t="shared" si="66"/>
        <v>0</v>
      </c>
      <c r="W303" s="63">
        <f t="shared" si="66"/>
        <v>1.1467889908256881E-3</v>
      </c>
      <c r="X303" s="63">
        <f t="shared" si="66"/>
        <v>2.8345724907063198E-2</v>
      </c>
      <c r="Y303" s="63">
        <f t="shared" si="66"/>
        <v>1.0893246187363835E-3</v>
      </c>
      <c r="Z303" s="63">
        <f t="shared" si="66"/>
        <v>0</v>
      </c>
      <c r="AA303" s="63">
        <f t="shared" si="66"/>
        <v>0</v>
      </c>
      <c r="AB303" s="63">
        <f t="shared" si="66"/>
        <v>1.5847860538827259E-3</v>
      </c>
      <c r="AC303" s="63">
        <f t="shared" si="66"/>
        <v>0</v>
      </c>
      <c r="AD303" s="63">
        <f t="shared" si="66"/>
        <v>4.2946102641185319E-4</v>
      </c>
      <c r="AE303" s="63">
        <f t="shared" si="66"/>
        <v>1.1095084877399309E-4</v>
      </c>
      <c r="AF303" s="63">
        <f t="shared" si="66"/>
        <v>0</v>
      </c>
      <c r="AG303" s="63">
        <f t="shared" si="66"/>
        <v>0</v>
      </c>
      <c r="AH303" s="63">
        <f t="shared" si="66"/>
        <v>0</v>
      </c>
      <c r="AI303" s="63">
        <f t="shared" si="66"/>
        <v>1.9369607325233323E-3</v>
      </c>
      <c r="AJ303" s="63">
        <f t="shared" si="66"/>
        <v>0</v>
      </c>
      <c r="AK303" s="63">
        <f t="shared" si="66"/>
        <v>0</v>
      </c>
      <c r="AL303" s="63">
        <f t="shared" si="66"/>
        <v>9.0811476852666786E-2</v>
      </c>
      <c r="AM303" s="63">
        <f t="shared" si="66"/>
        <v>0</v>
      </c>
      <c r="AN303" s="63">
        <f t="shared" si="66"/>
        <v>0</v>
      </c>
      <c r="AO303" s="63">
        <f t="shared" si="66"/>
        <v>0</v>
      </c>
      <c r="AP303" s="63">
        <f t="shared" si="66"/>
        <v>0</v>
      </c>
      <c r="AQ303" s="63">
        <f t="shared" si="66"/>
        <v>8.7552748639527639E-3</v>
      </c>
      <c r="AR303" s="63">
        <f t="shared" si="66"/>
        <v>0</v>
      </c>
      <c r="AS303" s="63">
        <f t="shared" si="66"/>
        <v>0</v>
      </c>
      <c r="AT303" s="63">
        <f t="shared" si="66"/>
        <v>0</v>
      </c>
      <c r="AU303" s="63">
        <f t="shared" si="66"/>
        <v>0</v>
      </c>
      <c r="AV303" s="63">
        <f t="shared" si="66"/>
        <v>5.7971014492753634E-5</v>
      </c>
      <c r="AW303" s="63">
        <f t="shared" si="66"/>
        <v>0</v>
      </c>
      <c r="AX303" s="63">
        <f t="shared" si="66"/>
        <v>0</v>
      </c>
      <c r="AY303" s="63">
        <f t="shared" si="66"/>
        <v>0</v>
      </c>
      <c r="AZ303" s="63">
        <f t="shared" si="66"/>
        <v>0</v>
      </c>
      <c r="BA303" s="63">
        <f t="shared" si="66"/>
        <v>3.6847341464313356E-5</v>
      </c>
      <c r="BB303" s="63">
        <f t="shared" si="66"/>
        <v>0</v>
      </c>
      <c r="BC303" s="63">
        <f t="shared" si="66"/>
        <v>0</v>
      </c>
      <c r="BD303" s="63">
        <v>0</v>
      </c>
      <c r="BE303" s="63">
        <f t="shared" si="66"/>
        <v>0.2799163150040343</v>
      </c>
      <c r="BF303" s="63">
        <v>0</v>
      </c>
      <c r="BG303" s="63">
        <f t="shared" si="66"/>
        <v>1.0114945722246195E-4</v>
      </c>
      <c r="BH303" s="63">
        <f t="shared" si="66"/>
        <v>0</v>
      </c>
      <c r="BI303" s="63">
        <f t="shared" si="66"/>
        <v>6.7561877031548673E-2</v>
      </c>
      <c r="BJ303" s="63">
        <v>0</v>
      </c>
      <c r="BK303" s="63">
        <v>0</v>
      </c>
    </row>
    <row r="304" spans="1:63">
      <c r="A304" s="30" t="s">
        <v>154</v>
      </c>
      <c r="B304" s="31" t="s">
        <v>155</v>
      </c>
      <c r="C304" s="63">
        <f t="shared" si="65"/>
        <v>0</v>
      </c>
      <c r="D304" s="63">
        <f t="shared" si="66"/>
        <v>0</v>
      </c>
      <c r="E304" s="63">
        <f t="shared" si="66"/>
        <v>0</v>
      </c>
      <c r="F304" s="63">
        <f t="shared" si="66"/>
        <v>0</v>
      </c>
      <c r="G304" s="63">
        <f t="shared" si="66"/>
        <v>0</v>
      </c>
      <c r="H304" s="63">
        <f t="shared" si="66"/>
        <v>0</v>
      </c>
      <c r="I304" s="63">
        <f t="shared" si="66"/>
        <v>0</v>
      </c>
      <c r="J304" s="63">
        <f t="shared" si="66"/>
        <v>0</v>
      </c>
      <c r="K304" s="63">
        <f t="shared" si="66"/>
        <v>0</v>
      </c>
      <c r="L304" s="63">
        <f t="shared" si="66"/>
        <v>0</v>
      </c>
      <c r="M304" s="63">
        <f t="shared" si="66"/>
        <v>4.7058823529411766E-4</v>
      </c>
      <c r="N304" s="63">
        <f t="shared" si="66"/>
        <v>0</v>
      </c>
      <c r="O304" s="63">
        <f t="shared" si="66"/>
        <v>2.4470818548880455E-4</v>
      </c>
      <c r="P304" s="63">
        <f t="shared" si="66"/>
        <v>0</v>
      </c>
      <c r="Q304" s="63">
        <f t="shared" si="66"/>
        <v>6.7539627842867003E-2</v>
      </c>
      <c r="R304" s="63">
        <f t="shared" si="66"/>
        <v>0</v>
      </c>
      <c r="S304" s="63">
        <f t="shared" si="66"/>
        <v>0</v>
      </c>
      <c r="T304" s="63">
        <f t="shared" si="66"/>
        <v>0</v>
      </c>
      <c r="U304" s="63">
        <f t="shared" si="66"/>
        <v>0</v>
      </c>
      <c r="V304" s="63">
        <f t="shared" si="66"/>
        <v>3.0339805825242716E-4</v>
      </c>
      <c r="W304" s="63">
        <f t="shared" si="66"/>
        <v>4.5871559633027525E-3</v>
      </c>
      <c r="X304" s="63">
        <f t="shared" si="66"/>
        <v>0</v>
      </c>
      <c r="Y304" s="63">
        <f t="shared" si="66"/>
        <v>1.0893246187363835E-3</v>
      </c>
      <c r="Z304" s="63">
        <f t="shared" si="66"/>
        <v>3.9510075069142629E-4</v>
      </c>
      <c r="AA304" s="63">
        <f t="shared" si="66"/>
        <v>7.5937785910338548E-2</v>
      </c>
      <c r="AB304" s="63">
        <f t="shared" si="66"/>
        <v>0</v>
      </c>
      <c r="AC304" s="63">
        <f t="shared" si="66"/>
        <v>0</v>
      </c>
      <c r="AD304" s="63">
        <f t="shared" si="66"/>
        <v>1.1595447713120036E-3</v>
      </c>
      <c r="AE304" s="63">
        <f t="shared" si="66"/>
        <v>3.106623765671807E-3</v>
      </c>
      <c r="AF304" s="63">
        <f t="shared" si="66"/>
        <v>5.6453013722424887E-3</v>
      </c>
      <c r="AG304" s="63">
        <f t="shared" si="66"/>
        <v>5.6359385859607002E-2</v>
      </c>
      <c r="AH304" s="63">
        <f t="shared" si="66"/>
        <v>1.0411846367422489E-2</v>
      </c>
      <c r="AI304" s="63">
        <f t="shared" si="66"/>
        <v>7.7478429300933292E-3</v>
      </c>
      <c r="AJ304" s="63">
        <f t="shared" si="66"/>
        <v>9.8386462022825665E-4</v>
      </c>
      <c r="AK304" s="63">
        <f t="shared" si="66"/>
        <v>1.9286403085824494E-3</v>
      </c>
      <c r="AL304" s="63">
        <f t="shared" si="66"/>
        <v>3.2608695652173911E-3</v>
      </c>
      <c r="AM304" s="63">
        <f t="shared" si="66"/>
        <v>0</v>
      </c>
      <c r="AN304" s="63">
        <f t="shared" si="66"/>
        <v>0</v>
      </c>
      <c r="AO304" s="63">
        <f t="shared" si="66"/>
        <v>0</v>
      </c>
      <c r="AP304" s="63">
        <f t="shared" si="66"/>
        <v>0</v>
      </c>
      <c r="AQ304" s="63">
        <f t="shared" si="66"/>
        <v>0</v>
      </c>
      <c r="AR304" s="63">
        <f t="shared" si="66"/>
        <v>0</v>
      </c>
      <c r="AS304" s="63">
        <f t="shared" si="66"/>
        <v>0</v>
      </c>
      <c r="AT304" s="63">
        <f t="shared" si="66"/>
        <v>0</v>
      </c>
      <c r="AU304" s="63">
        <f t="shared" si="66"/>
        <v>0</v>
      </c>
      <c r="AV304" s="63">
        <f t="shared" si="66"/>
        <v>0</v>
      </c>
      <c r="AW304" s="63">
        <f t="shared" si="66"/>
        <v>0</v>
      </c>
      <c r="AX304" s="63">
        <f t="shared" si="66"/>
        <v>0</v>
      </c>
      <c r="AY304" s="63">
        <f t="shared" si="66"/>
        <v>0</v>
      </c>
      <c r="AZ304" s="63">
        <f t="shared" si="66"/>
        <v>0</v>
      </c>
      <c r="BA304" s="63">
        <f t="shared" si="66"/>
        <v>3.6847341464313356E-5</v>
      </c>
      <c r="BB304" s="63">
        <f t="shared" si="66"/>
        <v>0</v>
      </c>
      <c r="BC304" s="63">
        <f t="shared" si="66"/>
        <v>0</v>
      </c>
      <c r="BD304" s="63">
        <v>0</v>
      </c>
      <c r="BE304" s="63">
        <f t="shared" si="66"/>
        <v>0</v>
      </c>
      <c r="BF304" s="63">
        <v>0</v>
      </c>
      <c r="BG304" s="63">
        <f t="shared" si="66"/>
        <v>7.5058974908856957E-4</v>
      </c>
      <c r="BH304" s="63">
        <f t="shared" si="66"/>
        <v>0</v>
      </c>
      <c r="BI304" s="63">
        <f t="shared" si="66"/>
        <v>0</v>
      </c>
      <c r="BJ304" s="63">
        <v>0</v>
      </c>
      <c r="BK304" s="63">
        <v>0</v>
      </c>
    </row>
    <row r="305" spans="1:63">
      <c r="A305" s="34" t="s">
        <v>156</v>
      </c>
      <c r="B305" s="35" t="s">
        <v>157</v>
      </c>
      <c r="C305" s="63">
        <f t="shared" si="65"/>
        <v>5.0263885398341287E-4</v>
      </c>
      <c r="D305" s="63">
        <f t="shared" si="66"/>
        <v>5.9925797544329489E-4</v>
      </c>
      <c r="E305" s="63">
        <f t="shared" si="66"/>
        <v>4.3582922421957441E-3</v>
      </c>
      <c r="F305" s="63">
        <f t="shared" si="66"/>
        <v>0</v>
      </c>
      <c r="G305" s="63">
        <f t="shared" si="66"/>
        <v>1.8842565407450905E-2</v>
      </c>
      <c r="H305" s="63">
        <f t="shared" si="66"/>
        <v>8.0489996817323051E-2</v>
      </c>
      <c r="I305" s="63">
        <f t="shared" si="66"/>
        <v>1.7669088092234328E-3</v>
      </c>
      <c r="J305" s="63">
        <f t="shared" si="66"/>
        <v>7.3930366246334145E-2</v>
      </c>
      <c r="K305" s="63">
        <f t="shared" si="66"/>
        <v>1.5862570475977399E-2</v>
      </c>
      <c r="L305" s="63">
        <f t="shared" si="66"/>
        <v>2.9668580986204618E-2</v>
      </c>
      <c r="M305" s="63">
        <f t="shared" si="66"/>
        <v>1.1252336706849504E-2</v>
      </c>
      <c r="N305" s="63">
        <f t="shared" si="66"/>
        <v>6.8385855027076406E-2</v>
      </c>
      <c r="O305" s="63">
        <f t="shared" si="66"/>
        <v>2.8758370352690878E-2</v>
      </c>
      <c r="P305" s="63">
        <f t="shared" si="66"/>
        <v>3.8798800076352675E-3</v>
      </c>
      <c r="Q305" s="63">
        <f t="shared" si="66"/>
        <v>5.9402125328756619E-2</v>
      </c>
      <c r="R305" s="63">
        <f t="shared" si="66"/>
        <v>6.1518362778673244E-2</v>
      </c>
      <c r="S305" s="63">
        <f t="shared" si="66"/>
        <v>3.4147593865989617E-2</v>
      </c>
      <c r="T305" s="63">
        <f t="shared" si="66"/>
        <v>4.4789659264314031E-2</v>
      </c>
      <c r="U305" s="63">
        <f t="shared" si="66"/>
        <v>1.0174985320023489</v>
      </c>
      <c r="V305" s="63">
        <f t="shared" si="66"/>
        <v>2.4542604712414987E-2</v>
      </c>
      <c r="W305" s="63">
        <f t="shared" si="66"/>
        <v>4.4220129614765097E-2</v>
      </c>
      <c r="X305" s="63">
        <f t="shared" si="66"/>
        <v>6.1017567948099469E-2</v>
      </c>
      <c r="Y305" s="63">
        <f t="shared" si="66"/>
        <v>4.4392632762637246E-2</v>
      </c>
      <c r="Z305" s="63">
        <f t="shared" si="66"/>
        <v>1.6108232085382593E-2</v>
      </c>
      <c r="AA305" s="63">
        <f t="shared" si="66"/>
        <v>5.0174162990628657E-2</v>
      </c>
      <c r="AB305" s="63">
        <f t="shared" si="66"/>
        <v>2.0448330980504557E-2</v>
      </c>
      <c r="AC305" s="63">
        <f t="shared" si="66"/>
        <v>3.5461234957961506E-3</v>
      </c>
      <c r="AD305" s="63">
        <f t="shared" si="66"/>
        <v>1.7322505939133297E-2</v>
      </c>
      <c r="AE305" s="63">
        <f t="shared" si="66"/>
        <v>3.227749778016864E-2</v>
      </c>
      <c r="AF305" s="63">
        <f t="shared" si="66"/>
        <v>3.9447149585620248E-2</v>
      </c>
      <c r="AG305" s="63">
        <f t="shared" si="66"/>
        <v>1.4533686886999445E-2</v>
      </c>
      <c r="AH305" s="63">
        <f t="shared" si="66"/>
        <v>1.272904091997599E-2</v>
      </c>
      <c r="AI305" s="63">
        <f t="shared" si="66"/>
        <v>7.5312441289141323E-3</v>
      </c>
      <c r="AJ305" s="63">
        <f t="shared" si="66"/>
        <v>1.0699455529434711E-3</v>
      </c>
      <c r="AK305" s="63">
        <f t="shared" si="66"/>
        <v>3.831720187473351E-2</v>
      </c>
      <c r="AL305" s="63">
        <f t="shared" si="66"/>
        <v>3.8728203426178866E-2</v>
      </c>
      <c r="AM305" s="63">
        <f t="shared" si="66"/>
        <v>0</v>
      </c>
      <c r="AN305" s="63">
        <f t="shared" si="66"/>
        <v>0.4712490383142115</v>
      </c>
      <c r="AO305" s="63">
        <f t="shared" si="66"/>
        <v>7.2275837421200417E-3</v>
      </c>
      <c r="AP305" s="63">
        <f t="shared" si="66"/>
        <v>0.16720550367741976</v>
      </c>
      <c r="AQ305" s="63">
        <f t="shared" si="66"/>
        <v>3.5877945416161802E-4</v>
      </c>
      <c r="AR305" s="63">
        <f t="shared" si="66"/>
        <v>1.5965730390074217E-2</v>
      </c>
      <c r="AS305" s="63">
        <f t="shared" si="66"/>
        <v>4.0441775971955099E-2</v>
      </c>
      <c r="AT305" s="63">
        <f t="shared" si="66"/>
        <v>3.0817640866889814E-2</v>
      </c>
      <c r="AU305" s="63">
        <f t="shared" si="66"/>
        <v>4.9211195301504279E-2</v>
      </c>
      <c r="AV305" s="63">
        <f t="shared" si="66"/>
        <v>3.8340524394291416E-3</v>
      </c>
      <c r="AW305" s="63">
        <f t="shared" si="66"/>
        <v>0</v>
      </c>
      <c r="AX305" s="63">
        <f t="shared" si="66"/>
        <v>2.893086528297836E-3</v>
      </c>
      <c r="AY305" s="63">
        <f t="shared" si="66"/>
        <v>6.553759505917317E-2</v>
      </c>
      <c r="AZ305" s="63">
        <f t="shared" si="66"/>
        <v>8.0667687586786704E-2</v>
      </c>
      <c r="BA305" s="63">
        <f t="shared" si="66"/>
        <v>1.4807451436859161E-2</v>
      </c>
      <c r="BB305" s="63">
        <f t="shared" si="66"/>
        <v>1.1617174562088468E-3</v>
      </c>
      <c r="BC305" s="63">
        <f t="shared" si="66"/>
        <v>4.8185826009835009E-3</v>
      </c>
      <c r="BD305" s="63">
        <v>0</v>
      </c>
      <c r="BE305" s="63">
        <f t="shared" si="66"/>
        <v>9.511009205665695E-2</v>
      </c>
      <c r="BF305" s="63">
        <v>0</v>
      </c>
      <c r="BG305" s="63">
        <f t="shared" si="66"/>
        <v>3.7853259168862098E-2</v>
      </c>
      <c r="BH305" s="63">
        <f t="shared" si="66"/>
        <v>2.1335390577461553E-2</v>
      </c>
      <c r="BI305" s="63">
        <f t="shared" si="66"/>
        <v>1.8476102788934395E-2</v>
      </c>
      <c r="BJ305" s="63">
        <v>0</v>
      </c>
      <c r="BK305" s="63">
        <v>0</v>
      </c>
    </row>
    <row r="306" spans="1:63">
      <c r="A306" s="30" t="s">
        <v>158</v>
      </c>
      <c r="B306" s="31" t="s">
        <v>159</v>
      </c>
      <c r="C306" s="63">
        <f t="shared" si="65"/>
        <v>0</v>
      </c>
      <c r="D306" s="63">
        <f t="shared" si="66"/>
        <v>0</v>
      </c>
      <c r="E306" s="63">
        <f t="shared" si="66"/>
        <v>0</v>
      </c>
      <c r="F306" s="63">
        <f t="shared" si="66"/>
        <v>1.0646330413772273E-3</v>
      </c>
      <c r="G306" s="63">
        <f t="shared" si="66"/>
        <v>0</v>
      </c>
      <c r="H306" s="63">
        <f t="shared" si="66"/>
        <v>0</v>
      </c>
      <c r="I306" s="63">
        <f t="shared" si="66"/>
        <v>0</v>
      </c>
      <c r="J306" s="63">
        <f t="shared" si="66"/>
        <v>0</v>
      </c>
      <c r="K306" s="63">
        <f t="shared" si="66"/>
        <v>0</v>
      </c>
      <c r="L306" s="63">
        <f t="shared" si="66"/>
        <v>6.6274970622796706E-3</v>
      </c>
      <c r="M306" s="63">
        <f t="shared" si="66"/>
        <v>5.2134453781512609E-3</v>
      </c>
      <c r="N306" s="63">
        <f t="shared" si="66"/>
        <v>1.8662818662818662E-2</v>
      </c>
      <c r="O306" s="63">
        <f t="shared" si="66"/>
        <v>8.7474436734194475E-3</v>
      </c>
      <c r="P306" s="63">
        <f t="shared" si="66"/>
        <v>3.8403922102682826E-3</v>
      </c>
      <c r="Q306" s="63">
        <f t="shared" si="66"/>
        <v>0</v>
      </c>
      <c r="R306" s="63">
        <f t="shared" si="66"/>
        <v>3.0393096836049856E-2</v>
      </c>
      <c r="S306" s="63">
        <f t="shared" si="66"/>
        <v>1.3659058487874465E-2</v>
      </c>
      <c r="T306" s="63">
        <f t="shared" si="66"/>
        <v>1.4875028663150654E-2</v>
      </c>
      <c r="U306" s="63">
        <f t="shared" si="66"/>
        <v>0</v>
      </c>
      <c r="V306" s="63">
        <f t="shared" si="66"/>
        <v>4.8890429958391123E-3</v>
      </c>
      <c r="W306" s="63">
        <f t="shared" si="66"/>
        <v>8.0766710353866317E-3</v>
      </c>
      <c r="X306" s="63">
        <f t="shared" si="66"/>
        <v>8.8920605416887948E-3</v>
      </c>
      <c r="Y306" s="63">
        <f t="shared" si="66"/>
        <v>3.2913165266106443E-3</v>
      </c>
      <c r="Z306" s="63">
        <f t="shared" si="66"/>
        <v>2.3875373934639046E-3</v>
      </c>
      <c r="AA306" s="63">
        <f t="shared" si="66"/>
        <v>1.059556484991069E-2</v>
      </c>
      <c r="AB306" s="63">
        <f t="shared" si="66"/>
        <v>0</v>
      </c>
      <c r="AC306" s="63">
        <f t="shared" si="66"/>
        <v>0</v>
      </c>
      <c r="AD306" s="63">
        <f t="shared" si="66"/>
        <v>8.0876714009632221E-3</v>
      </c>
      <c r="AE306" s="63">
        <f t="shared" si="66"/>
        <v>2.6818405160799474E-3</v>
      </c>
      <c r="AF306" s="63">
        <f t="shared" si="66"/>
        <v>1.8543264100846179E-2</v>
      </c>
      <c r="AG306" s="63">
        <f t="shared" si="66"/>
        <v>3.2458096020363033E-3</v>
      </c>
      <c r="AH306" s="63">
        <f t="shared" ref="D306:BI310" si="67">AH43/AH$330</f>
        <v>1.3981622264824486E-3</v>
      </c>
      <c r="AI306" s="63">
        <f t="shared" si="67"/>
        <v>1.4187608482378693E-3</v>
      </c>
      <c r="AJ306" s="63">
        <f t="shared" si="67"/>
        <v>5.94535334795075E-4</v>
      </c>
      <c r="AK306" s="63">
        <f t="shared" si="67"/>
        <v>2.9136244661799146E-3</v>
      </c>
      <c r="AL306" s="63">
        <f t="shared" si="67"/>
        <v>6.5683229813664592E-3</v>
      </c>
      <c r="AM306" s="63">
        <f t="shared" si="67"/>
        <v>0</v>
      </c>
      <c r="AN306" s="63">
        <f t="shared" si="67"/>
        <v>5.928205645669886E-5</v>
      </c>
      <c r="AO306" s="63">
        <f t="shared" si="67"/>
        <v>1.2987012987012987E-3</v>
      </c>
      <c r="AP306" s="63">
        <f t="shared" si="67"/>
        <v>9.7971095052807114E-4</v>
      </c>
      <c r="AQ306" s="63">
        <f t="shared" si="67"/>
        <v>0</v>
      </c>
      <c r="AR306" s="63">
        <f t="shared" si="67"/>
        <v>0</v>
      </c>
      <c r="AS306" s="63">
        <f t="shared" si="67"/>
        <v>5.9407673410123577E-4</v>
      </c>
      <c r="AT306" s="63">
        <f t="shared" si="67"/>
        <v>2.3206056616194859E-4</v>
      </c>
      <c r="AU306" s="63">
        <f t="shared" si="67"/>
        <v>3.259779797193673E-2</v>
      </c>
      <c r="AV306" s="63">
        <f t="shared" si="67"/>
        <v>0</v>
      </c>
      <c r="AW306" s="63">
        <f t="shared" si="67"/>
        <v>0</v>
      </c>
      <c r="AX306" s="63">
        <f t="shared" si="67"/>
        <v>0</v>
      </c>
      <c r="AY306" s="63">
        <f t="shared" si="67"/>
        <v>9.9625438734349623E-3</v>
      </c>
      <c r="AZ306" s="63">
        <f t="shared" si="67"/>
        <v>7.7472527472527471E-3</v>
      </c>
      <c r="BA306" s="63">
        <f t="shared" si="67"/>
        <v>5.937685881677923E-4</v>
      </c>
      <c r="BB306" s="63">
        <f t="shared" si="67"/>
        <v>0</v>
      </c>
      <c r="BC306" s="63">
        <f t="shared" si="67"/>
        <v>0</v>
      </c>
      <c r="BD306" s="63">
        <v>0</v>
      </c>
      <c r="BE306" s="63">
        <f t="shared" si="67"/>
        <v>2.3091458805744522E-2</v>
      </c>
      <c r="BF306" s="63">
        <v>0</v>
      </c>
      <c r="BG306" s="63">
        <f t="shared" si="67"/>
        <v>2.4838393431573787E-3</v>
      </c>
      <c r="BH306" s="63">
        <f t="shared" si="67"/>
        <v>0</v>
      </c>
      <c r="BI306" s="63">
        <f t="shared" si="67"/>
        <v>5.1188963514249407E-3</v>
      </c>
      <c r="BJ306" s="63">
        <v>0</v>
      </c>
      <c r="BK306" s="63">
        <v>0</v>
      </c>
    </row>
    <row r="307" spans="1:63">
      <c r="A307" s="34" t="s">
        <v>160</v>
      </c>
      <c r="B307" s="35" t="s">
        <v>161</v>
      </c>
      <c r="C307" s="63">
        <f t="shared" si="65"/>
        <v>5.1671274189494848E-4</v>
      </c>
      <c r="D307" s="63">
        <f t="shared" si="67"/>
        <v>3.8238754325259517E-3</v>
      </c>
      <c r="E307" s="63">
        <f t="shared" si="67"/>
        <v>0</v>
      </c>
      <c r="F307" s="63">
        <f t="shared" si="67"/>
        <v>0</v>
      </c>
      <c r="G307" s="63">
        <f t="shared" si="67"/>
        <v>3.1728395061728395E-3</v>
      </c>
      <c r="H307" s="63">
        <f t="shared" si="67"/>
        <v>0</v>
      </c>
      <c r="I307" s="63">
        <f t="shared" si="67"/>
        <v>4.0571473675901805E-4</v>
      </c>
      <c r="J307" s="63">
        <f t="shared" si="67"/>
        <v>3.2195427497651113E-4</v>
      </c>
      <c r="K307" s="63">
        <f t="shared" si="67"/>
        <v>1.7824013870827915E-3</v>
      </c>
      <c r="L307" s="63">
        <f t="shared" si="67"/>
        <v>3.1407755581668627E-3</v>
      </c>
      <c r="M307" s="63">
        <f t="shared" si="67"/>
        <v>7.2564705882352943E-4</v>
      </c>
      <c r="N307" s="63">
        <f t="shared" si="67"/>
        <v>6.0572390572390571E-3</v>
      </c>
      <c r="O307" s="63">
        <f t="shared" si="67"/>
        <v>1.7609201027774376E-3</v>
      </c>
      <c r="P307" s="63">
        <f t="shared" si="67"/>
        <v>9.7998093422306965E-4</v>
      </c>
      <c r="Q307" s="63">
        <f t="shared" si="67"/>
        <v>1.4169538249483118E-3</v>
      </c>
      <c r="R307" s="63">
        <f t="shared" si="67"/>
        <v>6.8993288590604033E-3</v>
      </c>
      <c r="S307" s="63">
        <f t="shared" si="67"/>
        <v>5.8659058487874468E-3</v>
      </c>
      <c r="T307" s="63">
        <f t="shared" si="67"/>
        <v>8.2504012841091486E-3</v>
      </c>
      <c r="U307" s="63">
        <f t="shared" si="67"/>
        <v>0</v>
      </c>
      <c r="V307" s="63">
        <f t="shared" si="67"/>
        <v>2.8070388349514565E-3</v>
      </c>
      <c r="W307" s="63">
        <f t="shared" si="67"/>
        <v>2.3577981651376149E-3</v>
      </c>
      <c r="X307" s="63">
        <f t="shared" si="67"/>
        <v>1.0509293680297398E-2</v>
      </c>
      <c r="Y307" s="63">
        <f t="shared" si="67"/>
        <v>5.5991285403050109E-3</v>
      </c>
      <c r="Z307" s="63">
        <f t="shared" si="67"/>
        <v>8.1232714342157253E-4</v>
      </c>
      <c r="AA307" s="63">
        <f t="shared" si="67"/>
        <v>1.0972857578530045E-3</v>
      </c>
      <c r="AB307" s="63">
        <f t="shared" si="67"/>
        <v>1.9006867406233491E-3</v>
      </c>
      <c r="AC307" s="63">
        <f t="shared" si="67"/>
        <v>2.0438730200808539E-4</v>
      </c>
      <c r="AD307" s="63">
        <f t="shared" si="67"/>
        <v>7.9467468327249315E-4</v>
      </c>
      <c r="AE307" s="63">
        <f t="shared" si="67"/>
        <v>6.8434483523798948E-4</v>
      </c>
      <c r="AF307" s="63">
        <f t="shared" si="67"/>
        <v>5.3569567483064101E-4</v>
      </c>
      <c r="AG307" s="63">
        <f t="shared" si="67"/>
        <v>5.8457067037341257E-4</v>
      </c>
      <c r="AH307" s="63">
        <f t="shared" si="67"/>
        <v>7.135585377140213E-4</v>
      </c>
      <c r="AI307" s="63">
        <f t="shared" si="67"/>
        <v>5.4305335446381425E-4</v>
      </c>
      <c r="AJ307" s="63">
        <f t="shared" si="67"/>
        <v>6.0684769775678864E-4</v>
      </c>
      <c r="AK307" s="63">
        <f t="shared" si="67"/>
        <v>3.9652844744455162E-3</v>
      </c>
      <c r="AL307" s="63">
        <f t="shared" si="67"/>
        <v>4.4695652173913046E-3</v>
      </c>
      <c r="AM307" s="63">
        <f t="shared" si="67"/>
        <v>0</v>
      </c>
      <c r="AN307" s="63">
        <f t="shared" si="67"/>
        <v>7.2611689917005109E-4</v>
      </c>
      <c r="AO307" s="63">
        <f t="shared" si="67"/>
        <v>3.9767891682785297E-3</v>
      </c>
      <c r="AP307" s="63">
        <f t="shared" si="67"/>
        <v>2.6000000000000002E-2</v>
      </c>
      <c r="AQ307" s="63">
        <f t="shared" si="67"/>
        <v>1.4499294781382226E-3</v>
      </c>
      <c r="AR307" s="63">
        <f t="shared" si="67"/>
        <v>4.0966376089663758E-3</v>
      </c>
      <c r="AS307" s="63">
        <f t="shared" si="67"/>
        <v>4.3379463678025294E-3</v>
      </c>
      <c r="AT307" s="63">
        <f t="shared" si="67"/>
        <v>2.9608294930875568E-3</v>
      </c>
      <c r="AU307" s="63">
        <f t="shared" si="67"/>
        <v>2.0398013138920045E-2</v>
      </c>
      <c r="AV307" s="63">
        <f t="shared" si="67"/>
        <v>1.1918840579710147E-4</v>
      </c>
      <c r="AW307" s="63">
        <f t="shared" si="67"/>
        <v>0</v>
      </c>
      <c r="AX307" s="63">
        <f t="shared" si="67"/>
        <v>2.0460619846460054E-3</v>
      </c>
      <c r="AY307" s="63">
        <f t="shared" si="67"/>
        <v>1.6398239823982398E-2</v>
      </c>
      <c r="AZ307" s="63">
        <f t="shared" si="67"/>
        <v>5.1017369727047145E-3</v>
      </c>
      <c r="BA307" s="63">
        <f t="shared" si="67"/>
        <v>6.8182320645565435E-4</v>
      </c>
      <c r="BB307" s="63">
        <f t="shared" si="67"/>
        <v>8.3836242048605431E-5</v>
      </c>
      <c r="BC307" s="63">
        <f t="shared" si="67"/>
        <v>1.2233859950257469E-3</v>
      </c>
      <c r="BD307" s="63">
        <v>0</v>
      </c>
      <c r="BE307" s="63">
        <f t="shared" si="67"/>
        <v>5.9830687830687831E-2</v>
      </c>
      <c r="BF307" s="63">
        <v>0</v>
      </c>
      <c r="BG307" s="63">
        <f t="shared" si="67"/>
        <v>6.3933090285224108E-3</v>
      </c>
      <c r="BH307" s="63">
        <f t="shared" si="67"/>
        <v>1.4337517433751746E-2</v>
      </c>
      <c r="BI307" s="63">
        <f t="shared" si="67"/>
        <v>1.0268288255581775E-2</v>
      </c>
      <c r="BJ307" s="63">
        <v>0</v>
      </c>
      <c r="BK307" s="63">
        <v>0</v>
      </c>
    </row>
    <row r="308" spans="1:63" ht="36">
      <c r="A308" s="30" t="s">
        <v>162</v>
      </c>
      <c r="B308" s="31" t="s">
        <v>163</v>
      </c>
      <c r="C308" s="63">
        <f t="shared" si="65"/>
        <v>0</v>
      </c>
      <c r="D308" s="63">
        <f t="shared" si="67"/>
        <v>4.1429263615054438E-4</v>
      </c>
      <c r="E308" s="63">
        <f t="shared" si="67"/>
        <v>0</v>
      </c>
      <c r="F308" s="63">
        <f t="shared" si="67"/>
        <v>0</v>
      </c>
      <c r="G308" s="63">
        <f t="shared" si="67"/>
        <v>0</v>
      </c>
      <c r="H308" s="63">
        <f t="shared" si="67"/>
        <v>1.5779976520264559E-3</v>
      </c>
      <c r="I308" s="63">
        <f t="shared" si="67"/>
        <v>0</v>
      </c>
      <c r="J308" s="63">
        <f t="shared" si="67"/>
        <v>0</v>
      </c>
      <c r="K308" s="63">
        <f t="shared" si="67"/>
        <v>4.1519053956656207E-4</v>
      </c>
      <c r="L308" s="63">
        <f t="shared" si="67"/>
        <v>4.5022071670038012E-4</v>
      </c>
      <c r="M308" s="63">
        <f t="shared" si="67"/>
        <v>4.5075038813179231E-4</v>
      </c>
      <c r="N308" s="63">
        <f t="shared" si="67"/>
        <v>8.0626647708759147E-4</v>
      </c>
      <c r="O308" s="63">
        <f t="shared" si="67"/>
        <v>3.5158861181208559E-4</v>
      </c>
      <c r="P308" s="63">
        <f t="shared" si="67"/>
        <v>0</v>
      </c>
      <c r="Q308" s="63">
        <f t="shared" si="67"/>
        <v>0</v>
      </c>
      <c r="R308" s="63">
        <f t="shared" si="67"/>
        <v>0</v>
      </c>
      <c r="S308" s="63">
        <f t="shared" si="67"/>
        <v>2.049596094393849E-3</v>
      </c>
      <c r="T308" s="63">
        <f t="shared" si="67"/>
        <v>1.2299769820610705E-3</v>
      </c>
      <c r="U308" s="63">
        <f t="shared" si="67"/>
        <v>0</v>
      </c>
      <c r="V308" s="63">
        <f t="shared" si="67"/>
        <v>2.9060818409589161E-4</v>
      </c>
      <c r="W308" s="63">
        <f t="shared" si="67"/>
        <v>0</v>
      </c>
      <c r="X308" s="63">
        <f t="shared" si="67"/>
        <v>2.2254753131506939E-3</v>
      </c>
      <c r="Y308" s="63">
        <f t="shared" si="67"/>
        <v>1.0434036762310007E-3</v>
      </c>
      <c r="Z308" s="63">
        <f t="shared" si="67"/>
        <v>3.7844511054131122E-4</v>
      </c>
      <c r="AA308" s="63">
        <f t="shared" si="67"/>
        <v>1.4605742219885013E-4</v>
      </c>
      <c r="AB308" s="63">
        <f t="shared" si="67"/>
        <v>7.5898936194933331E-4</v>
      </c>
      <c r="AC308" s="63">
        <f t="shared" si="67"/>
        <v>6.3479659008553165E-5</v>
      </c>
      <c r="AD308" s="63">
        <f t="shared" si="67"/>
        <v>5.758996799192967E-4</v>
      </c>
      <c r="AE308" s="63">
        <f t="shared" si="67"/>
        <v>2.1254733713082404E-4</v>
      </c>
      <c r="AF308" s="63">
        <f t="shared" si="67"/>
        <v>1.1646538168248067E-3</v>
      </c>
      <c r="AG308" s="63">
        <f t="shared" si="67"/>
        <v>2.4207861876036107E-4</v>
      </c>
      <c r="AH308" s="63">
        <f t="shared" si="67"/>
        <v>6.648620370986062E-4</v>
      </c>
      <c r="AI308" s="63">
        <f t="shared" si="67"/>
        <v>1.6866430265540747E-4</v>
      </c>
      <c r="AJ308" s="63">
        <f t="shared" si="67"/>
        <v>1.8847787776073567E-4</v>
      </c>
      <c r="AK308" s="63">
        <f t="shared" si="67"/>
        <v>9.2366882813891865E-4</v>
      </c>
      <c r="AL308" s="63">
        <f t="shared" si="67"/>
        <v>4.1645416294785161E-3</v>
      </c>
      <c r="AM308" s="63">
        <f t="shared" si="67"/>
        <v>0</v>
      </c>
      <c r="AN308" s="63">
        <f t="shared" si="67"/>
        <v>1.1276055974807917E-3</v>
      </c>
      <c r="AO308" s="63">
        <f t="shared" si="67"/>
        <v>8.0283555590849529E-3</v>
      </c>
      <c r="AP308" s="63">
        <f t="shared" si="67"/>
        <v>5.5905325376268012E-3</v>
      </c>
      <c r="AQ308" s="63">
        <f t="shared" si="67"/>
        <v>7.8969620795056428E-2</v>
      </c>
      <c r="AR308" s="63">
        <f t="shared" si="67"/>
        <v>7.1569955774350587E-4</v>
      </c>
      <c r="AS308" s="63">
        <f t="shared" si="67"/>
        <v>3.0422941256229438E-4</v>
      </c>
      <c r="AT308" s="63">
        <f t="shared" si="67"/>
        <v>9.9315681716826342E-4</v>
      </c>
      <c r="AU308" s="63">
        <f t="shared" si="67"/>
        <v>1.4767482183141379E-2</v>
      </c>
      <c r="AV308" s="63">
        <f t="shared" si="67"/>
        <v>0</v>
      </c>
      <c r="AW308" s="63">
        <f t="shared" si="67"/>
        <v>1.4253639505655636E-3</v>
      </c>
      <c r="AX308" s="63">
        <f t="shared" si="67"/>
        <v>1.9064293498607938E-3</v>
      </c>
      <c r="AY308" s="63">
        <f t="shared" si="67"/>
        <v>2.4587136132968135E-3</v>
      </c>
      <c r="AZ308" s="63">
        <f t="shared" si="67"/>
        <v>2.8521426544319364E-3</v>
      </c>
      <c r="BA308" s="63">
        <f t="shared" si="67"/>
        <v>4.6941054735158928E-3</v>
      </c>
      <c r="BB308" s="63">
        <f t="shared" si="67"/>
        <v>7.6838488695734522E-2</v>
      </c>
      <c r="BC308" s="63">
        <f t="shared" si="67"/>
        <v>1.5303645467314437E-3</v>
      </c>
      <c r="BD308" s="63">
        <v>0</v>
      </c>
      <c r="BE308" s="63">
        <f t="shared" si="67"/>
        <v>0.31083492373814958</v>
      </c>
      <c r="BF308" s="63">
        <v>0</v>
      </c>
      <c r="BG308" s="63">
        <f t="shared" si="67"/>
        <v>3.8001554006929193E-3</v>
      </c>
      <c r="BH308" s="63">
        <f t="shared" si="67"/>
        <v>9.3513417342544099E-3</v>
      </c>
      <c r="BI308" s="63">
        <f t="shared" si="67"/>
        <v>9.5474933313602003E-3</v>
      </c>
      <c r="BJ308" s="63">
        <v>0</v>
      </c>
      <c r="BK308" s="63">
        <v>0</v>
      </c>
    </row>
    <row r="309" spans="1:63" ht="36">
      <c r="A309" s="34" t="s">
        <v>164</v>
      </c>
      <c r="B309" s="35" t="s">
        <v>165</v>
      </c>
      <c r="C309" s="63">
        <f t="shared" si="65"/>
        <v>2.5131942699170643E-4</v>
      </c>
      <c r="D309" s="63">
        <f t="shared" si="67"/>
        <v>9.5155709342560554E-3</v>
      </c>
      <c r="E309" s="63">
        <f t="shared" si="67"/>
        <v>3.3399658897100624E-3</v>
      </c>
      <c r="F309" s="63">
        <f t="shared" si="67"/>
        <v>5.2854122621564482E-3</v>
      </c>
      <c r="G309" s="63">
        <f t="shared" si="67"/>
        <v>1.5432098765432098E-3</v>
      </c>
      <c r="H309" s="63">
        <f t="shared" si="67"/>
        <v>0.88303130148270181</v>
      </c>
      <c r="I309" s="63">
        <f t="shared" si="67"/>
        <v>5.9199621122424818E-3</v>
      </c>
      <c r="J309" s="63">
        <f t="shared" si="67"/>
        <v>0</v>
      </c>
      <c r="K309" s="63">
        <f t="shared" si="67"/>
        <v>0</v>
      </c>
      <c r="L309" s="63">
        <f t="shared" si="67"/>
        <v>0</v>
      </c>
      <c r="M309" s="63">
        <f t="shared" si="67"/>
        <v>0</v>
      </c>
      <c r="N309" s="63">
        <f t="shared" si="67"/>
        <v>0</v>
      </c>
      <c r="O309" s="63">
        <f t="shared" si="67"/>
        <v>1.2235409274440227E-4</v>
      </c>
      <c r="P309" s="63">
        <f t="shared" si="67"/>
        <v>0</v>
      </c>
      <c r="Q309" s="63">
        <f t="shared" si="67"/>
        <v>0</v>
      </c>
      <c r="R309" s="63">
        <f t="shared" si="67"/>
        <v>0</v>
      </c>
      <c r="S309" s="63">
        <f t="shared" si="67"/>
        <v>0</v>
      </c>
      <c r="T309" s="63">
        <f t="shared" si="67"/>
        <v>0</v>
      </c>
      <c r="U309" s="63">
        <f t="shared" si="67"/>
        <v>0</v>
      </c>
      <c r="V309" s="63">
        <f t="shared" si="67"/>
        <v>0</v>
      </c>
      <c r="W309" s="63">
        <f t="shared" si="67"/>
        <v>0</v>
      </c>
      <c r="X309" s="63">
        <f t="shared" si="67"/>
        <v>0</v>
      </c>
      <c r="Y309" s="63">
        <f t="shared" si="67"/>
        <v>0</v>
      </c>
      <c r="Z309" s="63">
        <f t="shared" si="67"/>
        <v>0</v>
      </c>
      <c r="AA309" s="63">
        <f t="shared" si="67"/>
        <v>0</v>
      </c>
      <c r="AB309" s="63">
        <f t="shared" si="67"/>
        <v>0</v>
      </c>
      <c r="AC309" s="63">
        <f t="shared" si="67"/>
        <v>0</v>
      </c>
      <c r="AD309" s="63">
        <f t="shared" si="67"/>
        <v>0</v>
      </c>
      <c r="AE309" s="63">
        <f t="shared" si="67"/>
        <v>0</v>
      </c>
      <c r="AF309" s="63">
        <f t="shared" si="67"/>
        <v>0</v>
      </c>
      <c r="AG309" s="63">
        <f t="shared" si="67"/>
        <v>0</v>
      </c>
      <c r="AH309" s="63">
        <f t="shared" si="67"/>
        <v>0</v>
      </c>
      <c r="AI309" s="63">
        <f t="shared" si="67"/>
        <v>0</v>
      </c>
      <c r="AJ309" s="63">
        <f t="shared" si="67"/>
        <v>0</v>
      </c>
      <c r="AK309" s="63">
        <f t="shared" si="67"/>
        <v>0</v>
      </c>
      <c r="AL309" s="63">
        <f t="shared" si="67"/>
        <v>0</v>
      </c>
      <c r="AM309" s="63">
        <f t="shared" si="67"/>
        <v>0</v>
      </c>
      <c r="AN309" s="63">
        <f t="shared" si="67"/>
        <v>2.7076343516392955E-2</v>
      </c>
      <c r="AO309" s="63">
        <f t="shared" si="67"/>
        <v>0.16118633139909735</v>
      </c>
      <c r="AP309" s="63">
        <f t="shared" si="67"/>
        <v>0.18385214007782102</v>
      </c>
      <c r="AQ309" s="63">
        <f t="shared" si="67"/>
        <v>0</v>
      </c>
      <c r="AR309" s="63">
        <f t="shared" si="67"/>
        <v>0.17085927770859277</v>
      </c>
      <c r="AS309" s="63">
        <f t="shared" si="67"/>
        <v>0</v>
      </c>
      <c r="AT309" s="63">
        <f t="shared" si="67"/>
        <v>0</v>
      </c>
      <c r="AU309" s="63">
        <f t="shared" si="67"/>
        <v>0</v>
      </c>
      <c r="AV309" s="63">
        <f t="shared" si="67"/>
        <v>4.4637681159420302E-3</v>
      </c>
      <c r="AW309" s="63">
        <f t="shared" si="67"/>
        <v>0</v>
      </c>
      <c r="AX309" s="63">
        <f t="shared" si="67"/>
        <v>0</v>
      </c>
      <c r="AY309" s="63">
        <f t="shared" si="67"/>
        <v>1.5401540154015401E-2</v>
      </c>
      <c r="AZ309" s="63">
        <f t="shared" si="67"/>
        <v>9.5533498759305217E-3</v>
      </c>
      <c r="BA309" s="63">
        <f t="shared" si="67"/>
        <v>0</v>
      </c>
      <c r="BB309" s="63">
        <f t="shared" si="67"/>
        <v>0</v>
      </c>
      <c r="BC309" s="63">
        <f t="shared" si="67"/>
        <v>0</v>
      </c>
      <c r="BD309" s="63">
        <v>0</v>
      </c>
      <c r="BE309" s="63">
        <f t="shared" si="67"/>
        <v>0</v>
      </c>
      <c r="BF309" s="63">
        <v>0</v>
      </c>
      <c r="BG309" s="63">
        <f t="shared" si="67"/>
        <v>0</v>
      </c>
      <c r="BH309" s="63">
        <f t="shared" si="67"/>
        <v>0.20223152022315205</v>
      </c>
      <c r="BI309" s="63">
        <f t="shared" si="67"/>
        <v>0</v>
      </c>
      <c r="BJ309" s="63">
        <v>0</v>
      </c>
      <c r="BK309" s="63">
        <v>0</v>
      </c>
    </row>
    <row r="310" spans="1:63">
      <c r="A310" s="30" t="s">
        <v>166</v>
      </c>
      <c r="B310" s="31" t="s">
        <v>49</v>
      </c>
      <c r="C310" s="63">
        <f t="shared" si="65"/>
        <v>2.0453934138719109E-2</v>
      </c>
      <c r="D310" s="63">
        <f t="shared" si="67"/>
        <v>8.4626898739504852E-2</v>
      </c>
      <c r="E310" s="63">
        <f t="shared" si="67"/>
        <v>4.4331590435649465E-2</v>
      </c>
      <c r="F310" s="63">
        <f t="shared" si="67"/>
        <v>2.4453577916410469E-2</v>
      </c>
      <c r="G310" s="63">
        <f t="shared" si="67"/>
        <v>5.1065107988740518E-2</v>
      </c>
      <c r="H310" s="63">
        <f t="shared" si="67"/>
        <v>9.3592546950752711E-2</v>
      </c>
      <c r="I310" s="63">
        <f t="shared" si="67"/>
        <v>1.8503436735827165E-3</v>
      </c>
      <c r="J310" s="63">
        <f t="shared" si="67"/>
        <v>2.8491163135989091E-2</v>
      </c>
      <c r="K310" s="63">
        <f t="shared" si="67"/>
        <v>1.1365704836743507E-2</v>
      </c>
      <c r="L310" s="63">
        <f t="shared" si="67"/>
        <v>0.17225217097570331</v>
      </c>
      <c r="M310" s="63">
        <f t="shared" si="67"/>
        <v>1.9195043256690771E-2</v>
      </c>
      <c r="N310" s="63">
        <f t="shared" si="67"/>
        <v>0.38558711910388077</v>
      </c>
      <c r="O310" s="63">
        <f t="shared" si="67"/>
        <v>0.10494319626167632</v>
      </c>
      <c r="P310" s="63">
        <f t="shared" si="67"/>
        <v>0.12110103019889167</v>
      </c>
      <c r="Q310" s="63">
        <f t="shared" si="67"/>
        <v>3.1413584711419973E-2</v>
      </c>
      <c r="R310" s="63">
        <f t="shared" si="67"/>
        <v>0.44501226921693426</v>
      </c>
      <c r="S310" s="63">
        <f t="shared" si="67"/>
        <v>0.1835072479999636</v>
      </c>
      <c r="T310" s="63">
        <f t="shared" si="67"/>
        <v>0.13596705752308377</v>
      </c>
      <c r="U310" s="63">
        <f t="shared" si="67"/>
        <v>7.0505213022226796</v>
      </c>
      <c r="V310" s="63">
        <f t="shared" si="67"/>
        <v>1.4948345870822137E-2</v>
      </c>
      <c r="W310" s="63">
        <f t="shared" si="67"/>
        <v>4.1699954440798458E-2</v>
      </c>
      <c r="X310" s="63">
        <f t="shared" si="67"/>
        <v>0.10946909476754764</v>
      </c>
      <c r="Y310" s="63">
        <f t="shared" si="67"/>
        <v>0.13930993502965933</v>
      </c>
      <c r="Z310" s="63">
        <f t="shared" si="67"/>
        <v>8.9775870660964277E-2</v>
      </c>
      <c r="AA310" s="63">
        <f t="shared" si="67"/>
        <v>6.8593629722939545E-2</v>
      </c>
      <c r="AB310" s="63">
        <f t="shared" si="67"/>
        <v>6.1323573260062471E-2</v>
      </c>
      <c r="AC310" s="63">
        <f t="shared" si="67"/>
        <v>1.0171994511552821E-2</v>
      </c>
      <c r="AD310" s="63">
        <f t="shared" si="67"/>
        <v>5.6747728495026052E-2</v>
      </c>
      <c r="AE310" s="63">
        <f t="shared" si="67"/>
        <v>4.3412230788148203E-2</v>
      </c>
      <c r="AF310" s="63">
        <f t="shared" si="67"/>
        <v>2.4335040419673163E-2</v>
      </c>
      <c r="AG310" s="63">
        <f t="shared" si="67"/>
        <v>4.9818625036173042E-2</v>
      </c>
      <c r="AH310" s="63">
        <f t="shared" si="67"/>
        <v>5.4985156877650911E-2</v>
      </c>
      <c r="AI310" s="63">
        <f t="shared" si="67"/>
        <v>4.4781095850759081E-2</v>
      </c>
      <c r="AJ310" s="63">
        <f t="shared" si="67"/>
        <v>0.16599018714531633</v>
      </c>
      <c r="AK310" s="63">
        <f t="shared" si="67"/>
        <v>0.18849384564069294</v>
      </c>
      <c r="AL310" s="63">
        <f t="shared" si="67"/>
        <v>0.14994794376029585</v>
      </c>
      <c r="AM310" s="63">
        <f t="shared" si="67"/>
        <v>0</v>
      </c>
      <c r="AN310" s="63">
        <f t="shared" si="67"/>
        <v>3.4675027444204974E-3</v>
      </c>
      <c r="AO310" s="63">
        <f t="shared" si="67"/>
        <v>9.8775948107373453E-3</v>
      </c>
      <c r="AP310" s="63">
        <f t="shared" si="67"/>
        <v>1.0985962471703744E-2</v>
      </c>
      <c r="AQ310" s="63">
        <f t="shared" si="67"/>
        <v>0.64061840321892538</v>
      </c>
      <c r="AR310" s="63">
        <f t="shared" si="67"/>
        <v>0.37090179676155016</v>
      </c>
      <c r="AS310" s="63">
        <f t="shared" si="67"/>
        <v>2.7670857873842443E-2</v>
      </c>
      <c r="AT310" s="63">
        <f t="shared" si="67"/>
        <v>7.5496349899014006E-2</v>
      </c>
      <c r="AU310" s="63">
        <f t="shared" si="67"/>
        <v>0.42823196014718851</v>
      </c>
      <c r="AV310" s="63">
        <f t="shared" si="67"/>
        <v>6.4901855482276935E-2</v>
      </c>
      <c r="AW310" s="63">
        <f t="shared" ref="D310:BI314" si="68">AW47/AW$330</f>
        <v>4.0458552697338321E-2</v>
      </c>
      <c r="AX310" s="63">
        <f t="shared" si="68"/>
        <v>3.9649878112141025E-2</v>
      </c>
      <c r="AY310" s="63">
        <f t="shared" si="68"/>
        <v>3.3583013600073847E-3</v>
      </c>
      <c r="AZ310" s="63">
        <f t="shared" si="68"/>
        <v>2.5896057057929613E-2</v>
      </c>
      <c r="BA310" s="63">
        <f t="shared" si="68"/>
        <v>5.5953937873978697E-3</v>
      </c>
      <c r="BB310" s="63">
        <f t="shared" si="68"/>
        <v>7.605118581709609E-4</v>
      </c>
      <c r="BC310" s="63">
        <f t="shared" si="68"/>
        <v>3.5640630450718218E-3</v>
      </c>
      <c r="BD310" s="63">
        <v>0</v>
      </c>
      <c r="BE310" s="63">
        <f t="shared" si="68"/>
        <v>0.19645854147187897</v>
      </c>
      <c r="BF310" s="63">
        <v>0</v>
      </c>
      <c r="BG310" s="63">
        <f t="shared" si="68"/>
        <v>7.9331859623099923E-2</v>
      </c>
      <c r="BH310" s="63">
        <f t="shared" si="68"/>
        <v>2.1304432831152804E-2</v>
      </c>
      <c r="BI310" s="63">
        <f t="shared" si="68"/>
        <v>6.8060754586111077E-2</v>
      </c>
      <c r="BJ310" s="63">
        <v>0</v>
      </c>
      <c r="BK310" s="63">
        <v>0</v>
      </c>
    </row>
    <row r="311" spans="1:63" ht="24">
      <c r="A311" s="34" t="s">
        <v>167</v>
      </c>
      <c r="B311" s="35" t="s">
        <v>168</v>
      </c>
      <c r="C311" s="63">
        <f t="shared" si="65"/>
        <v>7.2597650167662519E-4</v>
      </c>
      <c r="D311" s="63">
        <f t="shared" si="68"/>
        <v>5.6702833482102106E-3</v>
      </c>
      <c r="E311" s="63">
        <f t="shared" si="68"/>
        <v>1.6422174531957314E-3</v>
      </c>
      <c r="F311" s="63">
        <f t="shared" si="68"/>
        <v>3.0535523257624649E-3</v>
      </c>
      <c r="G311" s="63">
        <f t="shared" si="68"/>
        <v>1.4859364712815288E-3</v>
      </c>
      <c r="H311" s="63">
        <f t="shared" si="68"/>
        <v>0.39328123286261552</v>
      </c>
      <c r="I311" s="63">
        <f t="shared" si="68"/>
        <v>2.4321081907406881E-3</v>
      </c>
      <c r="J311" s="63">
        <f t="shared" si="68"/>
        <v>4.402802307391257E-2</v>
      </c>
      <c r="K311" s="63">
        <f t="shared" si="68"/>
        <v>3.3454442712471923E-2</v>
      </c>
      <c r="L311" s="63">
        <f t="shared" si="68"/>
        <v>1.6702246730398121E-2</v>
      </c>
      <c r="M311" s="63">
        <f t="shared" si="68"/>
        <v>4.7490612551975226E-3</v>
      </c>
      <c r="N311" s="63">
        <f t="shared" si="68"/>
        <v>2.5780145484382098E-2</v>
      </c>
      <c r="O311" s="63">
        <f t="shared" si="68"/>
        <v>4.0134433852299393E-3</v>
      </c>
      <c r="P311" s="63">
        <f t="shared" si="68"/>
        <v>4.5895463936626813E-3</v>
      </c>
      <c r="Q311" s="63">
        <f t="shared" si="68"/>
        <v>6.886258247512457E-2</v>
      </c>
      <c r="R311" s="63">
        <f t="shared" si="68"/>
        <v>5.1574081099454085E-2</v>
      </c>
      <c r="S311" s="63">
        <f t="shared" si="68"/>
        <v>1.9837645269967032E-2</v>
      </c>
      <c r="T311" s="63">
        <f t="shared" si="68"/>
        <v>2.8949388070373786E-2</v>
      </c>
      <c r="U311" s="63">
        <f t="shared" si="68"/>
        <v>0.72216512504282293</v>
      </c>
      <c r="V311" s="63">
        <f t="shared" si="68"/>
        <v>7.5955878847546099E-3</v>
      </c>
      <c r="W311" s="63">
        <f t="shared" si="68"/>
        <v>1.2195224161431012E-2</v>
      </c>
      <c r="X311" s="63">
        <f t="shared" si="68"/>
        <v>2.0680959215633336E-2</v>
      </c>
      <c r="Y311" s="63">
        <f t="shared" si="68"/>
        <v>1.0604650422208142E-2</v>
      </c>
      <c r="Z311" s="63">
        <f t="shared" si="68"/>
        <v>3.426056355344691E-3</v>
      </c>
      <c r="AA311" s="63">
        <f t="shared" si="68"/>
        <v>1.2327749441626507E-2</v>
      </c>
      <c r="AB311" s="63">
        <f t="shared" si="68"/>
        <v>7.3517821468430866E-3</v>
      </c>
      <c r="AC311" s="63">
        <f t="shared" si="68"/>
        <v>3.2545051695216359E-3</v>
      </c>
      <c r="AD311" s="63">
        <f t="shared" si="68"/>
        <v>5.3263809394829007E-3</v>
      </c>
      <c r="AE311" s="63">
        <f t="shared" si="68"/>
        <v>8.4180614805044567E-3</v>
      </c>
      <c r="AF311" s="63">
        <f t="shared" si="68"/>
        <v>8.5074400590200577E-3</v>
      </c>
      <c r="AG311" s="63">
        <f t="shared" si="68"/>
        <v>5.2902573192779396E-3</v>
      </c>
      <c r="AH311" s="63">
        <f t="shared" si="68"/>
        <v>4.4263128533333839E-3</v>
      </c>
      <c r="AI311" s="63">
        <f t="shared" si="68"/>
        <v>3.2018859543210911E-3</v>
      </c>
      <c r="AJ311" s="63">
        <f t="shared" si="68"/>
        <v>2.8270406668986503E-3</v>
      </c>
      <c r="AK311" s="63">
        <f t="shared" si="68"/>
        <v>9.326276408271373E-3</v>
      </c>
      <c r="AL311" s="63">
        <f t="shared" si="68"/>
        <v>1.046616123250468E-2</v>
      </c>
      <c r="AM311" s="63">
        <f t="shared" si="68"/>
        <v>0</v>
      </c>
      <c r="AN311" s="63">
        <f t="shared" si="68"/>
        <v>5.6677075365850276E-4</v>
      </c>
      <c r="AO311" s="63">
        <f t="shared" si="68"/>
        <v>3.7249007094407372E-3</v>
      </c>
      <c r="AP311" s="63">
        <f t="shared" si="68"/>
        <v>6.520520104205685E-3</v>
      </c>
      <c r="AQ311" s="63">
        <f t="shared" si="68"/>
        <v>1.3580914434279695E-2</v>
      </c>
      <c r="AR311" s="63">
        <f t="shared" si="68"/>
        <v>2.8787928561260581E-2</v>
      </c>
      <c r="AS311" s="63">
        <f t="shared" si="68"/>
        <v>6.2114798383172819E-2</v>
      </c>
      <c r="AT311" s="63">
        <f t="shared" si="68"/>
        <v>1.2003853138687202E-2</v>
      </c>
      <c r="AU311" s="63">
        <f t="shared" si="68"/>
        <v>1.6772957443782422E-2</v>
      </c>
      <c r="AV311" s="63">
        <f t="shared" si="68"/>
        <v>0.20425452433084593</v>
      </c>
      <c r="AW311" s="63">
        <f t="shared" si="68"/>
        <v>0</v>
      </c>
      <c r="AX311" s="63">
        <f t="shared" si="68"/>
        <v>2.1323239552068492E-2</v>
      </c>
      <c r="AY311" s="63">
        <f t="shared" si="68"/>
        <v>4.2643448235806037E-3</v>
      </c>
      <c r="AZ311" s="63">
        <f t="shared" si="68"/>
        <v>2.4916925729179151E-2</v>
      </c>
      <c r="BA311" s="63">
        <f t="shared" si="68"/>
        <v>2.4835873959000015E-4</v>
      </c>
      <c r="BB311" s="63">
        <f t="shared" si="68"/>
        <v>3.2286494592102719E-3</v>
      </c>
      <c r="BC311" s="63">
        <f t="shared" si="68"/>
        <v>7.6848699242968643E-3</v>
      </c>
      <c r="BD311" s="63">
        <v>0</v>
      </c>
      <c r="BE311" s="63">
        <f t="shared" si="68"/>
        <v>0.12373230667166947</v>
      </c>
      <c r="BF311" s="63">
        <v>0</v>
      </c>
      <c r="BG311" s="63">
        <f t="shared" si="68"/>
        <v>1.7861829527830202E-2</v>
      </c>
      <c r="BH311" s="63">
        <f t="shared" si="68"/>
        <v>4.4368728965821176E-2</v>
      </c>
      <c r="BI311" s="63">
        <f t="shared" si="68"/>
        <v>1.628197221804021E-2</v>
      </c>
      <c r="BJ311" s="63">
        <v>0</v>
      </c>
      <c r="BK311" s="63">
        <v>0</v>
      </c>
    </row>
    <row r="312" spans="1:63" ht="24">
      <c r="A312" s="30" t="s">
        <v>169</v>
      </c>
      <c r="B312" s="31" t="s">
        <v>170</v>
      </c>
      <c r="C312" s="63">
        <f t="shared" si="65"/>
        <v>1.0052777079668257E-3</v>
      </c>
      <c r="D312" s="63">
        <f t="shared" si="68"/>
        <v>4.1299115158495176E-4</v>
      </c>
      <c r="E312" s="63">
        <f t="shared" si="68"/>
        <v>2.8425241614553722E-4</v>
      </c>
      <c r="F312" s="63">
        <f t="shared" si="68"/>
        <v>1.0570824524312897E-3</v>
      </c>
      <c r="G312" s="63">
        <f t="shared" si="68"/>
        <v>1.5432098765432098E-3</v>
      </c>
      <c r="H312" s="63">
        <f t="shared" si="68"/>
        <v>9.9920013522486389E-2</v>
      </c>
      <c r="I312" s="63">
        <f t="shared" si="68"/>
        <v>2.1495148963529046E-3</v>
      </c>
      <c r="J312" s="63">
        <f t="shared" si="68"/>
        <v>8.4014168819525909E-3</v>
      </c>
      <c r="K312" s="63">
        <f t="shared" si="68"/>
        <v>4.1388623427152511E-4</v>
      </c>
      <c r="L312" s="63">
        <f t="shared" si="68"/>
        <v>1.0918455113883174E-2</v>
      </c>
      <c r="M312" s="63">
        <f t="shared" si="68"/>
        <v>5.5514164428658065E-3</v>
      </c>
      <c r="N312" s="63">
        <f t="shared" si="68"/>
        <v>1.3277927367274447E-2</v>
      </c>
      <c r="O312" s="63">
        <f t="shared" si="68"/>
        <v>6.2739959230919528E-3</v>
      </c>
      <c r="P312" s="63">
        <f t="shared" si="68"/>
        <v>3.7701006124541549E-3</v>
      </c>
      <c r="Q312" s="63">
        <f t="shared" si="68"/>
        <v>6.7984194537513629E-3</v>
      </c>
      <c r="R312" s="63">
        <f t="shared" si="68"/>
        <v>2.639096183689002E-2</v>
      </c>
      <c r="S312" s="63">
        <f t="shared" si="68"/>
        <v>2.1075859789332442E-2</v>
      </c>
      <c r="T312" s="63">
        <f t="shared" si="68"/>
        <v>5.3849687680006557E-3</v>
      </c>
      <c r="U312" s="63">
        <f t="shared" si="68"/>
        <v>0.73870888561610215</v>
      </c>
      <c r="V312" s="63">
        <f t="shared" si="68"/>
        <v>5.3789481962337538E-3</v>
      </c>
      <c r="W312" s="63">
        <f t="shared" si="68"/>
        <v>1.2459296591047277E-2</v>
      </c>
      <c r="X312" s="63">
        <f t="shared" si="68"/>
        <v>3.2530846623706783E-2</v>
      </c>
      <c r="Y312" s="63">
        <f t="shared" si="68"/>
        <v>1.069645116542226E-2</v>
      </c>
      <c r="Z312" s="63">
        <f t="shared" si="68"/>
        <v>5.4243434432186691E-3</v>
      </c>
      <c r="AA312" s="63">
        <f t="shared" si="68"/>
        <v>6.7585442416843774E-3</v>
      </c>
      <c r="AB312" s="63">
        <f t="shared" si="68"/>
        <v>1.1959157073278008E-2</v>
      </c>
      <c r="AC312" s="63">
        <f t="shared" si="68"/>
        <v>5.354028867436942E-3</v>
      </c>
      <c r="AD312" s="63">
        <f t="shared" si="68"/>
        <v>1.1149078108250535E-2</v>
      </c>
      <c r="AE312" s="63">
        <f t="shared" si="68"/>
        <v>5.9011472056317927E-3</v>
      </c>
      <c r="AF312" s="63">
        <f t="shared" si="68"/>
        <v>6.080109599984106E-3</v>
      </c>
      <c r="AG312" s="63">
        <f t="shared" si="68"/>
        <v>3.4754774710442277E-3</v>
      </c>
      <c r="AH312" s="63">
        <f t="shared" si="68"/>
        <v>6.857631730614361E-3</v>
      </c>
      <c r="AI312" s="63">
        <f t="shared" si="68"/>
        <v>2.7696800941691244E-3</v>
      </c>
      <c r="AJ312" s="63">
        <f t="shared" si="68"/>
        <v>3.2384940003095048E-3</v>
      </c>
      <c r="AK312" s="63">
        <f t="shared" si="68"/>
        <v>1.0476862707225868E-2</v>
      </c>
      <c r="AL312" s="63">
        <f t="shared" si="68"/>
        <v>3.1079912915412691E-2</v>
      </c>
      <c r="AM312" s="63">
        <f t="shared" si="68"/>
        <v>0</v>
      </c>
      <c r="AN312" s="63">
        <f t="shared" si="68"/>
        <v>4.4362645002355471E-3</v>
      </c>
      <c r="AO312" s="63">
        <f t="shared" si="68"/>
        <v>1.781991253366555E-2</v>
      </c>
      <c r="AP312" s="63">
        <f t="shared" si="68"/>
        <v>3.3914889715363057E-2</v>
      </c>
      <c r="AQ312" s="63">
        <f t="shared" si="68"/>
        <v>1.657488784704407E-2</v>
      </c>
      <c r="AR312" s="63">
        <f t="shared" si="68"/>
        <v>2.2031887050952156E-2</v>
      </c>
      <c r="AS312" s="63">
        <f t="shared" si="68"/>
        <v>4.3429972613149737E-2</v>
      </c>
      <c r="AT312" s="63">
        <f t="shared" si="68"/>
        <v>7.4267751663352399E-3</v>
      </c>
      <c r="AU312" s="63">
        <f t="shared" si="68"/>
        <v>2.3702742651430825E-2</v>
      </c>
      <c r="AV312" s="63">
        <f t="shared" si="68"/>
        <v>3.4520785753416866E-4</v>
      </c>
      <c r="AW312" s="63">
        <f t="shared" si="68"/>
        <v>1.488095238095238E-3</v>
      </c>
      <c r="AX312" s="63">
        <f t="shared" si="68"/>
        <v>5.4001261004652495E-2</v>
      </c>
      <c r="AY312" s="63">
        <f t="shared" si="68"/>
        <v>1.3711140382570413E-2</v>
      </c>
      <c r="AZ312" s="63">
        <f t="shared" si="68"/>
        <v>1.1275887398268509E-2</v>
      </c>
      <c r="BA312" s="63">
        <f t="shared" si="68"/>
        <v>4.0403643541821457E-3</v>
      </c>
      <c r="BB312" s="63">
        <f t="shared" si="68"/>
        <v>9.4548359828573432E-4</v>
      </c>
      <c r="BC312" s="63">
        <f t="shared" si="68"/>
        <v>1.4061120195911835E-2</v>
      </c>
      <c r="BD312" s="63">
        <v>0</v>
      </c>
      <c r="BE312" s="63">
        <f t="shared" si="68"/>
        <v>0.51549162365722667</v>
      </c>
      <c r="BF312" s="63">
        <v>0</v>
      </c>
      <c r="BG312" s="63">
        <f t="shared" si="68"/>
        <v>4.267775722372228E-2</v>
      </c>
      <c r="BH312" s="63">
        <f t="shared" si="68"/>
        <v>3.055742131789236E-2</v>
      </c>
      <c r="BI312" s="63">
        <f t="shared" si="68"/>
        <v>2.8271584508520135E-2</v>
      </c>
      <c r="BJ312" s="63">
        <v>0</v>
      </c>
      <c r="BK312" s="63">
        <v>0</v>
      </c>
    </row>
    <row r="313" spans="1:63">
      <c r="A313" s="34" t="s">
        <v>171</v>
      </c>
      <c r="B313" s="35" t="s">
        <v>172</v>
      </c>
      <c r="C313" s="63">
        <f t="shared" si="65"/>
        <v>1.9838883805782773E-3</v>
      </c>
      <c r="D313" s="63">
        <f t="shared" si="68"/>
        <v>4.1421345784122425E-2</v>
      </c>
      <c r="E313" s="63">
        <f t="shared" si="68"/>
        <v>1.0399594862112534E-2</v>
      </c>
      <c r="F313" s="63">
        <f t="shared" si="68"/>
        <v>4.9118373758394937E-2</v>
      </c>
      <c r="G313" s="63">
        <f t="shared" si="68"/>
        <v>8.0685528006905604E-3</v>
      </c>
      <c r="H313" s="63">
        <f t="shared" si="68"/>
        <v>0.61791007136848897</v>
      </c>
      <c r="I313" s="63">
        <f t="shared" si="68"/>
        <v>0.15614761811782857</v>
      </c>
      <c r="J313" s="63">
        <f t="shared" si="68"/>
        <v>5.1106659760804002E-2</v>
      </c>
      <c r="K313" s="63">
        <f t="shared" si="68"/>
        <v>2.0618326186615911E-3</v>
      </c>
      <c r="L313" s="63">
        <f t="shared" si="68"/>
        <v>7.0642409615951599E-2</v>
      </c>
      <c r="M313" s="63">
        <f t="shared" si="68"/>
        <v>2.2348417857942882E-2</v>
      </c>
      <c r="N313" s="63">
        <f t="shared" si="68"/>
        <v>0.21850628116862147</v>
      </c>
      <c r="O313" s="63">
        <f t="shared" si="68"/>
        <v>7.3185482187309539E-2</v>
      </c>
      <c r="P313" s="63">
        <f t="shared" si="68"/>
        <v>5.5745630602766277E-3</v>
      </c>
      <c r="Q313" s="63">
        <f t="shared" si="68"/>
        <v>0.19937292602532727</v>
      </c>
      <c r="R313" s="63">
        <f t="shared" si="68"/>
        <v>0.27293758625127273</v>
      </c>
      <c r="S313" s="63">
        <f t="shared" si="68"/>
        <v>0.11760567682196092</v>
      </c>
      <c r="T313" s="63">
        <f t="shared" si="68"/>
        <v>0.23356463389721577</v>
      </c>
      <c r="U313" s="63">
        <f t="shared" si="68"/>
        <v>1.5944664704937939</v>
      </c>
      <c r="V313" s="63">
        <f t="shared" si="68"/>
        <v>2.1766251517042551E-2</v>
      </c>
      <c r="W313" s="63">
        <f t="shared" si="68"/>
        <v>0.10758863849874531</v>
      </c>
      <c r="X313" s="63">
        <f t="shared" si="68"/>
        <v>0.12266562978781874</v>
      </c>
      <c r="Y313" s="63">
        <f t="shared" si="68"/>
        <v>0.11588793187498435</v>
      </c>
      <c r="Z313" s="63">
        <f t="shared" si="68"/>
        <v>5.0984505158838171E-2</v>
      </c>
      <c r="AA313" s="63">
        <f t="shared" si="68"/>
        <v>4.3270632626427274E-2</v>
      </c>
      <c r="AB313" s="63">
        <f t="shared" si="68"/>
        <v>5.1443779551826753E-2</v>
      </c>
      <c r="AC313" s="63">
        <f t="shared" si="68"/>
        <v>1.2163260971676108E-2</v>
      </c>
      <c r="AD313" s="63">
        <f t="shared" si="68"/>
        <v>4.5555824446300179E-2</v>
      </c>
      <c r="AE313" s="63">
        <f t="shared" si="68"/>
        <v>4.0049518670549088E-2</v>
      </c>
      <c r="AF313" s="63">
        <f t="shared" si="68"/>
        <v>5.4392160102356313E-2</v>
      </c>
      <c r="AG313" s="63">
        <f t="shared" si="68"/>
        <v>2.570553168608599E-2</v>
      </c>
      <c r="AH313" s="63">
        <f t="shared" si="68"/>
        <v>2.9540578117421883E-2</v>
      </c>
      <c r="AI313" s="63">
        <f t="shared" si="68"/>
        <v>3.1571188775598204E-2</v>
      </c>
      <c r="AJ313" s="63">
        <f t="shared" si="68"/>
        <v>2.3228646421639482E-2</v>
      </c>
      <c r="AK313" s="63">
        <f t="shared" si="68"/>
        <v>0.12427470150485573</v>
      </c>
      <c r="AL313" s="63">
        <f t="shared" si="68"/>
        <v>0.11350556616640599</v>
      </c>
      <c r="AM313" s="63">
        <f t="shared" si="68"/>
        <v>0</v>
      </c>
      <c r="AN313" s="63">
        <f t="shared" si="68"/>
        <v>1.4161054892524226E-2</v>
      </c>
      <c r="AO313" s="63">
        <f t="shared" si="68"/>
        <v>0.21835879850425022</v>
      </c>
      <c r="AP313" s="63">
        <f t="shared" si="68"/>
        <v>1.534220457565932E-2</v>
      </c>
      <c r="AQ313" s="63">
        <f t="shared" si="68"/>
        <v>0.26478123002604659</v>
      </c>
      <c r="AR313" s="63">
        <f t="shared" si="68"/>
        <v>0.26568391913090289</v>
      </c>
      <c r="AS313" s="63">
        <f t="shared" si="68"/>
        <v>0.10537701011026368</v>
      </c>
      <c r="AT313" s="63">
        <f t="shared" si="68"/>
        <v>1.7834185998259953E-2</v>
      </c>
      <c r="AU313" s="63">
        <f t="shared" si="68"/>
        <v>3.4060750740062207E-2</v>
      </c>
      <c r="AV313" s="63">
        <f t="shared" si="68"/>
        <v>5.2779736737204519E-3</v>
      </c>
      <c r="AW313" s="63">
        <f t="shared" si="68"/>
        <v>0</v>
      </c>
      <c r="AX313" s="63">
        <f t="shared" si="68"/>
        <v>2.7144451562250232E-2</v>
      </c>
      <c r="AY313" s="63">
        <f t="shared" si="68"/>
        <v>1.397825223820102E-2</v>
      </c>
      <c r="AZ313" s="63">
        <f t="shared" si="68"/>
        <v>4.7628872180350418E-2</v>
      </c>
      <c r="BA313" s="63">
        <f t="shared" si="68"/>
        <v>1.4532238116468721E-3</v>
      </c>
      <c r="BB313" s="63">
        <f t="shared" si="68"/>
        <v>1.0473769406102321E-2</v>
      </c>
      <c r="BC313" s="63">
        <f t="shared" si="68"/>
        <v>1.2543997025233407E-2</v>
      </c>
      <c r="BD313" s="63">
        <v>0</v>
      </c>
      <c r="BE313" s="63">
        <f t="shared" si="68"/>
        <v>2.3685396023488806E-3</v>
      </c>
      <c r="BF313" s="63">
        <v>0</v>
      </c>
      <c r="BG313" s="63">
        <f t="shared" si="68"/>
        <v>1.424255949325149E-2</v>
      </c>
      <c r="BH313" s="63">
        <f t="shared" si="68"/>
        <v>5.434534614371566E-2</v>
      </c>
      <c r="BI313" s="63">
        <f t="shared" si="68"/>
        <v>6.9206677892595728E-3</v>
      </c>
      <c r="BJ313" s="63">
        <v>0</v>
      </c>
      <c r="BK313" s="63">
        <v>0</v>
      </c>
    </row>
    <row r="314" spans="1:63">
      <c r="A314" s="30" t="s">
        <v>173</v>
      </c>
      <c r="B314" s="31" t="s">
        <v>174</v>
      </c>
      <c r="C314" s="63">
        <f t="shared" si="65"/>
        <v>0</v>
      </c>
      <c r="D314" s="63">
        <f t="shared" si="68"/>
        <v>0</v>
      </c>
      <c r="E314" s="63">
        <f t="shared" si="68"/>
        <v>0</v>
      </c>
      <c r="F314" s="63">
        <f t="shared" si="68"/>
        <v>7.3995771670190271E-3</v>
      </c>
      <c r="G314" s="63">
        <f t="shared" si="68"/>
        <v>0</v>
      </c>
      <c r="H314" s="63">
        <f t="shared" si="68"/>
        <v>0</v>
      </c>
      <c r="I314" s="63">
        <f t="shared" si="68"/>
        <v>0</v>
      </c>
      <c r="J314" s="63">
        <f t="shared" si="68"/>
        <v>0</v>
      </c>
      <c r="K314" s="63">
        <f t="shared" si="68"/>
        <v>0</v>
      </c>
      <c r="L314" s="63">
        <f t="shared" si="68"/>
        <v>0</v>
      </c>
      <c r="M314" s="63">
        <f t="shared" si="68"/>
        <v>0</v>
      </c>
      <c r="N314" s="63">
        <f t="shared" si="68"/>
        <v>0</v>
      </c>
      <c r="O314" s="63">
        <f t="shared" si="68"/>
        <v>0</v>
      </c>
      <c r="P314" s="63">
        <f t="shared" si="68"/>
        <v>0</v>
      </c>
      <c r="Q314" s="63">
        <f t="shared" si="68"/>
        <v>0</v>
      </c>
      <c r="R314" s="63">
        <f t="shared" si="68"/>
        <v>0</v>
      </c>
      <c r="S314" s="63">
        <f t="shared" si="68"/>
        <v>0</v>
      </c>
      <c r="T314" s="63">
        <f t="shared" si="68"/>
        <v>0</v>
      </c>
      <c r="U314" s="63">
        <f t="shared" si="68"/>
        <v>0</v>
      </c>
      <c r="V314" s="63">
        <f t="shared" si="68"/>
        <v>0</v>
      </c>
      <c r="W314" s="63">
        <f t="shared" si="68"/>
        <v>0</v>
      </c>
      <c r="X314" s="63">
        <f t="shared" si="68"/>
        <v>0</v>
      </c>
      <c r="Y314" s="63">
        <f t="shared" si="68"/>
        <v>0</v>
      </c>
      <c r="Z314" s="63">
        <f t="shared" si="68"/>
        <v>0</v>
      </c>
      <c r="AA314" s="63">
        <f t="shared" si="68"/>
        <v>0</v>
      </c>
      <c r="AB314" s="63">
        <f t="shared" si="68"/>
        <v>0</v>
      </c>
      <c r="AC314" s="63">
        <f t="shared" si="68"/>
        <v>9.8747431904036061E-3</v>
      </c>
      <c r="AD314" s="63">
        <f t="shared" si="68"/>
        <v>0</v>
      </c>
      <c r="AE314" s="63">
        <f t="shared" si="68"/>
        <v>0</v>
      </c>
      <c r="AF314" s="63">
        <f t="shared" si="68"/>
        <v>0</v>
      </c>
      <c r="AG314" s="63">
        <f t="shared" si="68"/>
        <v>0</v>
      </c>
      <c r="AH314" s="63">
        <f t="shared" si="68"/>
        <v>0</v>
      </c>
      <c r="AI314" s="63">
        <f t="shared" si="68"/>
        <v>0</v>
      </c>
      <c r="AJ314" s="63">
        <f t="shared" si="68"/>
        <v>0</v>
      </c>
      <c r="AK314" s="63">
        <f t="shared" si="68"/>
        <v>0</v>
      </c>
      <c r="AL314" s="63">
        <f t="shared" si="68"/>
        <v>0</v>
      </c>
      <c r="AM314" s="63">
        <f t="shared" si="68"/>
        <v>0</v>
      </c>
      <c r="AN314" s="63">
        <f t="shared" si="68"/>
        <v>0</v>
      </c>
      <c r="AO314" s="63">
        <f t="shared" si="68"/>
        <v>0</v>
      </c>
      <c r="AP314" s="63">
        <f t="shared" si="68"/>
        <v>0</v>
      </c>
      <c r="AQ314" s="63">
        <f t="shared" si="68"/>
        <v>0</v>
      </c>
      <c r="AR314" s="63">
        <f t="shared" si="68"/>
        <v>0</v>
      </c>
      <c r="AS314" s="63">
        <f t="shared" si="68"/>
        <v>1.2251009573937103E-3</v>
      </c>
      <c r="AT314" s="63">
        <f t="shared" si="68"/>
        <v>0</v>
      </c>
      <c r="AU314" s="63">
        <f t="shared" si="68"/>
        <v>0</v>
      </c>
      <c r="AV314" s="63">
        <f t="shared" si="68"/>
        <v>1.6231884057971019E-3</v>
      </c>
      <c r="AW314" s="63">
        <f t="shared" si="68"/>
        <v>0.32291666666666669</v>
      </c>
      <c r="AX314" s="63">
        <f t="shared" si="68"/>
        <v>0</v>
      </c>
      <c r="AY314" s="63">
        <f t="shared" si="68"/>
        <v>4.9504950495049506E-3</v>
      </c>
      <c r="AZ314" s="63">
        <f t="shared" si="68"/>
        <v>0</v>
      </c>
      <c r="BA314" s="63">
        <f t="shared" si="68"/>
        <v>0</v>
      </c>
      <c r="BB314" s="63">
        <f t="shared" si="68"/>
        <v>0</v>
      </c>
      <c r="BC314" s="63">
        <f t="shared" si="68"/>
        <v>0</v>
      </c>
      <c r="BD314" s="63">
        <v>0</v>
      </c>
      <c r="BE314" s="63">
        <f t="shared" si="68"/>
        <v>0</v>
      </c>
      <c r="BF314" s="63">
        <v>0</v>
      </c>
      <c r="BG314" s="63">
        <f t="shared" si="68"/>
        <v>0</v>
      </c>
      <c r="BH314" s="63">
        <f t="shared" si="68"/>
        <v>0</v>
      </c>
      <c r="BI314" s="63">
        <f t="shared" si="68"/>
        <v>0</v>
      </c>
      <c r="BJ314" s="63">
        <v>0</v>
      </c>
      <c r="BK314" s="63">
        <v>0</v>
      </c>
    </row>
    <row r="315" spans="1:63">
      <c r="A315" s="34" t="s">
        <v>175</v>
      </c>
      <c r="B315" s="35" t="s">
        <v>176</v>
      </c>
      <c r="C315" s="63">
        <f t="shared" si="65"/>
        <v>0</v>
      </c>
      <c r="D315" s="63">
        <f t="shared" ref="D315:BI319" si="69">D52/D$330</f>
        <v>4.3457187201211434E-3</v>
      </c>
      <c r="E315" s="63">
        <f t="shared" si="69"/>
        <v>0</v>
      </c>
      <c r="F315" s="63">
        <f t="shared" si="69"/>
        <v>0</v>
      </c>
      <c r="G315" s="63">
        <f t="shared" si="69"/>
        <v>0</v>
      </c>
      <c r="H315" s="63">
        <f t="shared" si="69"/>
        <v>0</v>
      </c>
      <c r="I315" s="63">
        <f t="shared" si="69"/>
        <v>1.5251191097773612E-4</v>
      </c>
      <c r="J315" s="63">
        <f t="shared" si="69"/>
        <v>0</v>
      </c>
      <c r="K315" s="63">
        <f t="shared" si="69"/>
        <v>0</v>
      </c>
      <c r="L315" s="63">
        <f t="shared" si="69"/>
        <v>2.043426627684189E-3</v>
      </c>
      <c r="M315" s="63">
        <f t="shared" si="69"/>
        <v>1.1365725883393759E-3</v>
      </c>
      <c r="N315" s="63">
        <f t="shared" si="69"/>
        <v>4.8792257580225736E-3</v>
      </c>
      <c r="O315" s="63">
        <f t="shared" si="69"/>
        <v>1.6590146948672582E-3</v>
      </c>
      <c r="P315" s="63">
        <f t="shared" si="69"/>
        <v>9.2095967596612905E-4</v>
      </c>
      <c r="Q315" s="63">
        <f t="shared" si="69"/>
        <v>1.9974225363648579E-3</v>
      </c>
      <c r="R315" s="63">
        <f t="shared" si="69"/>
        <v>1.2967606712596905E-2</v>
      </c>
      <c r="S315" s="63">
        <f t="shared" si="69"/>
        <v>6.8907753216010661E-3</v>
      </c>
      <c r="T315" s="63">
        <f t="shared" si="69"/>
        <v>1.5507009632238675E-3</v>
      </c>
      <c r="U315" s="63">
        <f t="shared" si="69"/>
        <v>0.24152167502211735</v>
      </c>
      <c r="V315" s="63">
        <f t="shared" si="69"/>
        <v>1.1724353156413463E-3</v>
      </c>
      <c r="W315" s="63">
        <f t="shared" si="69"/>
        <v>3.3236927755337254E-3</v>
      </c>
      <c r="X315" s="63">
        <f t="shared" si="69"/>
        <v>8.0806508371712125E-3</v>
      </c>
      <c r="Y315" s="63">
        <f t="shared" si="69"/>
        <v>4.209528104960651E-3</v>
      </c>
      <c r="Z315" s="63">
        <f t="shared" si="69"/>
        <v>7.6340316087591422E-4</v>
      </c>
      <c r="AA315" s="63">
        <f t="shared" si="69"/>
        <v>2.3570276305909603E-3</v>
      </c>
      <c r="AB315" s="63">
        <f t="shared" si="69"/>
        <v>3.0172936876661336E-3</v>
      </c>
      <c r="AC315" s="63">
        <f t="shared" si="69"/>
        <v>5.1220714432419353E-4</v>
      </c>
      <c r="AD315" s="63">
        <f t="shared" si="69"/>
        <v>2.3649105391901556E-3</v>
      </c>
      <c r="AE315" s="63">
        <f t="shared" si="69"/>
        <v>2.1437627872816362E-3</v>
      </c>
      <c r="AF315" s="63">
        <f t="shared" si="69"/>
        <v>2.0976348360440974E-3</v>
      </c>
      <c r="AG315" s="63">
        <f t="shared" si="69"/>
        <v>9.7664669245059151E-4</v>
      </c>
      <c r="AH315" s="63">
        <f t="shared" si="69"/>
        <v>1.3411661731908414E-3</v>
      </c>
      <c r="AI315" s="63">
        <f t="shared" si="69"/>
        <v>1.1908094559991704E-3</v>
      </c>
      <c r="AJ315" s="63">
        <f t="shared" si="69"/>
        <v>2.4712961631542904E-3</v>
      </c>
      <c r="AK315" s="63">
        <f t="shared" si="69"/>
        <v>2.7948506270640389E-3</v>
      </c>
      <c r="AL315" s="63">
        <f t="shared" si="69"/>
        <v>6.3005654353595836E-3</v>
      </c>
      <c r="AM315" s="63">
        <f t="shared" si="69"/>
        <v>0</v>
      </c>
      <c r="AN315" s="63">
        <f t="shared" si="69"/>
        <v>1.2510393432189255E-3</v>
      </c>
      <c r="AO315" s="63">
        <f t="shared" si="69"/>
        <v>0</v>
      </c>
      <c r="AP315" s="63">
        <f t="shared" si="69"/>
        <v>2.8193191636823041E-3</v>
      </c>
      <c r="AQ315" s="63">
        <f t="shared" si="69"/>
        <v>6.8130232728382879E-4</v>
      </c>
      <c r="AR315" s="63">
        <f t="shared" si="69"/>
        <v>1.10684902127197E-2</v>
      </c>
      <c r="AS315" s="63">
        <f t="shared" si="69"/>
        <v>3.7413154442750847E-2</v>
      </c>
      <c r="AT315" s="63">
        <f t="shared" si="69"/>
        <v>4.4832689404183199E-3</v>
      </c>
      <c r="AU315" s="63">
        <f t="shared" si="69"/>
        <v>1.2150224131655511E-2</v>
      </c>
      <c r="AV315" s="63">
        <f t="shared" si="69"/>
        <v>0</v>
      </c>
      <c r="AW315" s="63">
        <f t="shared" si="69"/>
        <v>0</v>
      </c>
      <c r="AX315" s="63">
        <f t="shared" si="69"/>
        <v>6.6089659971489537E-2</v>
      </c>
      <c r="AY315" s="63">
        <f t="shared" si="69"/>
        <v>2.3847828604741921E-2</v>
      </c>
      <c r="AZ315" s="63">
        <f t="shared" si="69"/>
        <v>1.5308768722929548E-2</v>
      </c>
      <c r="BA315" s="63">
        <f t="shared" si="69"/>
        <v>1.8620110201042508E-2</v>
      </c>
      <c r="BB315" s="63">
        <f t="shared" si="69"/>
        <v>1.1818056190937075E-3</v>
      </c>
      <c r="BC315" s="63">
        <f t="shared" si="69"/>
        <v>6.8708185191644665E-3</v>
      </c>
      <c r="BD315" s="63">
        <v>0</v>
      </c>
      <c r="BE315" s="63">
        <f t="shared" si="69"/>
        <v>0.14653166879648744</v>
      </c>
      <c r="BF315" s="63">
        <v>0</v>
      </c>
      <c r="BG315" s="63">
        <f t="shared" si="69"/>
        <v>4.247217960929364E-3</v>
      </c>
      <c r="BH315" s="63">
        <f t="shared" si="69"/>
        <v>4.0422037660605425E-3</v>
      </c>
      <c r="BI315" s="63">
        <f t="shared" si="69"/>
        <v>8.7436343809724724E-3</v>
      </c>
      <c r="BJ315" s="63">
        <v>0</v>
      </c>
      <c r="BK315" s="63">
        <v>0</v>
      </c>
    </row>
    <row r="316" spans="1:63" ht="24">
      <c r="A316" s="30" t="s">
        <v>177</v>
      </c>
      <c r="B316" s="31" t="s">
        <v>178</v>
      </c>
      <c r="C316" s="63">
        <f t="shared" si="65"/>
        <v>0</v>
      </c>
      <c r="D316" s="63">
        <f t="shared" si="69"/>
        <v>0</v>
      </c>
      <c r="E316" s="63">
        <f t="shared" si="69"/>
        <v>0</v>
      </c>
      <c r="F316" s="63">
        <f t="shared" si="69"/>
        <v>0</v>
      </c>
      <c r="G316" s="63">
        <f t="shared" si="69"/>
        <v>0</v>
      </c>
      <c r="H316" s="63">
        <f t="shared" si="69"/>
        <v>0.51332773601346182</v>
      </c>
      <c r="I316" s="63">
        <f t="shared" si="69"/>
        <v>0</v>
      </c>
      <c r="J316" s="63">
        <f t="shared" si="69"/>
        <v>6.300050096202145E-2</v>
      </c>
      <c r="K316" s="63">
        <f t="shared" si="69"/>
        <v>9.8369268096631709E-3</v>
      </c>
      <c r="L316" s="63">
        <f t="shared" si="69"/>
        <v>0</v>
      </c>
      <c r="M316" s="63">
        <f t="shared" si="69"/>
        <v>0</v>
      </c>
      <c r="N316" s="63">
        <f t="shared" si="69"/>
        <v>0</v>
      </c>
      <c r="O316" s="63">
        <f t="shared" si="69"/>
        <v>1.2235409274440227E-4</v>
      </c>
      <c r="P316" s="63">
        <f t="shared" si="69"/>
        <v>0</v>
      </c>
      <c r="Q316" s="63">
        <f t="shared" si="69"/>
        <v>0</v>
      </c>
      <c r="R316" s="63">
        <f t="shared" si="69"/>
        <v>0</v>
      </c>
      <c r="S316" s="63">
        <f t="shared" si="69"/>
        <v>0</v>
      </c>
      <c r="T316" s="63">
        <f t="shared" si="69"/>
        <v>0</v>
      </c>
      <c r="U316" s="63">
        <f t="shared" si="69"/>
        <v>0</v>
      </c>
      <c r="V316" s="63">
        <f t="shared" si="69"/>
        <v>0</v>
      </c>
      <c r="W316" s="63">
        <f t="shared" si="69"/>
        <v>0</v>
      </c>
      <c r="X316" s="63">
        <f t="shared" si="69"/>
        <v>1.3940520446096654E-3</v>
      </c>
      <c r="Y316" s="63">
        <f t="shared" si="69"/>
        <v>0</v>
      </c>
      <c r="Z316" s="63">
        <f t="shared" si="69"/>
        <v>7.9020150138285259E-4</v>
      </c>
      <c r="AA316" s="63">
        <f t="shared" si="69"/>
        <v>0</v>
      </c>
      <c r="AB316" s="63">
        <f t="shared" si="69"/>
        <v>0</v>
      </c>
      <c r="AC316" s="63">
        <f t="shared" si="69"/>
        <v>0</v>
      </c>
      <c r="AD316" s="63">
        <f t="shared" si="69"/>
        <v>4.3886870585552185E-3</v>
      </c>
      <c r="AE316" s="63">
        <f t="shared" si="69"/>
        <v>0</v>
      </c>
      <c r="AF316" s="63">
        <f t="shared" si="69"/>
        <v>0</v>
      </c>
      <c r="AG316" s="63">
        <f t="shared" si="69"/>
        <v>1.8954950401213117E-4</v>
      </c>
      <c r="AH316" s="63">
        <f t="shared" si="69"/>
        <v>0</v>
      </c>
      <c r="AI316" s="63">
        <f t="shared" si="69"/>
        <v>0</v>
      </c>
      <c r="AJ316" s="63">
        <f t="shared" si="69"/>
        <v>0</v>
      </c>
      <c r="AK316" s="63">
        <f t="shared" si="69"/>
        <v>0</v>
      </c>
      <c r="AL316" s="63">
        <f t="shared" si="69"/>
        <v>0</v>
      </c>
      <c r="AM316" s="63">
        <f t="shared" si="69"/>
        <v>0</v>
      </c>
      <c r="AN316" s="63">
        <f t="shared" si="69"/>
        <v>2.3544646535993874E-3</v>
      </c>
      <c r="AO316" s="63">
        <f t="shared" si="69"/>
        <v>0</v>
      </c>
      <c r="AP316" s="63">
        <f t="shared" si="69"/>
        <v>4.8638132295719845E-3</v>
      </c>
      <c r="AQ316" s="63">
        <f t="shared" si="69"/>
        <v>0</v>
      </c>
      <c r="AR316" s="63">
        <f t="shared" si="69"/>
        <v>0</v>
      </c>
      <c r="AS316" s="63">
        <f t="shared" si="69"/>
        <v>3.8983987214411493E-2</v>
      </c>
      <c r="AT316" s="63">
        <f t="shared" si="69"/>
        <v>4.1282230927875731E-3</v>
      </c>
      <c r="AU316" s="63">
        <f t="shared" si="69"/>
        <v>6.4092292901778564E-3</v>
      </c>
      <c r="AV316" s="63">
        <f t="shared" si="69"/>
        <v>0.11608397728330698</v>
      </c>
      <c r="AW316" s="63">
        <f t="shared" si="69"/>
        <v>3.4226190476190479E-2</v>
      </c>
      <c r="AX316" s="63">
        <f t="shared" si="69"/>
        <v>0.17884560705146435</v>
      </c>
      <c r="AY316" s="63">
        <f t="shared" si="69"/>
        <v>3.5999941892833114E-2</v>
      </c>
      <c r="AZ316" s="63">
        <f t="shared" si="69"/>
        <v>8.684863523573201E-4</v>
      </c>
      <c r="BA316" s="63">
        <f t="shared" si="69"/>
        <v>5.5168439297318837E-4</v>
      </c>
      <c r="BB316" s="63">
        <f t="shared" si="69"/>
        <v>2.4465829391616373E-4</v>
      </c>
      <c r="BC316" s="63">
        <f t="shared" si="69"/>
        <v>1.0759970652852514E-2</v>
      </c>
      <c r="BD316" s="63">
        <v>0</v>
      </c>
      <c r="BE316" s="63">
        <f t="shared" si="69"/>
        <v>0</v>
      </c>
      <c r="BF316" s="63">
        <v>0</v>
      </c>
      <c r="BG316" s="63">
        <f t="shared" si="69"/>
        <v>8.5632440172096064E-4</v>
      </c>
      <c r="BH316" s="63">
        <f t="shared" si="69"/>
        <v>5.5788005578800565E-3</v>
      </c>
      <c r="BI316" s="63">
        <f t="shared" si="69"/>
        <v>8.26407090130497E-3</v>
      </c>
      <c r="BJ316" s="63">
        <v>0</v>
      </c>
      <c r="BK316" s="63">
        <v>0</v>
      </c>
    </row>
    <row r="317" spans="1:63">
      <c r="A317" s="34" t="s">
        <v>179</v>
      </c>
      <c r="B317" s="35" t="s">
        <v>180</v>
      </c>
      <c r="C317" s="63">
        <f t="shared" si="65"/>
        <v>2.2743220976833214E-4</v>
      </c>
      <c r="D317" s="63">
        <f t="shared" si="69"/>
        <v>3.8726984369133722E-3</v>
      </c>
      <c r="E317" s="63">
        <f t="shared" si="69"/>
        <v>1.0289400371440518E-3</v>
      </c>
      <c r="F317" s="63">
        <f t="shared" si="69"/>
        <v>1.9132193713915298E-3</v>
      </c>
      <c r="G317" s="63">
        <f t="shared" si="69"/>
        <v>1.3965320411546197E-3</v>
      </c>
      <c r="H317" s="63">
        <f t="shared" si="69"/>
        <v>0</v>
      </c>
      <c r="I317" s="63">
        <f t="shared" si="69"/>
        <v>3.7215709906106092E-4</v>
      </c>
      <c r="J317" s="63">
        <f t="shared" si="69"/>
        <v>5.6683542916892806E-4</v>
      </c>
      <c r="K317" s="63">
        <f t="shared" si="69"/>
        <v>0</v>
      </c>
      <c r="L317" s="63">
        <f t="shared" si="69"/>
        <v>3.8282373038842506E-3</v>
      </c>
      <c r="M317" s="63">
        <f t="shared" si="69"/>
        <v>1.0646503090214043E-3</v>
      </c>
      <c r="N317" s="63">
        <f t="shared" si="69"/>
        <v>6.8557027474863159E-3</v>
      </c>
      <c r="O317" s="63">
        <f t="shared" si="69"/>
        <v>6.8998180591488337E-3</v>
      </c>
      <c r="P317" s="63">
        <f t="shared" si="69"/>
        <v>8.6268137527949814E-4</v>
      </c>
      <c r="Q317" s="63">
        <f t="shared" si="69"/>
        <v>1.2473504654282477E-3</v>
      </c>
      <c r="R317" s="63">
        <f t="shared" si="69"/>
        <v>1.8220525422849534E-2</v>
      </c>
      <c r="S317" s="63">
        <f t="shared" si="69"/>
        <v>7.7456727189859648E-3</v>
      </c>
      <c r="T317" s="63">
        <f t="shared" si="69"/>
        <v>3.195659836067457E-3</v>
      </c>
      <c r="U317" s="63">
        <f t="shared" si="69"/>
        <v>0</v>
      </c>
      <c r="V317" s="63">
        <f t="shared" si="69"/>
        <v>1.647365466022197E-3</v>
      </c>
      <c r="W317" s="63">
        <f t="shared" si="69"/>
        <v>5.1889493272258809E-3</v>
      </c>
      <c r="X317" s="63">
        <f t="shared" si="69"/>
        <v>1.7485049759636107E-2</v>
      </c>
      <c r="Y317" s="63">
        <f t="shared" si="69"/>
        <v>8.8720859085117017E-3</v>
      </c>
      <c r="Z317" s="63">
        <f t="shared" si="69"/>
        <v>2.1452850952229006E-3</v>
      </c>
      <c r="AA317" s="63">
        <f t="shared" si="69"/>
        <v>2.2078749927860785E-3</v>
      </c>
      <c r="AB317" s="63">
        <f t="shared" si="69"/>
        <v>8.2785751111308734E-3</v>
      </c>
      <c r="AC317" s="63">
        <f t="shared" si="69"/>
        <v>1.7992300934485924E-4</v>
      </c>
      <c r="AD317" s="63">
        <f t="shared" si="69"/>
        <v>2.7982219846300173E-3</v>
      </c>
      <c r="AE317" s="63">
        <f t="shared" si="69"/>
        <v>2.7109424821969625E-3</v>
      </c>
      <c r="AF317" s="63">
        <f t="shared" si="69"/>
        <v>2.0434924291621533E-3</v>
      </c>
      <c r="AG317" s="63">
        <f t="shared" si="69"/>
        <v>1.4294445609846996E-3</v>
      </c>
      <c r="AH317" s="63">
        <f t="shared" si="69"/>
        <v>3.8903085472856199E-3</v>
      </c>
      <c r="AI317" s="63">
        <f t="shared" si="69"/>
        <v>2.1472270629856807E-3</v>
      </c>
      <c r="AJ317" s="63">
        <f t="shared" si="69"/>
        <v>1.6026318111006972E-3</v>
      </c>
      <c r="AK317" s="63">
        <f t="shared" si="69"/>
        <v>1.0471970252669549E-2</v>
      </c>
      <c r="AL317" s="63">
        <f t="shared" si="69"/>
        <v>1.2684063779733379E-2</v>
      </c>
      <c r="AM317" s="63">
        <f t="shared" si="69"/>
        <v>0</v>
      </c>
      <c r="AN317" s="63">
        <f t="shared" si="69"/>
        <v>4.597744381744661E-3</v>
      </c>
      <c r="AO317" s="63">
        <f t="shared" si="69"/>
        <v>3.1413845467484665E-2</v>
      </c>
      <c r="AP317" s="63">
        <f t="shared" si="69"/>
        <v>1.4965172145291139E-2</v>
      </c>
      <c r="AQ317" s="63">
        <f t="shared" si="69"/>
        <v>2.2671779181978702E-3</v>
      </c>
      <c r="AR317" s="63">
        <f t="shared" si="69"/>
        <v>1.6807783865186339E-2</v>
      </c>
      <c r="AS317" s="63">
        <f t="shared" si="69"/>
        <v>5.4643586759317804E-2</v>
      </c>
      <c r="AT317" s="63">
        <f t="shared" si="69"/>
        <v>2.5795336558568086E-2</v>
      </c>
      <c r="AU317" s="63">
        <f t="shared" si="69"/>
        <v>6.6390202521461994E-2</v>
      </c>
      <c r="AV317" s="63">
        <f t="shared" si="69"/>
        <v>7.245132086118408E-3</v>
      </c>
      <c r="AW317" s="63">
        <f t="shared" si="69"/>
        <v>1.346655896827669E-3</v>
      </c>
      <c r="AX317" s="63">
        <f t="shared" si="69"/>
        <v>1.1051307700904879E-2</v>
      </c>
      <c r="AY317" s="63">
        <f t="shared" si="69"/>
        <v>3.6004168219093115E-2</v>
      </c>
      <c r="AZ317" s="63">
        <f t="shared" si="69"/>
        <v>0.2192629143433979</v>
      </c>
      <c r="BA317" s="63">
        <f t="shared" si="69"/>
        <v>1.9627638890188457E-2</v>
      </c>
      <c r="BB317" s="63">
        <f t="shared" si="69"/>
        <v>4.4900948995878365E-3</v>
      </c>
      <c r="BC317" s="63">
        <f t="shared" si="69"/>
        <v>1.8412807078308467E-2</v>
      </c>
      <c r="BD317" s="63">
        <v>0</v>
      </c>
      <c r="BE317" s="63">
        <f t="shared" si="69"/>
        <v>0.31431065709145678</v>
      </c>
      <c r="BF317" s="63">
        <v>0</v>
      </c>
      <c r="BG317" s="63">
        <f t="shared" si="69"/>
        <v>4.977790512552939E-2</v>
      </c>
      <c r="BH317" s="63">
        <f t="shared" si="69"/>
        <v>2.0724453489565305E-2</v>
      </c>
      <c r="BI317" s="63">
        <f t="shared" si="69"/>
        <v>0.1052348713712465</v>
      </c>
      <c r="BJ317" s="63">
        <v>0</v>
      </c>
      <c r="BK317" s="63">
        <v>0</v>
      </c>
    </row>
    <row r="318" spans="1:63" ht="24">
      <c r="A318" s="30" t="s">
        <v>181</v>
      </c>
      <c r="B318" s="31" t="s">
        <v>182</v>
      </c>
      <c r="C318" s="63">
        <f t="shared" si="65"/>
        <v>1.1812013068610204E-2</v>
      </c>
      <c r="D318" s="63">
        <f t="shared" si="69"/>
        <v>3.6413088882752874E-2</v>
      </c>
      <c r="E318" s="63">
        <f t="shared" si="69"/>
        <v>1.4283683911313245E-2</v>
      </c>
      <c r="F318" s="63">
        <f t="shared" si="69"/>
        <v>1.4799154334038054E-2</v>
      </c>
      <c r="G318" s="63">
        <f t="shared" si="69"/>
        <v>1.3888888888888888E-2</v>
      </c>
      <c r="H318" s="63">
        <f t="shared" si="69"/>
        <v>0.30722968759657865</v>
      </c>
      <c r="I318" s="63">
        <f t="shared" si="69"/>
        <v>3.2836056515904967E-2</v>
      </c>
      <c r="J318" s="63">
        <f t="shared" si="69"/>
        <v>2.0652915950326978E-2</v>
      </c>
      <c r="K318" s="63">
        <f t="shared" si="69"/>
        <v>1.6830189837069433E-2</v>
      </c>
      <c r="L318" s="63">
        <f t="shared" si="69"/>
        <v>3.1774169152743302E-2</v>
      </c>
      <c r="M318" s="63">
        <f t="shared" si="69"/>
        <v>1.6169349622081733E-2</v>
      </c>
      <c r="N318" s="63">
        <f t="shared" si="69"/>
        <v>6.789067712028031E-2</v>
      </c>
      <c r="O318" s="63">
        <f t="shared" si="69"/>
        <v>2.3305471998456385E-2</v>
      </c>
      <c r="P318" s="63">
        <f t="shared" si="69"/>
        <v>4.0610989071331677E-2</v>
      </c>
      <c r="Q318" s="63">
        <f t="shared" si="69"/>
        <v>3.0996233393081742E-2</v>
      </c>
      <c r="R318" s="63">
        <f t="shared" si="69"/>
        <v>0.11758775152489782</v>
      </c>
      <c r="S318" s="63">
        <f t="shared" si="69"/>
        <v>6.0250083666909877E-2</v>
      </c>
      <c r="T318" s="63">
        <f t="shared" si="69"/>
        <v>4.1275365200419731E-2</v>
      </c>
      <c r="U318" s="63">
        <f t="shared" si="69"/>
        <v>2.400231883956732</v>
      </c>
      <c r="V318" s="63">
        <f t="shared" si="69"/>
        <v>1.7909205584398489E-2</v>
      </c>
      <c r="W318" s="63">
        <f t="shared" si="69"/>
        <v>3.2018687250866561E-2</v>
      </c>
      <c r="X318" s="63">
        <f t="shared" si="69"/>
        <v>0.12700550911496439</v>
      </c>
      <c r="Y318" s="63">
        <f t="shared" si="69"/>
        <v>3.425224465019399E-2</v>
      </c>
      <c r="Z318" s="63">
        <f t="shared" si="69"/>
        <v>5.9591747918547868E-3</v>
      </c>
      <c r="AA318" s="63">
        <f t="shared" si="69"/>
        <v>2.5657467199566256E-2</v>
      </c>
      <c r="AB318" s="63">
        <f t="shared" si="69"/>
        <v>2.6155919151435621E-2</v>
      </c>
      <c r="AC318" s="63">
        <f t="shared" si="69"/>
        <v>1.3157681113660454E-2</v>
      </c>
      <c r="AD318" s="63">
        <f t="shared" si="69"/>
        <v>1.9719510905470375E-2</v>
      </c>
      <c r="AE318" s="63">
        <f t="shared" si="69"/>
        <v>1.7046184781130513E-2</v>
      </c>
      <c r="AF318" s="63">
        <f t="shared" si="69"/>
        <v>1.6162314125908225E-2</v>
      </c>
      <c r="AG318" s="63">
        <f t="shared" si="69"/>
        <v>1.1448497263501523E-2</v>
      </c>
      <c r="AH318" s="63">
        <f t="shared" si="69"/>
        <v>1.7156311558510967E-2</v>
      </c>
      <c r="AI318" s="63">
        <f t="shared" si="69"/>
        <v>1.0661851531283869E-2</v>
      </c>
      <c r="AJ318" s="63">
        <f t="shared" si="69"/>
        <v>1.4784302596165028E-2</v>
      </c>
      <c r="AK318" s="63">
        <f t="shared" si="69"/>
        <v>3.1905505851947853E-2</v>
      </c>
      <c r="AL318" s="63">
        <f t="shared" si="69"/>
        <v>6.0001604271849258E-2</v>
      </c>
      <c r="AM318" s="63">
        <f t="shared" si="69"/>
        <v>0</v>
      </c>
      <c r="AN318" s="63">
        <f t="shared" si="69"/>
        <v>4.7001156993801529E-2</v>
      </c>
      <c r="AO318" s="63">
        <f t="shared" si="69"/>
        <v>0.16499956640079105</v>
      </c>
      <c r="AP318" s="63">
        <f t="shared" si="69"/>
        <v>0.1155231628667551</v>
      </c>
      <c r="AQ318" s="63">
        <f t="shared" si="69"/>
        <v>0.26967985233577796</v>
      </c>
      <c r="AR318" s="63">
        <f t="shared" si="69"/>
        <v>0.2042456176006659</v>
      </c>
      <c r="AS318" s="63">
        <f t="shared" si="69"/>
        <v>4.1566871791207723E-2</v>
      </c>
      <c r="AT318" s="63">
        <f t="shared" si="69"/>
        <v>2.1363613506361692E-2</v>
      </c>
      <c r="AU318" s="63">
        <f t="shared" si="69"/>
        <v>3.2421179187345793E-2</v>
      </c>
      <c r="AV318" s="63">
        <f t="shared" si="69"/>
        <v>7.7240118593687554E-2</v>
      </c>
      <c r="AW318" s="63">
        <f t="shared" si="69"/>
        <v>3.3251685420262335E-2</v>
      </c>
      <c r="AX318" s="63">
        <f t="shared" si="69"/>
        <v>4.1554653075209412E-2</v>
      </c>
      <c r="AY318" s="63">
        <f t="shared" si="69"/>
        <v>3.1239964797903901E-2</v>
      </c>
      <c r="AZ318" s="63">
        <f t="shared" si="69"/>
        <v>0.18277537834658902</v>
      </c>
      <c r="BA318" s="63">
        <f t="shared" si="69"/>
        <v>0.15723884148834924</v>
      </c>
      <c r="BB318" s="63">
        <f t="shared" si="69"/>
        <v>0.22401425988972307</v>
      </c>
      <c r="BC318" s="63">
        <f t="shared" si="69"/>
        <v>2.6913446145553761E-2</v>
      </c>
      <c r="BD318" s="63">
        <v>0</v>
      </c>
      <c r="BE318" s="63">
        <f t="shared" si="69"/>
        <v>0.3335334557103265</v>
      </c>
      <c r="BF318" s="63">
        <v>0</v>
      </c>
      <c r="BG318" s="63">
        <f t="shared" si="69"/>
        <v>3.3900651436574669E-2</v>
      </c>
      <c r="BH318" s="63">
        <f t="shared" si="69"/>
        <v>0.1715468015019857</v>
      </c>
      <c r="BI318" s="63">
        <f t="shared" si="69"/>
        <v>4.2246790117355514E-2</v>
      </c>
      <c r="BJ318" s="63">
        <v>0</v>
      </c>
      <c r="BK318" s="63">
        <v>0</v>
      </c>
    </row>
    <row r="319" spans="1:63">
      <c r="A319" s="34" t="s">
        <v>183</v>
      </c>
      <c r="B319" s="35" t="s">
        <v>184</v>
      </c>
      <c r="C319" s="63">
        <f t="shared" si="65"/>
        <v>0</v>
      </c>
      <c r="D319" s="63">
        <f t="shared" si="69"/>
        <v>3.3971468035289644E-4</v>
      </c>
      <c r="E319" s="63">
        <f t="shared" si="69"/>
        <v>0</v>
      </c>
      <c r="F319" s="63">
        <f t="shared" si="69"/>
        <v>0</v>
      </c>
      <c r="G319" s="63">
        <f t="shared" si="69"/>
        <v>4.5452566028697716E-3</v>
      </c>
      <c r="H319" s="63">
        <f t="shared" si="69"/>
        <v>6.469689793870647E-3</v>
      </c>
      <c r="I319" s="63">
        <f t="shared" si="69"/>
        <v>7.7494311012697977E-5</v>
      </c>
      <c r="J319" s="63">
        <f t="shared" si="69"/>
        <v>1.2299097102660454E-3</v>
      </c>
      <c r="K319" s="63">
        <f t="shared" si="69"/>
        <v>1.2766910614042531E-3</v>
      </c>
      <c r="L319" s="63">
        <f t="shared" si="69"/>
        <v>1.3613337284834871E-2</v>
      </c>
      <c r="M319" s="63">
        <f t="shared" si="69"/>
        <v>3.234083756959574E-3</v>
      </c>
      <c r="N319" s="63">
        <f t="shared" si="69"/>
        <v>1.6528205828617349E-2</v>
      </c>
      <c r="O319" s="63">
        <f t="shared" si="69"/>
        <v>1.762258588937219E-2</v>
      </c>
      <c r="P319" s="63">
        <f t="shared" si="69"/>
        <v>1.8718311272066172E-3</v>
      </c>
      <c r="Q319" s="63">
        <f t="shared" si="69"/>
        <v>2.7064794658025384E-3</v>
      </c>
      <c r="R319" s="63">
        <f t="shared" si="69"/>
        <v>9.5167075032846823E-3</v>
      </c>
      <c r="S319" s="63">
        <f t="shared" ref="D319:BI323" si="70">S56/S$330</f>
        <v>1.3214094922765077E-2</v>
      </c>
      <c r="T319" s="63">
        <f t="shared" si="70"/>
        <v>3.7821204220348146E-3</v>
      </c>
      <c r="U319" s="63">
        <f t="shared" si="70"/>
        <v>0.24544385655496767</v>
      </c>
      <c r="V319" s="63">
        <f t="shared" si="70"/>
        <v>5.9297286576143107E-3</v>
      </c>
      <c r="W319" s="63">
        <f t="shared" si="70"/>
        <v>5.4188982196117778E-2</v>
      </c>
      <c r="X319" s="63">
        <f t="shared" si="70"/>
        <v>0.10944087121286625</v>
      </c>
      <c r="Y319" s="63">
        <f t="shared" si="70"/>
        <v>6.5138538268531013E-2</v>
      </c>
      <c r="Z319" s="63">
        <f t="shared" si="70"/>
        <v>3.0888005777158067E-3</v>
      </c>
      <c r="AA319" s="63">
        <f t="shared" si="70"/>
        <v>3.407123413222835E-3</v>
      </c>
      <c r="AB319" s="63">
        <f t="shared" si="70"/>
        <v>3.6770110990924511E-2</v>
      </c>
      <c r="AC319" s="63">
        <f t="shared" si="70"/>
        <v>2.6026255582738969E-4</v>
      </c>
      <c r="AD319" s="63">
        <f t="shared" si="70"/>
        <v>1.8675116520653707E-3</v>
      </c>
      <c r="AE319" s="63">
        <f t="shared" si="70"/>
        <v>5.186120538019646E-3</v>
      </c>
      <c r="AF319" s="63">
        <f t="shared" si="70"/>
        <v>2.024271860027366E-3</v>
      </c>
      <c r="AG319" s="63">
        <f t="shared" si="70"/>
        <v>4.9487167000839142E-3</v>
      </c>
      <c r="AH319" s="63">
        <f t="shared" si="70"/>
        <v>5.4054002586060787E-3</v>
      </c>
      <c r="AI319" s="63">
        <f t="shared" si="70"/>
        <v>6.7165777482539064E-3</v>
      </c>
      <c r="AJ319" s="63">
        <f t="shared" si="70"/>
        <v>2.82966636982991E-3</v>
      </c>
      <c r="AK319" s="63">
        <f t="shared" si="70"/>
        <v>7.293457759545835E-2</v>
      </c>
      <c r="AL319" s="63">
        <f t="shared" si="70"/>
        <v>5.9780052654448794E-2</v>
      </c>
      <c r="AM319" s="63">
        <f t="shared" si="70"/>
        <v>0</v>
      </c>
      <c r="AN319" s="63">
        <f t="shared" si="70"/>
        <v>2.7160777580984116E-3</v>
      </c>
      <c r="AO319" s="63">
        <f t="shared" si="70"/>
        <v>2.1486583346315421E-2</v>
      </c>
      <c r="AP319" s="63">
        <f t="shared" si="70"/>
        <v>1.8110198395542107E-2</v>
      </c>
      <c r="AQ319" s="63">
        <f t="shared" si="70"/>
        <v>2.4579003970948803E-2</v>
      </c>
      <c r="AR319" s="63">
        <f t="shared" si="70"/>
        <v>3.6923558993574211E-2</v>
      </c>
      <c r="AS319" s="63">
        <f t="shared" si="70"/>
        <v>0.15498866334606679</v>
      </c>
      <c r="AT319" s="63">
        <f t="shared" si="70"/>
        <v>5.1241167711340754E-2</v>
      </c>
      <c r="AU319" s="63">
        <f t="shared" si="70"/>
        <v>0.23789450223960362</v>
      </c>
      <c r="AV319" s="63">
        <f t="shared" si="70"/>
        <v>2.27658069848086E-4</v>
      </c>
      <c r="AW319" s="63">
        <f t="shared" si="70"/>
        <v>0</v>
      </c>
      <c r="AX319" s="63">
        <f t="shared" si="70"/>
        <v>8.3745415941416325E-4</v>
      </c>
      <c r="AY319" s="63">
        <f t="shared" si="70"/>
        <v>5.2306533808387692E-2</v>
      </c>
      <c r="AZ319" s="63">
        <f t="shared" si="70"/>
        <v>0.12911234524137749</v>
      </c>
      <c r="BA319" s="63">
        <f t="shared" si="70"/>
        <v>3.6986549272967822E-2</v>
      </c>
      <c r="BB319" s="63">
        <f t="shared" si="70"/>
        <v>1.9156217783241079E-2</v>
      </c>
      <c r="BC319" s="63">
        <f t="shared" si="70"/>
        <v>2.1140939387229413E-2</v>
      </c>
      <c r="BD319" s="63">
        <v>0</v>
      </c>
      <c r="BE319" s="63">
        <f t="shared" si="70"/>
        <v>0.88657362045565058</v>
      </c>
      <c r="BF319" s="63">
        <v>0</v>
      </c>
      <c r="BG319" s="63">
        <f t="shared" si="70"/>
        <v>8.1099246157506216E-3</v>
      </c>
      <c r="BH319" s="63">
        <f t="shared" si="70"/>
        <v>3.4232058096927157E-2</v>
      </c>
      <c r="BI319" s="63">
        <f t="shared" si="70"/>
        <v>3.6639518044355078E-2</v>
      </c>
      <c r="BJ319" s="63">
        <v>0</v>
      </c>
      <c r="BK319" s="63">
        <v>0</v>
      </c>
    </row>
    <row r="320" spans="1:63" ht="24">
      <c r="A320" s="30" t="s">
        <v>185</v>
      </c>
      <c r="B320" s="31" t="s">
        <v>186</v>
      </c>
      <c r="C320" s="63">
        <f t="shared" si="65"/>
        <v>2.0083493709971949E-4</v>
      </c>
      <c r="D320" s="63">
        <f t="shared" si="70"/>
        <v>4.6058423067760292E-2</v>
      </c>
      <c r="E320" s="63">
        <f t="shared" si="70"/>
        <v>5.0538294616017394E-4</v>
      </c>
      <c r="F320" s="63">
        <f t="shared" si="70"/>
        <v>5.2429433857758521E-3</v>
      </c>
      <c r="G320" s="63">
        <f t="shared" si="70"/>
        <v>1.0201489070318535E-3</v>
      </c>
      <c r="H320" s="63">
        <f t="shared" si="70"/>
        <v>0.29419783243846748</v>
      </c>
      <c r="I320" s="63">
        <f t="shared" si="70"/>
        <v>1.4297422440279599E-3</v>
      </c>
      <c r="J320" s="63">
        <f t="shared" si="70"/>
        <v>6.0455057659125497E-2</v>
      </c>
      <c r="K320" s="63">
        <f t="shared" si="70"/>
        <v>2.7419238523487755E-2</v>
      </c>
      <c r="L320" s="63">
        <f t="shared" si="70"/>
        <v>0.19096456589252125</v>
      </c>
      <c r="M320" s="63">
        <f t="shared" si="70"/>
        <v>3.8287152312676306E-2</v>
      </c>
      <c r="N320" s="63">
        <f t="shared" si="70"/>
        <v>0.25225875701694078</v>
      </c>
      <c r="O320" s="63">
        <f t="shared" si="70"/>
        <v>8.826947559627718E-2</v>
      </c>
      <c r="P320" s="63">
        <f t="shared" si="70"/>
        <v>4.0891161375413973E-2</v>
      </c>
      <c r="Q320" s="63">
        <f t="shared" si="70"/>
        <v>9.9561315171257742E-2</v>
      </c>
      <c r="R320" s="63">
        <f t="shared" si="70"/>
        <v>0.58646986172107018</v>
      </c>
      <c r="S320" s="63">
        <f t="shared" si="70"/>
        <v>0.28365381886604485</v>
      </c>
      <c r="T320" s="63">
        <f t="shared" si="70"/>
        <v>0.21714328335847649</v>
      </c>
      <c r="U320" s="63">
        <f t="shared" si="70"/>
        <v>4.3786210726975225</v>
      </c>
      <c r="V320" s="63">
        <f t="shared" si="70"/>
        <v>8.2813694564864732E-2</v>
      </c>
      <c r="W320" s="63">
        <f t="shared" si="70"/>
        <v>0.25450659015952015</v>
      </c>
      <c r="X320" s="63">
        <f t="shared" si="70"/>
        <v>1.0982993575250517</v>
      </c>
      <c r="Y320" s="63">
        <f t="shared" si="70"/>
        <v>0.28003038449081524</v>
      </c>
      <c r="Z320" s="63">
        <f t="shared" si="70"/>
        <v>5.3102084637927517E-2</v>
      </c>
      <c r="AA320" s="63">
        <f t="shared" si="70"/>
        <v>9.3752420462860364E-2</v>
      </c>
      <c r="AB320" s="63">
        <f t="shared" si="70"/>
        <v>0.22835444057582277</v>
      </c>
      <c r="AC320" s="63">
        <f t="shared" si="70"/>
        <v>9.5300861042673848E-3</v>
      </c>
      <c r="AD320" s="63">
        <f t="shared" si="70"/>
        <v>9.7275717971562703E-2</v>
      </c>
      <c r="AE320" s="63">
        <f t="shared" si="70"/>
        <v>8.1791942309365567E-2</v>
      </c>
      <c r="AF320" s="63">
        <f t="shared" si="70"/>
        <v>7.0525586209843852E-2</v>
      </c>
      <c r="AG320" s="63">
        <f t="shared" si="70"/>
        <v>5.6163575217564578E-2</v>
      </c>
      <c r="AH320" s="63">
        <f t="shared" si="70"/>
        <v>7.4902983934071618E-2</v>
      </c>
      <c r="AI320" s="63">
        <f t="shared" si="70"/>
        <v>7.3730340006567502E-2</v>
      </c>
      <c r="AJ320" s="63">
        <f t="shared" si="70"/>
        <v>3.2466557798498392E-2</v>
      </c>
      <c r="AK320" s="63">
        <f t="shared" si="70"/>
        <v>0.16616645773983799</v>
      </c>
      <c r="AL320" s="63">
        <f t="shared" si="70"/>
        <v>0.22480415614018778</v>
      </c>
      <c r="AM320" s="63">
        <f t="shared" si="70"/>
        <v>0</v>
      </c>
      <c r="AN320" s="63">
        <f t="shared" si="70"/>
        <v>6.7141663694983089E-2</v>
      </c>
      <c r="AO320" s="63">
        <f t="shared" si="70"/>
        <v>0.3074584073955467</v>
      </c>
      <c r="AP320" s="63">
        <f t="shared" si="70"/>
        <v>0.45339073371631655</v>
      </c>
      <c r="AQ320" s="63">
        <f t="shared" si="70"/>
        <v>0.43748073470587989</v>
      </c>
      <c r="AR320" s="63">
        <f t="shared" si="70"/>
        <v>0.92249551961527476</v>
      </c>
      <c r="AS320" s="63">
        <f t="shared" si="70"/>
        <v>0.31268208102312967</v>
      </c>
      <c r="AT320" s="63">
        <f t="shared" si="70"/>
        <v>4.8467770751973505E-2</v>
      </c>
      <c r="AU320" s="63">
        <f t="shared" si="70"/>
        <v>0.18199804074304515</v>
      </c>
      <c r="AV320" s="63">
        <f t="shared" si="70"/>
        <v>1.7187305918939647E-2</v>
      </c>
      <c r="AW320" s="63">
        <f t="shared" si="70"/>
        <v>5.6935100158070968E-2</v>
      </c>
      <c r="AX320" s="63">
        <f t="shared" si="70"/>
        <v>0.12373632095081977</v>
      </c>
      <c r="AY320" s="63">
        <f t="shared" si="70"/>
        <v>0.17738997535253698</v>
      </c>
      <c r="AZ320" s="63">
        <f t="shared" si="70"/>
        <v>0.27292678690394595</v>
      </c>
      <c r="BA320" s="63">
        <f t="shared" si="70"/>
        <v>0.1674108589657422</v>
      </c>
      <c r="BB320" s="63">
        <f t="shared" si="70"/>
        <v>0.12719152969481676</v>
      </c>
      <c r="BC320" s="63">
        <f t="shared" si="70"/>
        <v>7.4493611595841322E-2</v>
      </c>
      <c r="BD320" s="63">
        <v>0</v>
      </c>
      <c r="BE320" s="63">
        <f t="shared" si="70"/>
        <v>1.8558302690420605</v>
      </c>
      <c r="BF320" s="63">
        <v>0</v>
      </c>
      <c r="BG320" s="63">
        <f t="shared" si="70"/>
        <v>0.24453606254571184</v>
      </c>
      <c r="BH320" s="63">
        <f t="shared" si="70"/>
        <v>0.72819891791285041</v>
      </c>
      <c r="BI320" s="63">
        <f t="shared" si="70"/>
        <v>0.29943658831418757</v>
      </c>
      <c r="BJ320" s="63">
        <v>0</v>
      </c>
      <c r="BK320" s="63">
        <v>0</v>
      </c>
    </row>
    <row r="321" spans="1:63" ht="36">
      <c r="A321" s="34" t="s">
        <v>187</v>
      </c>
      <c r="B321" s="35" t="s">
        <v>188</v>
      </c>
      <c r="C321" s="63">
        <f t="shared" si="65"/>
        <v>0</v>
      </c>
      <c r="D321" s="63">
        <f t="shared" si="70"/>
        <v>0</v>
      </c>
      <c r="E321" s="63">
        <f t="shared" si="70"/>
        <v>0</v>
      </c>
      <c r="F321" s="63">
        <f t="shared" si="70"/>
        <v>0</v>
      </c>
      <c r="G321" s="63">
        <f t="shared" si="70"/>
        <v>0</v>
      </c>
      <c r="H321" s="63">
        <f t="shared" si="70"/>
        <v>0</v>
      </c>
      <c r="I321" s="63">
        <f t="shared" si="70"/>
        <v>0</v>
      </c>
      <c r="J321" s="63">
        <f t="shared" si="70"/>
        <v>0</v>
      </c>
      <c r="K321" s="63">
        <f t="shared" si="70"/>
        <v>0</v>
      </c>
      <c r="L321" s="63">
        <f t="shared" si="70"/>
        <v>0</v>
      </c>
      <c r="M321" s="63">
        <f t="shared" si="70"/>
        <v>0</v>
      </c>
      <c r="N321" s="63">
        <f t="shared" si="70"/>
        <v>0</v>
      </c>
      <c r="O321" s="63">
        <f t="shared" si="70"/>
        <v>0</v>
      </c>
      <c r="P321" s="63">
        <f t="shared" si="70"/>
        <v>0</v>
      </c>
      <c r="Q321" s="63">
        <f t="shared" si="70"/>
        <v>0</v>
      </c>
      <c r="R321" s="63">
        <f t="shared" si="70"/>
        <v>0</v>
      </c>
      <c r="S321" s="63">
        <f t="shared" si="70"/>
        <v>0</v>
      </c>
      <c r="T321" s="63">
        <f t="shared" si="70"/>
        <v>0</v>
      </c>
      <c r="U321" s="63">
        <f t="shared" si="70"/>
        <v>0</v>
      </c>
      <c r="V321" s="63">
        <f t="shared" si="70"/>
        <v>0</v>
      </c>
      <c r="W321" s="63">
        <f t="shared" si="70"/>
        <v>0</v>
      </c>
      <c r="X321" s="63">
        <f t="shared" si="70"/>
        <v>0</v>
      </c>
      <c r="Y321" s="63">
        <f t="shared" si="70"/>
        <v>0</v>
      </c>
      <c r="Z321" s="63">
        <f t="shared" si="70"/>
        <v>0</v>
      </c>
      <c r="AA321" s="63">
        <f t="shared" si="70"/>
        <v>0</v>
      </c>
      <c r="AB321" s="63">
        <f t="shared" si="70"/>
        <v>0</v>
      </c>
      <c r="AC321" s="63">
        <f t="shared" si="70"/>
        <v>0</v>
      </c>
      <c r="AD321" s="63">
        <f t="shared" si="70"/>
        <v>0</v>
      </c>
      <c r="AE321" s="63">
        <f t="shared" si="70"/>
        <v>0</v>
      </c>
      <c r="AF321" s="63">
        <f t="shared" si="70"/>
        <v>0</v>
      </c>
      <c r="AG321" s="63">
        <f t="shared" si="70"/>
        <v>0</v>
      </c>
      <c r="AH321" s="63">
        <f t="shared" si="70"/>
        <v>0</v>
      </c>
      <c r="AI321" s="63">
        <f t="shared" si="70"/>
        <v>0</v>
      </c>
      <c r="AJ321" s="63">
        <f t="shared" si="70"/>
        <v>0</v>
      </c>
      <c r="AK321" s="63">
        <f t="shared" si="70"/>
        <v>0</v>
      </c>
      <c r="AL321" s="63">
        <f t="shared" si="70"/>
        <v>0</v>
      </c>
      <c r="AM321" s="63">
        <f t="shared" si="70"/>
        <v>0</v>
      </c>
      <c r="AN321" s="63">
        <f t="shared" si="70"/>
        <v>0</v>
      </c>
      <c r="AO321" s="63">
        <f t="shared" si="70"/>
        <v>0</v>
      </c>
      <c r="AP321" s="63">
        <f t="shared" si="70"/>
        <v>0</v>
      </c>
      <c r="AQ321" s="63">
        <f t="shared" si="70"/>
        <v>0</v>
      </c>
      <c r="AR321" s="63">
        <f t="shared" si="70"/>
        <v>0</v>
      </c>
      <c r="AS321" s="63">
        <f t="shared" si="70"/>
        <v>0</v>
      </c>
      <c r="AT321" s="63">
        <f t="shared" si="70"/>
        <v>0</v>
      </c>
      <c r="AU321" s="63">
        <f t="shared" si="70"/>
        <v>0</v>
      </c>
      <c r="AV321" s="63">
        <f t="shared" si="70"/>
        <v>0</v>
      </c>
      <c r="AW321" s="63">
        <f t="shared" si="70"/>
        <v>0</v>
      </c>
      <c r="AX321" s="63">
        <f t="shared" si="70"/>
        <v>0</v>
      </c>
      <c r="AY321" s="63">
        <f t="shared" si="70"/>
        <v>0</v>
      </c>
      <c r="AZ321" s="63">
        <f t="shared" si="70"/>
        <v>0</v>
      </c>
      <c r="BA321" s="63">
        <f t="shared" si="70"/>
        <v>0</v>
      </c>
      <c r="BB321" s="63">
        <f t="shared" si="70"/>
        <v>0</v>
      </c>
      <c r="BC321" s="63">
        <f t="shared" si="70"/>
        <v>0</v>
      </c>
      <c r="BD321" s="63">
        <v>0</v>
      </c>
      <c r="BE321" s="63">
        <f t="shared" si="70"/>
        <v>0</v>
      </c>
      <c r="BF321" s="63">
        <v>0</v>
      </c>
      <c r="BG321" s="63">
        <f t="shared" si="70"/>
        <v>0</v>
      </c>
      <c r="BH321" s="63">
        <f t="shared" si="70"/>
        <v>0</v>
      </c>
      <c r="BI321" s="63">
        <f t="shared" si="70"/>
        <v>0</v>
      </c>
      <c r="BJ321" s="63">
        <v>0</v>
      </c>
      <c r="BK321" s="63">
        <v>0</v>
      </c>
    </row>
    <row r="322" spans="1:63">
      <c r="A322" s="30" t="s">
        <v>189</v>
      </c>
      <c r="B322" s="31" t="s">
        <v>190</v>
      </c>
      <c r="C322" s="63">
        <f t="shared" si="65"/>
        <v>0</v>
      </c>
      <c r="D322" s="63">
        <f t="shared" si="70"/>
        <v>0</v>
      </c>
      <c r="E322" s="63">
        <f t="shared" si="70"/>
        <v>0</v>
      </c>
      <c r="F322" s="63">
        <f t="shared" si="70"/>
        <v>0</v>
      </c>
      <c r="G322" s="63">
        <f t="shared" si="70"/>
        <v>0</v>
      </c>
      <c r="H322" s="63">
        <f t="shared" si="70"/>
        <v>0</v>
      </c>
      <c r="I322" s="63">
        <f t="shared" si="70"/>
        <v>0</v>
      </c>
      <c r="J322" s="63">
        <f t="shared" si="70"/>
        <v>9.395552771688068E-4</v>
      </c>
      <c r="K322" s="63">
        <f t="shared" si="70"/>
        <v>0</v>
      </c>
      <c r="L322" s="63">
        <f t="shared" si="70"/>
        <v>0</v>
      </c>
      <c r="M322" s="63">
        <f t="shared" si="70"/>
        <v>0</v>
      </c>
      <c r="N322" s="63">
        <f t="shared" si="70"/>
        <v>0</v>
      </c>
      <c r="O322" s="63">
        <f t="shared" si="70"/>
        <v>0</v>
      </c>
      <c r="P322" s="63">
        <f t="shared" si="70"/>
        <v>0</v>
      </c>
      <c r="Q322" s="63">
        <f t="shared" si="70"/>
        <v>0</v>
      </c>
      <c r="R322" s="63">
        <f t="shared" si="70"/>
        <v>0</v>
      </c>
      <c r="S322" s="63">
        <f t="shared" si="70"/>
        <v>0</v>
      </c>
      <c r="T322" s="63">
        <f t="shared" si="70"/>
        <v>0</v>
      </c>
      <c r="U322" s="63">
        <f t="shared" si="70"/>
        <v>0</v>
      </c>
      <c r="V322" s="63">
        <f t="shared" si="70"/>
        <v>0</v>
      </c>
      <c r="W322" s="63">
        <f t="shared" si="70"/>
        <v>0</v>
      </c>
      <c r="X322" s="63">
        <f t="shared" si="70"/>
        <v>0</v>
      </c>
      <c r="Y322" s="63">
        <f t="shared" si="70"/>
        <v>0</v>
      </c>
      <c r="Z322" s="63">
        <f t="shared" si="70"/>
        <v>0</v>
      </c>
      <c r="AA322" s="63">
        <f t="shared" si="70"/>
        <v>0</v>
      </c>
      <c r="AB322" s="63">
        <f t="shared" si="70"/>
        <v>0</v>
      </c>
      <c r="AC322" s="63">
        <f t="shared" si="70"/>
        <v>0</v>
      </c>
      <c r="AD322" s="63">
        <f t="shared" si="70"/>
        <v>0</v>
      </c>
      <c r="AE322" s="63">
        <f t="shared" si="70"/>
        <v>0</v>
      </c>
      <c r="AF322" s="63">
        <f t="shared" si="70"/>
        <v>0</v>
      </c>
      <c r="AG322" s="63">
        <f t="shared" si="70"/>
        <v>0</v>
      </c>
      <c r="AH322" s="63">
        <f t="shared" si="70"/>
        <v>0</v>
      </c>
      <c r="AI322" s="63">
        <f t="shared" si="70"/>
        <v>0</v>
      </c>
      <c r="AJ322" s="63">
        <f t="shared" si="70"/>
        <v>0</v>
      </c>
      <c r="AK322" s="63">
        <f t="shared" si="70"/>
        <v>0</v>
      </c>
      <c r="AL322" s="63">
        <f t="shared" si="70"/>
        <v>0</v>
      </c>
      <c r="AM322" s="63">
        <f t="shared" si="70"/>
        <v>0</v>
      </c>
      <c r="AN322" s="63">
        <f t="shared" si="70"/>
        <v>5.8861616339984685E-4</v>
      </c>
      <c r="AO322" s="63">
        <f t="shared" si="70"/>
        <v>7.7369439071566732E-3</v>
      </c>
      <c r="AP322" s="63">
        <f t="shared" si="70"/>
        <v>1.0700389105058366E-2</v>
      </c>
      <c r="AQ322" s="63">
        <f t="shared" si="70"/>
        <v>0</v>
      </c>
      <c r="AR322" s="63">
        <f t="shared" si="70"/>
        <v>0</v>
      </c>
      <c r="AS322" s="63">
        <f t="shared" si="70"/>
        <v>9.9823040972820852E-4</v>
      </c>
      <c r="AT322" s="63">
        <f t="shared" si="70"/>
        <v>0</v>
      </c>
      <c r="AU322" s="63">
        <f t="shared" si="70"/>
        <v>0</v>
      </c>
      <c r="AV322" s="63">
        <f t="shared" si="70"/>
        <v>2.3188405797101454E-4</v>
      </c>
      <c r="AW322" s="63">
        <f t="shared" si="70"/>
        <v>0</v>
      </c>
      <c r="AX322" s="63">
        <f t="shared" si="70"/>
        <v>5.6866647711117436E-4</v>
      </c>
      <c r="AY322" s="63">
        <f t="shared" si="70"/>
        <v>0</v>
      </c>
      <c r="AZ322" s="63">
        <f t="shared" si="70"/>
        <v>1.2406947890818859E-3</v>
      </c>
      <c r="BA322" s="63">
        <f t="shared" si="70"/>
        <v>5.8955746342901369E-4</v>
      </c>
      <c r="BB322" s="63">
        <f t="shared" si="70"/>
        <v>0</v>
      </c>
      <c r="BC322" s="63">
        <f t="shared" si="70"/>
        <v>1.576347777349634E-4</v>
      </c>
      <c r="BD322" s="63">
        <v>0</v>
      </c>
      <c r="BE322" s="63">
        <f t="shared" si="70"/>
        <v>0.12874779541446207</v>
      </c>
      <c r="BF322" s="63">
        <v>0</v>
      </c>
      <c r="BG322" s="63">
        <f t="shared" si="70"/>
        <v>9.97212095217671E-3</v>
      </c>
      <c r="BH322" s="63">
        <f t="shared" si="70"/>
        <v>6.9735006973500706E-3</v>
      </c>
      <c r="BI322" s="63">
        <f t="shared" si="70"/>
        <v>2.1782537665638048E-3</v>
      </c>
      <c r="BJ322" s="63">
        <v>0</v>
      </c>
      <c r="BK322" s="63">
        <v>0</v>
      </c>
    </row>
    <row r="323" spans="1:63">
      <c r="A323" s="34" t="s">
        <v>191</v>
      </c>
      <c r="B323" s="35" t="s">
        <v>192</v>
      </c>
      <c r="C323" s="63">
        <f t="shared" si="65"/>
        <v>0</v>
      </c>
      <c r="D323" s="63">
        <f t="shared" si="70"/>
        <v>0</v>
      </c>
      <c r="E323" s="63">
        <f t="shared" si="70"/>
        <v>0</v>
      </c>
      <c r="F323" s="63">
        <f t="shared" si="70"/>
        <v>0</v>
      </c>
      <c r="G323" s="63">
        <f t="shared" si="70"/>
        <v>0</v>
      </c>
      <c r="H323" s="63">
        <f t="shared" si="70"/>
        <v>0</v>
      </c>
      <c r="I323" s="63">
        <f t="shared" si="70"/>
        <v>0</v>
      </c>
      <c r="J323" s="63">
        <f t="shared" si="70"/>
        <v>0</v>
      </c>
      <c r="K323" s="63">
        <f t="shared" si="70"/>
        <v>0</v>
      </c>
      <c r="L323" s="63">
        <f t="shared" si="70"/>
        <v>0</v>
      </c>
      <c r="M323" s="63">
        <f t="shared" si="70"/>
        <v>0</v>
      </c>
      <c r="N323" s="63">
        <f t="shared" si="70"/>
        <v>0</v>
      </c>
      <c r="O323" s="63">
        <f t="shared" si="70"/>
        <v>0</v>
      </c>
      <c r="P323" s="63">
        <f t="shared" si="70"/>
        <v>0</v>
      </c>
      <c r="Q323" s="63">
        <f t="shared" si="70"/>
        <v>0</v>
      </c>
      <c r="R323" s="63">
        <f t="shared" si="70"/>
        <v>0</v>
      </c>
      <c r="S323" s="63">
        <f t="shared" si="70"/>
        <v>0</v>
      </c>
      <c r="T323" s="63">
        <f t="shared" si="70"/>
        <v>0</v>
      </c>
      <c r="U323" s="63">
        <f t="shared" si="70"/>
        <v>0</v>
      </c>
      <c r="V323" s="63">
        <f t="shared" si="70"/>
        <v>0</v>
      </c>
      <c r="W323" s="63">
        <f t="shared" si="70"/>
        <v>0</v>
      </c>
      <c r="X323" s="63">
        <f t="shared" si="70"/>
        <v>0</v>
      </c>
      <c r="Y323" s="63">
        <f t="shared" si="70"/>
        <v>0</v>
      </c>
      <c r="Z323" s="63">
        <f t="shared" si="70"/>
        <v>0</v>
      </c>
      <c r="AA323" s="63">
        <f t="shared" si="70"/>
        <v>0</v>
      </c>
      <c r="AB323" s="63">
        <f t="shared" si="70"/>
        <v>0</v>
      </c>
      <c r="AC323" s="63">
        <f t="shared" si="70"/>
        <v>0</v>
      </c>
      <c r="AD323" s="63">
        <f t="shared" si="70"/>
        <v>0</v>
      </c>
      <c r="AE323" s="63">
        <f t="shared" si="70"/>
        <v>0</v>
      </c>
      <c r="AF323" s="63">
        <f t="shared" si="70"/>
        <v>0</v>
      </c>
      <c r="AG323" s="63">
        <f t="shared" si="70"/>
        <v>0</v>
      </c>
      <c r="AH323" s="63">
        <f t="shared" ref="D323:BI327" si="71">AH60/AH$330</f>
        <v>0</v>
      </c>
      <c r="AI323" s="63">
        <f t="shared" si="71"/>
        <v>0</v>
      </c>
      <c r="AJ323" s="63">
        <f t="shared" si="71"/>
        <v>0</v>
      </c>
      <c r="AK323" s="63">
        <f t="shared" si="71"/>
        <v>0</v>
      </c>
      <c r="AL323" s="63">
        <f t="shared" si="71"/>
        <v>0</v>
      </c>
      <c r="AM323" s="63">
        <f t="shared" si="71"/>
        <v>0</v>
      </c>
      <c r="AN323" s="63">
        <f t="shared" si="71"/>
        <v>0</v>
      </c>
      <c r="AO323" s="63">
        <f t="shared" si="71"/>
        <v>0</v>
      </c>
      <c r="AP323" s="63">
        <f t="shared" si="71"/>
        <v>0</v>
      </c>
      <c r="AQ323" s="63">
        <f t="shared" si="71"/>
        <v>0</v>
      </c>
      <c r="AR323" s="63">
        <f t="shared" si="71"/>
        <v>0</v>
      </c>
      <c r="AS323" s="63">
        <f t="shared" si="71"/>
        <v>0</v>
      </c>
      <c r="AT323" s="63">
        <f t="shared" si="71"/>
        <v>0</v>
      </c>
      <c r="AU323" s="63">
        <f t="shared" si="71"/>
        <v>0</v>
      </c>
      <c r="AV323" s="63">
        <f t="shared" si="71"/>
        <v>0</v>
      </c>
      <c r="AW323" s="63">
        <f t="shared" si="71"/>
        <v>0</v>
      </c>
      <c r="AX323" s="63">
        <f t="shared" si="71"/>
        <v>0</v>
      </c>
      <c r="AY323" s="63">
        <f t="shared" si="71"/>
        <v>0</v>
      </c>
      <c r="AZ323" s="63">
        <f t="shared" si="71"/>
        <v>0</v>
      </c>
      <c r="BA323" s="63">
        <f t="shared" si="71"/>
        <v>0</v>
      </c>
      <c r="BB323" s="63">
        <f t="shared" si="71"/>
        <v>0</v>
      </c>
      <c r="BC323" s="63">
        <f t="shared" si="71"/>
        <v>0</v>
      </c>
      <c r="BD323" s="63">
        <v>0</v>
      </c>
      <c r="BE323" s="63">
        <f t="shared" si="71"/>
        <v>0</v>
      </c>
      <c r="BF323" s="63">
        <v>0</v>
      </c>
      <c r="BG323" s="63">
        <f t="shared" si="71"/>
        <v>0</v>
      </c>
      <c r="BH323" s="63">
        <f t="shared" si="71"/>
        <v>0</v>
      </c>
      <c r="BI323" s="63">
        <f t="shared" si="71"/>
        <v>0</v>
      </c>
      <c r="BJ323" s="63">
        <v>0</v>
      </c>
      <c r="BK323" s="63">
        <v>0</v>
      </c>
    </row>
    <row r="324" spans="1:63">
      <c r="A324" s="30" t="s">
        <v>193</v>
      </c>
      <c r="B324" s="31" t="s">
        <v>194</v>
      </c>
      <c r="C324" s="63">
        <f t="shared" si="65"/>
        <v>0</v>
      </c>
      <c r="D324" s="63">
        <f t="shared" si="71"/>
        <v>0</v>
      </c>
      <c r="E324" s="63">
        <f t="shared" si="71"/>
        <v>0</v>
      </c>
      <c r="F324" s="63">
        <f t="shared" si="71"/>
        <v>0</v>
      </c>
      <c r="G324" s="63">
        <f t="shared" si="71"/>
        <v>0</v>
      </c>
      <c r="H324" s="63">
        <f t="shared" si="71"/>
        <v>0</v>
      </c>
      <c r="I324" s="63">
        <f t="shared" si="71"/>
        <v>0</v>
      </c>
      <c r="J324" s="63">
        <f t="shared" si="71"/>
        <v>0</v>
      </c>
      <c r="K324" s="63">
        <f t="shared" si="71"/>
        <v>0</v>
      </c>
      <c r="L324" s="63">
        <f t="shared" si="71"/>
        <v>0</v>
      </c>
      <c r="M324" s="63">
        <f t="shared" si="71"/>
        <v>0</v>
      </c>
      <c r="N324" s="63">
        <f t="shared" si="71"/>
        <v>0</v>
      </c>
      <c r="O324" s="63">
        <f t="shared" si="71"/>
        <v>0</v>
      </c>
      <c r="P324" s="63">
        <f t="shared" si="71"/>
        <v>0</v>
      </c>
      <c r="Q324" s="63">
        <f t="shared" si="71"/>
        <v>0</v>
      </c>
      <c r="R324" s="63">
        <f t="shared" si="71"/>
        <v>0</v>
      </c>
      <c r="S324" s="63">
        <f t="shared" si="71"/>
        <v>0</v>
      </c>
      <c r="T324" s="63">
        <f t="shared" si="71"/>
        <v>0</v>
      </c>
      <c r="U324" s="63">
        <f t="shared" si="71"/>
        <v>0</v>
      </c>
      <c r="V324" s="63">
        <f t="shared" si="71"/>
        <v>0</v>
      </c>
      <c r="W324" s="63">
        <f t="shared" si="71"/>
        <v>0</v>
      </c>
      <c r="X324" s="63">
        <f t="shared" si="71"/>
        <v>0</v>
      </c>
      <c r="Y324" s="63">
        <f t="shared" si="71"/>
        <v>0</v>
      </c>
      <c r="Z324" s="63">
        <f t="shared" si="71"/>
        <v>0</v>
      </c>
      <c r="AA324" s="63">
        <f t="shared" si="71"/>
        <v>0</v>
      </c>
      <c r="AB324" s="63">
        <f t="shared" si="71"/>
        <v>0</v>
      </c>
      <c r="AC324" s="63">
        <f t="shared" si="71"/>
        <v>0</v>
      </c>
      <c r="AD324" s="63">
        <f t="shared" si="71"/>
        <v>0</v>
      </c>
      <c r="AE324" s="63">
        <f t="shared" si="71"/>
        <v>0</v>
      </c>
      <c r="AF324" s="63">
        <f t="shared" si="71"/>
        <v>0</v>
      </c>
      <c r="AG324" s="63">
        <f t="shared" si="71"/>
        <v>0</v>
      </c>
      <c r="AH324" s="63">
        <f t="shared" si="71"/>
        <v>0</v>
      </c>
      <c r="AI324" s="63">
        <f t="shared" si="71"/>
        <v>0</v>
      </c>
      <c r="AJ324" s="63">
        <f t="shared" si="71"/>
        <v>0</v>
      </c>
      <c r="AK324" s="63">
        <f t="shared" si="71"/>
        <v>0</v>
      </c>
      <c r="AL324" s="63">
        <f t="shared" si="71"/>
        <v>0</v>
      </c>
      <c r="AM324" s="63">
        <f t="shared" si="71"/>
        <v>0</v>
      </c>
      <c r="AN324" s="63">
        <f t="shared" si="71"/>
        <v>0</v>
      </c>
      <c r="AO324" s="63">
        <f t="shared" si="71"/>
        <v>0</v>
      </c>
      <c r="AP324" s="63">
        <f t="shared" si="71"/>
        <v>0</v>
      </c>
      <c r="AQ324" s="63">
        <f t="shared" si="71"/>
        <v>0</v>
      </c>
      <c r="AR324" s="63">
        <f t="shared" si="71"/>
        <v>0</v>
      </c>
      <c r="AS324" s="63">
        <f t="shared" si="71"/>
        <v>0</v>
      </c>
      <c r="AT324" s="63">
        <f t="shared" si="71"/>
        <v>0</v>
      </c>
      <c r="AU324" s="63">
        <f t="shared" si="71"/>
        <v>0</v>
      </c>
      <c r="AV324" s="63">
        <f t="shared" si="71"/>
        <v>0</v>
      </c>
      <c r="AW324" s="63">
        <f t="shared" si="71"/>
        <v>0</v>
      </c>
      <c r="AX324" s="63">
        <f t="shared" si="71"/>
        <v>0</v>
      </c>
      <c r="AY324" s="63">
        <f t="shared" si="71"/>
        <v>0</v>
      </c>
      <c r="AZ324" s="63">
        <f t="shared" si="71"/>
        <v>0</v>
      </c>
      <c r="BA324" s="63">
        <f t="shared" si="71"/>
        <v>3.6847341464313356E-5</v>
      </c>
      <c r="BB324" s="63">
        <f t="shared" si="71"/>
        <v>0</v>
      </c>
      <c r="BC324" s="63">
        <f t="shared" si="71"/>
        <v>0</v>
      </c>
      <c r="BD324" s="63">
        <v>0</v>
      </c>
      <c r="BE324" s="63">
        <f t="shared" si="71"/>
        <v>0</v>
      </c>
      <c r="BF324" s="63">
        <v>0</v>
      </c>
      <c r="BG324" s="63">
        <f t="shared" si="71"/>
        <v>0.99485309886339268</v>
      </c>
      <c r="BH324" s="63">
        <f t="shared" si="71"/>
        <v>0</v>
      </c>
      <c r="BI324" s="63">
        <f t="shared" si="71"/>
        <v>8.1684516246142667E-3</v>
      </c>
      <c r="BJ324" s="63">
        <v>0</v>
      </c>
      <c r="BK324" s="63">
        <v>0</v>
      </c>
    </row>
    <row r="325" spans="1:63" ht="36">
      <c r="A325" s="34" t="s">
        <v>195</v>
      </c>
      <c r="B325" s="35" t="s">
        <v>196</v>
      </c>
      <c r="C325" s="63">
        <f t="shared" si="65"/>
        <v>0</v>
      </c>
      <c r="D325" s="63">
        <f t="shared" si="71"/>
        <v>1.6829191569675997E-3</v>
      </c>
      <c r="E325" s="63">
        <f t="shared" si="71"/>
        <v>0</v>
      </c>
      <c r="F325" s="63">
        <f t="shared" si="71"/>
        <v>0</v>
      </c>
      <c r="G325" s="63">
        <f t="shared" si="71"/>
        <v>0</v>
      </c>
      <c r="H325" s="63">
        <f t="shared" si="71"/>
        <v>0</v>
      </c>
      <c r="I325" s="63">
        <f t="shared" si="71"/>
        <v>2.3679848448969926E-4</v>
      </c>
      <c r="J325" s="63">
        <f t="shared" si="71"/>
        <v>0</v>
      </c>
      <c r="K325" s="63">
        <f t="shared" si="71"/>
        <v>0</v>
      </c>
      <c r="L325" s="63">
        <f t="shared" si="71"/>
        <v>2.613306045800325E-3</v>
      </c>
      <c r="M325" s="63">
        <f t="shared" si="71"/>
        <v>7.1714044469462423E-4</v>
      </c>
      <c r="N325" s="63">
        <f t="shared" si="71"/>
        <v>4.2490293686465929E-3</v>
      </c>
      <c r="O325" s="63">
        <f t="shared" si="71"/>
        <v>1.4887390327704068E-3</v>
      </c>
      <c r="P325" s="63">
        <f t="shared" si="71"/>
        <v>0</v>
      </c>
      <c r="Q325" s="63">
        <f t="shared" si="71"/>
        <v>6.8917987594762243E-4</v>
      </c>
      <c r="R325" s="63">
        <f t="shared" si="71"/>
        <v>6.7916894126713971E-3</v>
      </c>
      <c r="S325" s="63">
        <f t="shared" si="71"/>
        <v>5.0440587267676388E-3</v>
      </c>
      <c r="T325" s="63">
        <f t="shared" si="71"/>
        <v>3.5697005537336703E-3</v>
      </c>
      <c r="U325" s="63">
        <f t="shared" si="71"/>
        <v>0</v>
      </c>
      <c r="V325" s="63">
        <f t="shared" si="71"/>
        <v>1.5315069447670367E-3</v>
      </c>
      <c r="W325" s="63">
        <f t="shared" si="71"/>
        <v>2.3210131249725647E-3</v>
      </c>
      <c r="X325" s="63">
        <f t="shared" si="71"/>
        <v>9.8917664217996835E-3</v>
      </c>
      <c r="Y325" s="63">
        <f t="shared" si="71"/>
        <v>5.5248042864141939E-3</v>
      </c>
      <c r="Z325" s="63">
        <f t="shared" si="71"/>
        <v>7.9965367245202537E-4</v>
      </c>
      <c r="AA325" s="63">
        <f t="shared" si="71"/>
        <v>6.172380131064584E-4</v>
      </c>
      <c r="AB325" s="63">
        <f t="shared" si="71"/>
        <v>2.144642690142732E-3</v>
      </c>
      <c r="AC325" s="63">
        <f t="shared" si="71"/>
        <v>2.6985024421288556E-4</v>
      </c>
      <c r="AD325" s="63">
        <f t="shared" si="71"/>
        <v>6.5138347068209319E-4</v>
      </c>
      <c r="AE325" s="63">
        <f t="shared" si="71"/>
        <v>6.7366807222103947E-4</v>
      </c>
      <c r="AF325" s="63">
        <f t="shared" si="71"/>
        <v>4.3840949191872099E-4</v>
      </c>
      <c r="AG325" s="63">
        <f t="shared" si="71"/>
        <v>7.0559576134659357E-4</v>
      </c>
      <c r="AH325" s="63">
        <f t="shared" si="71"/>
        <v>4.6828399930034159E-4</v>
      </c>
      <c r="AI325" s="63">
        <f t="shared" si="71"/>
        <v>3.5638729441381879E-4</v>
      </c>
      <c r="AJ325" s="63">
        <f t="shared" si="71"/>
        <v>5.9502625835814176E-4</v>
      </c>
      <c r="AK325" s="63">
        <f t="shared" si="71"/>
        <v>4.8908103519076469E-3</v>
      </c>
      <c r="AL325" s="63">
        <f t="shared" si="71"/>
        <v>4.4258373205741629E-3</v>
      </c>
      <c r="AM325" s="63">
        <f t="shared" si="71"/>
        <v>0</v>
      </c>
      <c r="AN325" s="63">
        <f t="shared" si="71"/>
        <v>6.0269788979697237E-5</v>
      </c>
      <c r="AO325" s="63">
        <f t="shared" si="71"/>
        <v>0</v>
      </c>
      <c r="AP325" s="63">
        <f t="shared" si="71"/>
        <v>2.941559771377506E-3</v>
      </c>
      <c r="AQ325" s="63">
        <f t="shared" si="71"/>
        <v>0</v>
      </c>
      <c r="AR325" s="63">
        <f t="shared" si="71"/>
        <v>8.3443069351177099E-3</v>
      </c>
      <c r="AS325" s="63">
        <f t="shared" si="71"/>
        <v>3.1592537891180707E-3</v>
      </c>
      <c r="AT325" s="63">
        <f t="shared" si="71"/>
        <v>5.5823209049015486E-3</v>
      </c>
      <c r="AU325" s="63">
        <f t="shared" si="71"/>
        <v>1.8110672670080322E-2</v>
      </c>
      <c r="AV325" s="63">
        <f t="shared" si="71"/>
        <v>0</v>
      </c>
      <c r="AW325" s="63">
        <f t="shared" si="71"/>
        <v>0</v>
      </c>
      <c r="AX325" s="63">
        <f t="shared" si="71"/>
        <v>0</v>
      </c>
      <c r="AY325" s="63">
        <f t="shared" si="71"/>
        <v>4.6364285551362154E-3</v>
      </c>
      <c r="AZ325" s="63">
        <f t="shared" si="71"/>
        <v>4.363208947249694E-3</v>
      </c>
      <c r="BA325" s="63">
        <f t="shared" si="71"/>
        <v>7.4664349809266538E-4</v>
      </c>
      <c r="BB325" s="63">
        <f t="shared" si="71"/>
        <v>0</v>
      </c>
      <c r="BC325" s="63">
        <f t="shared" si="71"/>
        <v>7.1316956859358776E-5</v>
      </c>
      <c r="BD325" s="63">
        <v>0</v>
      </c>
      <c r="BE325" s="63">
        <f t="shared" si="71"/>
        <v>0</v>
      </c>
      <c r="BF325" s="63">
        <v>0</v>
      </c>
      <c r="BG325" s="63">
        <f t="shared" si="71"/>
        <v>3.2758137716544888E-3</v>
      </c>
      <c r="BH325" s="63">
        <f t="shared" si="71"/>
        <v>1.1357797308028538E-2</v>
      </c>
      <c r="BI325" s="63">
        <f t="shared" si="71"/>
        <v>4.4346745343200903E-3</v>
      </c>
      <c r="BJ325" s="63">
        <v>0</v>
      </c>
      <c r="BK325" s="63">
        <v>0</v>
      </c>
    </row>
    <row r="326" spans="1:63" ht="36">
      <c r="A326" s="30" t="s">
        <v>197</v>
      </c>
      <c r="B326" s="31" t="s">
        <v>198</v>
      </c>
      <c r="C326" s="63">
        <f t="shared" si="65"/>
        <v>0</v>
      </c>
      <c r="D326" s="63">
        <f t="shared" si="71"/>
        <v>3.8062283737024223E-3</v>
      </c>
      <c r="E326" s="63">
        <f t="shared" si="71"/>
        <v>0</v>
      </c>
      <c r="F326" s="63">
        <f t="shared" si="71"/>
        <v>0</v>
      </c>
      <c r="G326" s="63">
        <f t="shared" si="71"/>
        <v>0</v>
      </c>
      <c r="H326" s="63">
        <f t="shared" si="71"/>
        <v>0</v>
      </c>
      <c r="I326" s="63">
        <f t="shared" si="71"/>
        <v>0</v>
      </c>
      <c r="J326" s="63">
        <f t="shared" si="71"/>
        <v>1.5659254619480112E-3</v>
      </c>
      <c r="K326" s="63">
        <f t="shared" si="71"/>
        <v>0</v>
      </c>
      <c r="L326" s="63">
        <f t="shared" si="71"/>
        <v>1.0340775558166862E-2</v>
      </c>
      <c r="M326" s="63">
        <f t="shared" si="71"/>
        <v>5.8823529411764705E-3</v>
      </c>
      <c r="N326" s="63">
        <f t="shared" si="71"/>
        <v>5.9764309764309763E-2</v>
      </c>
      <c r="O326" s="63">
        <f t="shared" si="71"/>
        <v>7.8306619356417455E-3</v>
      </c>
      <c r="P326" s="63">
        <f t="shared" si="71"/>
        <v>2.859866539561487E-3</v>
      </c>
      <c r="Q326" s="63">
        <f t="shared" si="71"/>
        <v>4.1350792556857346E-3</v>
      </c>
      <c r="R326" s="63">
        <f t="shared" si="71"/>
        <v>0.12751677852348994</v>
      </c>
      <c r="S326" s="63">
        <f t="shared" si="71"/>
        <v>5.7774607703281029E-2</v>
      </c>
      <c r="T326" s="63">
        <f t="shared" si="71"/>
        <v>5.7142857142857141E-2</v>
      </c>
      <c r="U326" s="63">
        <f t="shared" si="71"/>
        <v>0.75</v>
      </c>
      <c r="V326" s="63">
        <f t="shared" si="71"/>
        <v>2.7305825242718447E-3</v>
      </c>
      <c r="W326" s="63">
        <f t="shared" si="71"/>
        <v>1.1418641301288905E-2</v>
      </c>
      <c r="X326" s="63">
        <f t="shared" si="71"/>
        <v>3.2063197026022304E-2</v>
      </c>
      <c r="Y326" s="63">
        <f t="shared" si="71"/>
        <v>9.8039215686274508E-3</v>
      </c>
      <c r="Z326" s="63">
        <f t="shared" si="71"/>
        <v>1.9755037534571317E-3</v>
      </c>
      <c r="AA326" s="63">
        <f t="shared" si="71"/>
        <v>1.4333638304361091E-2</v>
      </c>
      <c r="AB326" s="63">
        <f t="shared" si="71"/>
        <v>1.2414157422081353E-2</v>
      </c>
      <c r="AC326" s="63">
        <f t="shared" si="71"/>
        <v>8.6155477500165698E-4</v>
      </c>
      <c r="AD326" s="63">
        <f t="shared" si="71"/>
        <v>1.6362465106291607E-2</v>
      </c>
      <c r="AE326" s="63">
        <f t="shared" si="71"/>
        <v>4.5489847997337175E-3</v>
      </c>
      <c r="AF326" s="63">
        <f t="shared" si="71"/>
        <v>3.3003300330033008E-3</v>
      </c>
      <c r="AG326" s="63">
        <f t="shared" si="71"/>
        <v>2.5273267201617491E-3</v>
      </c>
      <c r="AH326" s="63">
        <f t="shared" si="71"/>
        <v>5.0902360018509948E-3</v>
      </c>
      <c r="AI326" s="63">
        <f t="shared" si="71"/>
        <v>2.9934847684451498E-3</v>
      </c>
      <c r="AJ326" s="63">
        <f t="shared" si="71"/>
        <v>1.2396694214876033E-2</v>
      </c>
      <c r="AK326" s="63">
        <f t="shared" si="71"/>
        <v>1.1571841851494697E-2</v>
      </c>
      <c r="AL326" s="63">
        <f t="shared" si="71"/>
        <v>3.0434782608695653E-2</v>
      </c>
      <c r="AM326" s="63">
        <f t="shared" si="71"/>
        <v>0</v>
      </c>
      <c r="AN326" s="63">
        <f t="shared" si="71"/>
        <v>0</v>
      </c>
      <c r="AO326" s="63">
        <f t="shared" si="71"/>
        <v>0</v>
      </c>
      <c r="AP326" s="63">
        <f t="shared" si="71"/>
        <v>2.9182879377431907E-3</v>
      </c>
      <c r="AQ326" s="63">
        <f t="shared" si="71"/>
        <v>0</v>
      </c>
      <c r="AR326" s="63">
        <f t="shared" si="71"/>
        <v>0</v>
      </c>
      <c r="AS326" s="63">
        <f t="shared" si="71"/>
        <v>2.2278687780752288E-2</v>
      </c>
      <c r="AT326" s="63">
        <f t="shared" si="71"/>
        <v>1.1635944700460827E-2</v>
      </c>
      <c r="AU326" s="63">
        <f t="shared" si="71"/>
        <v>2.1631148854350263E-2</v>
      </c>
      <c r="AV326" s="63">
        <f t="shared" si="71"/>
        <v>8.2898550724637698E-3</v>
      </c>
      <c r="AW326" s="63">
        <f t="shared" si="71"/>
        <v>0</v>
      </c>
      <c r="AX326" s="63">
        <f t="shared" si="71"/>
        <v>3.4119988626670462E-3</v>
      </c>
      <c r="AY326" s="63">
        <f t="shared" si="71"/>
        <v>6.6006600660066007E-3</v>
      </c>
      <c r="AZ326" s="63">
        <f t="shared" si="71"/>
        <v>8.6979555176665807E-2</v>
      </c>
      <c r="BA326" s="63">
        <f t="shared" si="71"/>
        <v>9.9487821953646066E-4</v>
      </c>
      <c r="BB326" s="63">
        <f t="shared" si="71"/>
        <v>3.0174522916326858E-3</v>
      </c>
      <c r="BC326" s="63">
        <f t="shared" si="71"/>
        <v>7.2511997758083159E-3</v>
      </c>
      <c r="BD326" s="63">
        <v>0</v>
      </c>
      <c r="BE326" s="63">
        <f t="shared" si="71"/>
        <v>0.13481784442929637</v>
      </c>
      <c r="BF326" s="63">
        <v>0</v>
      </c>
      <c r="BG326" s="63">
        <f t="shared" si="71"/>
        <v>8.0420330259489605E-3</v>
      </c>
      <c r="BH326" s="63">
        <f t="shared" si="71"/>
        <v>1.3947001394700141E-3</v>
      </c>
      <c r="BI326" s="63">
        <f t="shared" si="71"/>
        <v>0.27193761017943868</v>
      </c>
      <c r="BJ326" s="63">
        <v>0</v>
      </c>
      <c r="BK326" s="63">
        <v>0</v>
      </c>
    </row>
    <row r="327" spans="1:63" ht="36">
      <c r="A327" s="34" t="s">
        <v>87</v>
      </c>
      <c r="B327" s="35" t="s">
        <v>199</v>
      </c>
      <c r="C327" s="63">
        <f t="shared" si="65"/>
        <v>0</v>
      </c>
      <c r="D327" s="63">
        <f t="shared" si="71"/>
        <v>0</v>
      </c>
      <c r="E327" s="63">
        <f t="shared" si="71"/>
        <v>0</v>
      </c>
      <c r="F327" s="63">
        <f t="shared" si="71"/>
        <v>0</v>
      </c>
      <c r="G327" s="63">
        <f t="shared" si="71"/>
        <v>0</v>
      </c>
      <c r="H327" s="63">
        <f t="shared" si="71"/>
        <v>0</v>
      </c>
      <c r="I327" s="63">
        <f t="shared" si="71"/>
        <v>0</v>
      </c>
      <c r="J327" s="63">
        <f t="shared" si="71"/>
        <v>0</v>
      </c>
      <c r="K327" s="63">
        <f t="shared" si="71"/>
        <v>0</v>
      </c>
      <c r="L327" s="63">
        <f t="shared" si="71"/>
        <v>0</v>
      </c>
      <c r="M327" s="63">
        <f t="shared" si="71"/>
        <v>0</v>
      </c>
      <c r="N327" s="63">
        <f t="shared" si="71"/>
        <v>0</v>
      </c>
      <c r="O327" s="63">
        <f t="shared" si="71"/>
        <v>0</v>
      </c>
      <c r="P327" s="63">
        <f t="shared" si="71"/>
        <v>0</v>
      </c>
      <c r="Q327" s="63">
        <f t="shared" si="71"/>
        <v>0</v>
      </c>
      <c r="R327" s="63">
        <f t="shared" si="71"/>
        <v>0</v>
      </c>
      <c r="S327" s="63">
        <f t="shared" si="71"/>
        <v>0</v>
      </c>
      <c r="T327" s="63">
        <f t="shared" si="71"/>
        <v>0</v>
      </c>
      <c r="U327" s="63">
        <f t="shared" si="71"/>
        <v>0</v>
      </c>
      <c r="V327" s="63">
        <f t="shared" si="71"/>
        <v>0</v>
      </c>
      <c r="W327" s="63">
        <f t="shared" si="71"/>
        <v>0</v>
      </c>
      <c r="X327" s="63">
        <f t="shared" si="71"/>
        <v>0</v>
      </c>
      <c r="Y327" s="63">
        <f t="shared" si="71"/>
        <v>0</v>
      </c>
      <c r="Z327" s="63">
        <f t="shared" si="71"/>
        <v>0</v>
      </c>
      <c r="AA327" s="63">
        <f t="shared" si="71"/>
        <v>0</v>
      </c>
      <c r="AB327" s="63">
        <f t="shared" si="71"/>
        <v>0</v>
      </c>
      <c r="AC327" s="63">
        <f t="shared" si="71"/>
        <v>0</v>
      </c>
      <c r="AD327" s="63">
        <f t="shared" si="71"/>
        <v>0</v>
      </c>
      <c r="AE327" s="63">
        <f t="shared" si="71"/>
        <v>0</v>
      </c>
      <c r="AF327" s="63">
        <f t="shared" si="71"/>
        <v>0</v>
      </c>
      <c r="AG327" s="63">
        <f t="shared" si="71"/>
        <v>0</v>
      </c>
      <c r="AH327" s="63">
        <f t="shared" si="71"/>
        <v>0</v>
      </c>
      <c r="AI327" s="63">
        <f t="shared" si="71"/>
        <v>0</v>
      </c>
      <c r="AJ327" s="63">
        <f t="shared" si="71"/>
        <v>0</v>
      </c>
      <c r="AK327" s="63">
        <f t="shared" si="71"/>
        <v>0</v>
      </c>
      <c r="AL327" s="63">
        <f t="shared" si="71"/>
        <v>0</v>
      </c>
      <c r="AM327" s="63">
        <f t="shared" si="71"/>
        <v>0</v>
      </c>
      <c r="AN327" s="63">
        <f t="shared" si="71"/>
        <v>0</v>
      </c>
      <c r="AO327" s="63">
        <f t="shared" si="71"/>
        <v>0</v>
      </c>
      <c r="AP327" s="63">
        <f t="shared" si="71"/>
        <v>0</v>
      </c>
      <c r="AQ327" s="63">
        <f t="shared" si="71"/>
        <v>0</v>
      </c>
      <c r="AR327" s="63">
        <f t="shared" si="71"/>
        <v>0</v>
      </c>
      <c r="AS327" s="63">
        <f t="shared" si="71"/>
        <v>0</v>
      </c>
      <c r="AT327" s="63">
        <f t="shared" si="71"/>
        <v>0</v>
      </c>
      <c r="AU327" s="63">
        <f t="shared" si="71"/>
        <v>0</v>
      </c>
      <c r="AV327" s="63">
        <f t="shared" si="71"/>
        <v>0</v>
      </c>
      <c r="AW327" s="63">
        <f t="shared" ref="D327:BI328" si="72">AW64/AW$330</f>
        <v>0</v>
      </c>
      <c r="AX327" s="63">
        <f t="shared" si="72"/>
        <v>0</v>
      </c>
      <c r="AY327" s="63">
        <f t="shared" si="72"/>
        <v>0</v>
      </c>
      <c r="AZ327" s="63">
        <f t="shared" si="72"/>
        <v>0</v>
      </c>
      <c r="BA327" s="63">
        <f t="shared" si="72"/>
        <v>0</v>
      </c>
      <c r="BB327" s="63">
        <f t="shared" si="72"/>
        <v>0</v>
      </c>
      <c r="BC327" s="63">
        <f t="shared" si="72"/>
        <v>0</v>
      </c>
      <c r="BD327" s="63">
        <v>0</v>
      </c>
      <c r="BE327" s="63">
        <f t="shared" si="72"/>
        <v>0</v>
      </c>
      <c r="BF327" s="63">
        <v>0</v>
      </c>
      <c r="BG327" s="63">
        <f t="shared" si="72"/>
        <v>0</v>
      </c>
      <c r="BH327" s="63">
        <f t="shared" si="72"/>
        <v>0</v>
      </c>
      <c r="BI327" s="63">
        <f t="shared" si="72"/>
        <v>0</v>
      </c>
      <c r="BJ327" s="63">
        <v>0</v>
      </c>
      <c r="BK327" s="63">
        <v>0</v>
      </c>
    </row>
    <row r="328" spans="1:63">
      <c r="A328" s="30" t="s">
        <v>200</v>
      </c>
      <c r="B328" s="31" t="s">
        <v>201</v>
      </c>
      <c r="C328" s="63">
        <f t="shared" si="65"/>
        <v>0</v>
      </c>
      <c r="D328" s="63">
        <f t="shared" si="72"/>
        <v>0</v>
      </c>
      <c r="E328" s="63">
        <f t="shared" si="72"/>
        <v>0</v>
      </c>
      <c r="F328" s="63">
        <f t="shared" si="72"/>
        <v>0</v>
      </c>
      <c r="G328" s="63">
        <f t="shared" si="72"/>
        <v>0</v>
      </c>
      <c r="H328" s="63">
        <f t="shared" si="72"/>
        <v>0</v>
      </c>
      <c r="I328" s="63">
        <f t="shared" si="72"/>
        <v>0</v>
      </c>
      <c r="J328" s="63">
        <f t="shared" si="72"/>
        <v>0</v>
      </c>
      <c r="K328" s="63">
        <f t="shared" si="72"/>
        <v>0</v>
      </c>
      <c r="L328" s="63">
        <f t="shared" si="72"/>
        <v>0</v>
      </c>
      <c r="M328" s="63">
        <f t="shared" si="72"/>
        <v>0</v>
      </c>
      <c r="N328" s="63">
        <f t="shared" si="72"/>
        <v>0</v>
      </c>
      <c r="O328" s="63">
        <f t="shared" si="72"/>
        <v>0</v>
      </c>
      <c r="P328" s="63">
        <f t="shared" si="72"/>
        <v>0</v>
      </c>
      <c r="Q328" s="63">
        <f t="shared" si="72"/>
        <v>0</v>
      </c>
      <c r="R328" s="63">
        <f t="shared" si="72"/>
        <v>0</v>
      </c>
      <c r="S328" s="63">
        <f t="shared" si="72"/>
        <v>0</v>
      </c>
      <c r="T328" s="63">
        <f t="shared" si="72"/>
        <v>0</v>
      </c>
      <c r="U328" s="63">
        <f t="shared" si="72"/>
        <v>0</v>
      </c>
      <c r="V328" s="63">
        <f t="shared" si="72"/>
        <v>0</v>
      </c>
      <c r="W328" s="63">
        <f t="shared" si="72"/>
        <v>0</v>
      </c>
      <c r="X328" s="63">
        <f t="shared" si="72"/>
        <v>0</v>
      </c>
      <c r="Y328" s="63">
        <f t="shared" si="72"/>
        <v>0</v>
      </c>
      <c r="Z328" s="63">
        <f t="shared" si="72"/>
        <v>0</v>
      </c>
      <c r="AA328" s="63">
        <f t="shared" si="72"/>
        <v>0</v>
      </c>
      <c r="AB328" s="63">
        <f t="shared" si="72"/>
        <v>0</v>
      </c>
      <c r="AC328" s="63">
        <f t="shared" si="72"/>
        <v>0</v>
      </c>
      <c r="AD328" s="63">
        <f t="shared" si="72"/>
        <v>0</v>
      </c>
      <c r="AE328" s="63">
        <f t="shared" si="72"/>
        <v>0</v>
      </c>
      <c r="AF328" s="63">
        <f t="shared" si="72"/>
        <v>0</v>
      </c>
      <c r="AG328" s="63">
        <f t="shared" si="72"/>
        <v>0</v>
      </c>
      <c r="AH328" s="63">
        <f t="shared" si="72"/>
        <v>0</v>
      </c>
      <c r="AI328" s="63">
        <f t="shared" si="72"/>
        <v>0</v>
      </c>
      <c r="AJ328" s="63">
        <f t="shared" si="72"/>
        <v>0</v>
      </c>
      <c r="AK328" s="63">
        <f t="shared" si="72"/>
        <v>0</v>
      </c>
      <c r="AL328" s="63">
        <f t="shared" si="72"/>
        <v>0</v>
      </c>
      <c r="AM328" s="63">
        <f t="shared" si="72"/>
        <v>0</v>
      </c>
      <c r="AN328" s="63">
        <f t="shared" si="72"/>
        <v>0</v>
      </c>
      <c r="AO328" s="63">
        <f t="shared" si="72"/>
        <v>0</v>
      </c>
      <c r="AP328" s="63">
        <f t="shared" si="72"/>
        <v>0</v>
      </c>
      <c r="AQ328" s="63">
        <f t="shared" si="72"/>
        <v>0</v>
      </c>
      <c r="AR328" s="63">
        <f t="shared" si="72"/>
        <v>0</v>
      </c>
      <c r="AS328" s="63">
        <f t="shared" si="72"/>
        <v>0</v>
      </c>
      <c r="AT328" s="63">
        <f t="shared" si="72"/>
        <v>0</v>
      </c>
      <c r="AU328" s="63">
        <f t="shared" si="72"/>
        <v>0</v>
      </c>
      <c r="AV328" s="63">
        <f t="shared" si="72"/>
        <v>0</v>
      </c>
      <c r="AW328" s="63">
        <f t="shared" si="72"/>
        <v>0</v>
      </c>
      <c r="AX328" s="63">
        <f t="shared" si="72"/>
        <v>0</v>
      </c>
      <c r="AY328" s="63">
        <f t="shared" si="72"/>
        <v>0</v>
      </c>
      <c r="AZ328" s="63">
        <f t="shared" si="72"/>
        <v>0</v>
      </c>
      <c r="BA328" s="63">
        <f t="shared" si="72"/>
        <v>0</v>
      </c>
      <c r="BB328" s="63">
        <f t="shared" si="72"/>
        <v>0</v>
      </c>
      <c r="BC328" s="63">
        <f t="shared" si="72"/>
        <v>0</v>
      </c>
      <c r="BD328" s="63">
        <v>0</v>
      </c>
      <c r="BE328" s="63">
        <f t="shared" si="72"/>
        <v>0</v>
      </c>
      <c r="BF328" s="63">
        <v>0</v>
      </c>
      <c r="BG328" s="63">
        <f t="shared" si="72"/>
        <v>0</v>
      </c>
      <c r="BH328" s="63">
        <f t="shared" si="72"/>
        <v>0</v>
      </c>
      <c r="BI328" s="63">
        <f t="shared" si="72"/>
        <v>0</v>
      </c>
      <c r="BJ328" s="63">
        <v>0</v>
      </c>
      <c r="BK328" s="63">
        <v>0</v>
      </c>
    </row>
    <row r="330" spans="1:63">
      <c r="C330" s="72">
        <v>3979</v>
      </c>
      <c r="D330" s="72">
        <v>11560</v>
      </c>
      <c r="E330" s="72">
        <v>14072</v>
      </c>
      <c r="F330" s="72">
        <v>946</v>
      </c>
      <c r="G330" s="72">
        <v>648</v>
      </c>
      <c r="H330" s="72">
        <v>607</v>
      </c>
      <c r="I330" s="72">
        <v>12669</v>
      </c>
      <c r="J330" s="72">
        <v>3193</v>
      </c>
      <c r="K330" s="72">
        <v>2307</v>
      </c>
      <c r="L330" s="72">
        <v>4255</v>
      </c>
      <c r="M330" s="72">
        <v>4250</v>
      </c>
      <c r="N330" s="72">
        <v>1188</v>
      </c>
      <c r="O330" s="72">
        <v>8173.0000000000009</v>
      </c>
      <c r="P330" s="72">
        <v>1049</v>
      </c>
      <c r="Q330" s="72">
        <v>1450.9999999999998</v>
      </c>
      <c r="R330" s="72">
        <v>298</v>
      </c>
      <c r="S330" s="72">
        <v>1402</v>
      </c>
      <c r="T330" s="72">
        <v>3115</v>
      </c>
      <c r="U330" s="72">
        <v>4</v>
      </c>
      <c r="V330" s="72">
        <v>3296</v>
      </c>
      <c r="W330" s="72">
        <v>872</v>
      </c>
      <c r="X330" s="72">
        <v>2152</v>
      </c>
      <c r="Y330" s="72">
        <v>918</v>
      </c>
      <c r="Z330" s="72">
        <v>2531</v>
      </c>
      <c r="AA330" s="72">
        <v>6557.9999999999973</v>
      </c>
      <c r="AB330" s="72">
        <v>3786</v>
      </c>
      <c r="AC330" s="72">
        <v>15088.999999999998</v>
      </c>
      <c r="AD330" s="72">
        <v>23284.999999999996</v>
      </c>
      <c r="AE330" s="72">
        <v>9013.0000000000018</v>
      </c>
      <c r="AF330" s="72">
        <v>11513.999999999998</v>
      </c>
      <c r="AG330" s="72">
        <v>15827</v>
      </c>
      <c r="AH330" s="72">
        <v>4322</v>
      </c>
      <c r="AI330" s="72">
        <v>5678.9999999999982</v>
      </c>
      <c r="AJ330" s="72">
        <v>5082</v>
      </c>
      <c r="AK330" s="72">
        <v>1037</v>
      </c>
      <c r="AL330" s="72">
        <v>920</v>
      </c>
      <c r="AM330" s="72">
        <v>1726</v>
      </c>
      <c r="AN330" s="72">
        <v>16989.000000000004</v>
      </c>
      <c r="AO330" s="72">
        <v>1551</v>
      </c>
      <c r="AP330" s="72">
        <v>1028</v>
      </c>
      <c r="AQ330" s="72">
        <v>2836.0000000000005</v>
      </c>
      <c r="AR330" s="72">
        <v>4015</v>
      </c>
      <c r="AS330" s="72">
        <v>22039.000000000015</v>
      </c>
      <c r="AT330" s="72">
        <v>8680.0000000000018</v>
      </c>
      <c r="AU330" s="72">
        <v>6241</v>
      </c>
      <c r="AV330" s="72">
        <v>17249.999999999996</v>
      </c>
      <c r="AW330" s="72">
        <v>672</v>
      </c>
      <c r="AX330" s="72">
        <v>3516.9999999999995</v>
      </c>
      <c r="AY330" s="72">
        <v>5454</v>
      </c>
      <c r="AZ330" s="72">
        <v>8060</v>
      </c>
      <c r="BA330" s="72">
        <v>27138.999999999996</v>
      </c>
      <c r="BB330" s="72">
        <v>12262.000000000002</v>
      </c>
      <c r="BC330" s="72">
        <v>57094</v>
      </c>
      <c r="BD330" s="72">
        <v>0</v>
      </c>
      <c r="BE330" s="72">
        <v>567</v>
      </c>
      <c r="BF330" s="72">
        <v>0</v>
      </c>
      <c r="BG330" s="72">
        <v>9326</v>
      </c>
      <c r="BH330" s="72">
        <v>716.99999999999989</v>
      </c>
      <c r="BI330" s="72">
        <v>5509</v>
      </c>
      <c r="BJ330" s="72">
        <v>0</v>
      </c>
      <c r="BK330" s="72">
        <v>0</v>
      </c>
    </row>
  </sheetData>
  <mergeCells count="1">
    <mergeCell ref="BM2:BM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324"/>
  <sheetViews>
    <sheetView topLeftCell="A146" workbookViewId="0">
      <selection activeCell="BG212" sqref="BG212"/>
    </sheetView>
  </sheetViews>
  <sheetFormatPr baseColWidth="10" defaultRowHeight="15" x14ac:dyDescent="0"/>
  <sheetData>
    <row r="2" spans="1:62">
      <c r="A2" s="233" t="s">
        <v>420</v>
      </c>
      <c r="B2" s="233"/>
      <c r="C2" s="233"/>
    </row>
    <row r="3" spans="1:62">
      <c r="A3" s="63"/>
      <c r="B3" s="63" t="s">
        <v>298</v>
      </c>
      <c r="C3" s="63" t="s">
        <v>299</v>
      </c>
      <c r="D3" s="63" t="s">
        <v>300</v>
      </c>
      <c r="E3" s="63" t="s">
        <v>301</v>
      </c>
      <c r="F3" s="63" t="s">
        <v>302</v>
      </c>
      <c r="G3" s="63" t="s">
        <v>303</v>
      </c>
      <c r="H3" s="63" t="s">
        <v>304</v>
      </c>
      <c r="I3" s="63" t="s">
        <v>305</v>
      </c>
      <c r="J3" s="63" t="s">
        <v>306</v>
      </c>
      <c r="K3" s="63" t="s">
        <v>307</v>
      </c>
      <c r="L3" s="63" t="s">
        <v>308</v>
      </c>
      <c r="M3" s="63" t="s">
        <v>309</v>
      </c>
      <c r="N3" s="63" t="s">
        <v>371</v>
      </c>
      <c r="O3" s="63" t="s">
        <v>372</v>
      </c>
      <c r="P3" s="63" t="s">
        <v>373</v>
      </c>
      <c r="Q3" s="63" t="s">
        <v>374</v>
      </c>
      <c r="R3" s="63" t="s">
        <v>375</v>
      </c>
      <c r="S3" s="63" t="s">
        <v>376</v>
      </c>
      <c r="T3" s="63" t="s">
        <v>377</v>
      </c>
      <c r="U3" s="63" t="s">
        <v>378</v>
      </c>
      <c r="V3" s="63" t="s">
        <v>379</v>
      </c>
      <c r="W3" s="63" t="s">
        <v>380</v>
      </c>
      <c r="X3" s="63" t="s">
        <v>381</v>
      </c>
      <c r="Y3" s="63" t="s">
        <v>382</v>
      </c>
      <c r="Z3" s="63" t="s">
        <v>383</v>
      </c>
      <c r="AA3" s="63" t="s">
        <v>384</v>
      </c>
      <c r="AB3" s="63" t="s">
        <v>385</v>
      </c>
      <c r="AC3" s="63" t="s">
        <v>386</v>
      </c>
      <c r="AD3" s="63" t="s">
        <v>387</v>
      </c>
      <c r="AE3" s="63" t="s">
        <v>388</v>
      </c>
      <c r="AF3" s="63" t="s">
        <v>389</v>
      </c>
      <c r="AG3" s="63" t="s">
        <v>390</v>
      </c>
      <c r="AH3" s="63" t="s">
        <v>391</v>
      </c>
      <c r="AI3" s="63" t="s">
        <v>392</v>
      </c>
      <c r="AJ3" s="63" t="s">
        <v>393</v>
      </c>
      <c r="AK3" s="63" t="s">
        <v>394</v>
      </c>
      <c r="AL3" s="98" t="s">
        <v>395</v>
      </c>
      <c r="AM3" s="63" t="s">
        <v>396</v>
      </c>
      <c r="AN3" s="63" t="s">
        <v>397</v>
      </c>
      <c r="AO3" s="63" t="s">
        <v>398</v>
      </c>
      <c r="AP3" s="63" t="s">
        <v>399</v>
      </c>
      <c r="AQ3" s="63" t="s">
        <v>400</v>
      </c>
      <c r="AR3" s="63" t="s">
        <v>401</v>
      </c>
      <c r="AS3" s="63" t="s">
        <v>402</v>
      </c>
      <c r="AT3" s="63" t="s">
        <v>403</v>
      </c>
      <c r="AU3" s="63" t="s">
        <v>404</v>
      </c>
      <c r="AV3" s="63" t="s">
        <v>405</v>
      </c>
      <c r="AW3" s="63" t="s">
        <v>406</v>
      </c>
      <c r="AX3" s="63" t="s">
        <v>407</v>
      </c>
      <c r="AY3" s="63" t="s">
        <v>408</v>
      </c>
      <c r="AZ3" s="63" t="s">
        <v>409</v>
      </c>
      <c r="BA3" s="63" t="s">
        <v>410</v>
      </c>
      <c r="BB3" s="63" t="s">
        <v>411</v>
      </c>
      <c r="BC3" s="63" t="s">
        <v>412</v>
      </c>
      <c r="BD3" s="63" t="s">
        <v>413</v>
      </c>
      <c r="BE3" s="63" t="s">
        <v>414</v>
      </c>
      <c r="BF3" s="63" t="s">
        <v>415</v>
      </c>
      <c r="BG3" s="63" t="s">
        <v>416</v>
      </c>
      <c r="BH3" s="63" t="s">
        <v>417</v>
      </c>
      <c r="BI3" s="63" t="s">
        <v>418</v>
      </c>
      <c r="BJ3" s="98" t="s">
        <v>419</v>
      </c>
    </row>
    <row r="4" spans="1:62">
      <c r="A4" s="63" t="s">
        <v>310</v>
      </c>
      <c r="B4" s="63">
        <v>0.44531979999999999</v>
      </c>
      <c r="C4" s="63">
        <v>0.68144249800000001</v>
      </c>
      <c r="D4" s="63">
        <v>5.6160506399999997E-2</v>
      </c>
      <c r="E4" s="63">
        <v>-2.9074475400000001E-2</v>
      </c>
      <c r="F4" s="63">
        <v>-2.9358234E-2</v>
      </c>
      <c r="G4" s="63">
        <v>-1.8243993E-2</v>
      </c>
      <c r="H4" s="63">
        <v>-2.4219485400000001E-2</v>
      </c>
      <c r="I4" s="63">
        <v>-1.1129600000000001E-3</v>
      </c>
      <c r="J4" s="63">
        <v>-1.8158410999999999E-2</v>
      </c>
      <c r="K4" s="63">
        <v>-4.5335460000000001E-2</v>
      </c>
      <c r="L4" s="63">
        <v>-8.3645839999999996E-3</v>
      </c>
      <c r="M4" s="63">
        <v>-2.7230215799999999E-2</v>
      </c>
      <c r="N4" s="63">
        <v>5.484874E-2</v>
      </c>
      <c r="O4" s="63">
        <v>-3.3997699999999999E-2</v>
      </c>
      <c r="P4" s="63">
        <v>5.3036651999999997E-2</v>
      </c>
      <c r="Q4" s="63">
        <v>8.2389760000000006E-2</v>
      </c>
      <c r="R4" s="63">
        <v>7.5780186999999999E-2</v>
      </c>
      <c r="S4" s="63">
        <v>-2.8214525000000001E-2</v>
      </c>
      <c r="T4" s="63">
        <v>0.112966342</v>
      </c>
      <c r="U4" s="63">
        <v>4.8227269999999997E-4</v>
      </c>
      <c r="V4" s="63">
        <v>9.3141925E-2</v>
      </c>
      <c r="W4" s="63">
        <v>-1.8729934899999998E-2</v>
      </c>
      <c r="X4" s="63">
        <v>2.6225161E-2</v>
      </c>
      <c r="Y4" s="63">
        <v>-3.1096714000000001E-2</v>
      </c>
      <c r="Z4" s="63">
        <v>5.4945883000000001E-2</v>
      </c>
      <c r="AA4" s="63">
        <v>1.7149159000000001E-2</v>
      </c>
      <c r="AB4" s="63">
        <v>-4.1605892999999998E-3</v>
      </c>
      <c r="AC4" s="63">
        <v>0.68451962560000001</v>
      </c>
      <c r="AD4" s="63">
        <v>0.78901806299999999</v>
      </c>
      <c r="AE4" s="63">
        <v>-2.2944274000000001E-2</v>
      </c>
      <c r="AF4" s="63">
        <v>-1.60773923E-2</v>
      </c>
      <c r="AG4" s="63">
        <v>7.8598509999999996E-2</v>
      </c>
      <c r="AH4" s="63">
        <v>7.0912378999999998E-2</v>
      </c>
      <c r="AI4" s="63">
        <v>-2.8488210000000001E-3</v>
      </c>
      <c r="AJ4" s="63">
        <v>-3.7433972000000003E-2</v>
      </c>
      <c r="AK4" s="63">
        <v>8.4544280299999996E-2</v>
      </c>
      <c r="AL4" s="63">
        <v>0</v>
      </c>
      <c r="AM4" s="63">
        <v>-2.3151610999999999E-2</v>
      </c>
      <c r="AN4" s="63">
        <v>2.8956111E-2</v>
      </c>
      <c r="AO4" s="63">
        <v>3.0272308000000001E-2</v>
      </c>
      <c r="AP4" s="63">
        <v>-7.9675349999999995E-3</v>
      </c>
      <c r="AQ4" s="63">
        <v>-3.6804392800000002E-2</v>
      </c>
      <c r="AR4" s="63">
        <v>-7.8135439000000001E-2</v>
      </c>
      <c r="AS4" s="63">
        <v>-1.6528780999999999E-2</v>
      </c>
      <c r="AT4" s="63">
        <v>-3.1311431000000001E-2</v>
      </c>
      <c r="AU4" s="63">
        <v>-4.7305730000000001E-3</v>
      </c>
      <c r="AV4" s="63">
        <v>-3.4654165000000001E-2</v>
      </c>
      <c r="AW4" s="63">
        <v>-3.4188612E-2</v>
      </c>
      <c r="AX4" s="63">
        <v>-8.8284660000000001E-2</v>
      </c>
      <c r="AY4" s="63">
        <v>-4.1126382000000003E-2</v>
      </c>
      <c r="AZ4" s="63">
        <v>5.65209146E-2</v>
      </c>
      <c r="BA4" s="63">
        <v>0.1104932756</v>
      </c>
      <c r="BB4" s="63">
        <v>-3.4464804699999997E-2</v>
      </c>
      <c r="BC4" s="63">
        <v>7.2342847000000002E-2</v>
      </c>
      <c r="BD4" s="63">
        <v>-6.4304933999999994E-2</v>
      </c>
      <c r="BE4" s="63">
        <v>-6.8503959000000003E-2</v>
      </c>
      <c r="BF4" s="63">
        <v>0.172546488</v>
      </c>
      <c r="BG4" s="63">
        <v>3.2842679999999999E-3</v>
      </c>
      <c r="BH4" s="63">
        <v>-2.4856784E-2</v>
      </c>
      <c r="BI4" s="63">
        <v>-4.9995774E-2</v>
      </c>
      <c r="BJ4" s="63">
        <v>0</v>
      </c>
    </row>
    <row r="5" spans="1:62">
      <c r="A5" s="63" t="s">
        <v>311</v>
      </c>
      <c r="B5" s="63">
        <v>0.26490710000000001</v>
      </c>
      <c r="C5" s="63">
        <v>0.66461896099999995</v>
      </c>
      <c r="D5" s="63">
        <v>7.6759850800000001E-2</v>
      </c>
      <c r="E5" s="63">
        <v>-3.2745432900000003E-2</v>
      </c>
      <c r="F5" s="63">
        <v>-3.9071777000000002E-2</v>
      </c>
      <c r="G5" s="63">
        <v>-9.3508529999999992E-3</v>
      </c>
      <c r="H5" s="63">
        <v>-3.6621307999999998E-3</v>
      </c>
      <c r="I5" s="63">
        <v>2.1467462E-2</v>
      </c>
      <c r="J5" s="63">
        <v>-1.3198142E-2</v>
      </c>
      <c r="K5" s="63">
        <v>-3.3881219999999997E-2</v>
      </c>
      <c r="L5" s="63">
        <v>5.9183909E-2</v>
      </c>
      <c r="M5" s="63">
        <v>-8.5737240000000004E-4</v>
      </c>
      <c r="N5" s="63">
        <v>0.222611</v>
      </c>
      <c r="O5" s="63">
        <v>-4.3289729999999998E-2</v>
      </c>
      <c r="P5" s="63">
        <v>0.23611859399999999</v>
      </c>
      <c r="Q5" s="63">
        <v>0.20828224200000001</v>
      </c>
      <c r="R5" s="63">
        <v>0.21704754300000001</v>
      </c>
      <c r="S5" s="63">
        <v>4.1153756E-2</v>
      </c>
      <c r="T5" s="63">
        <v>0.244765133</v>
      </c>
      <c r="U5" s="63">
        <v>3.7891763699999997E-2</v>
      </c>
      <c r="V5" s="63">
        <v>6.4544894000000005E-2</v>
      </c>
      <c r="W5" s="63">
        <v>-6.7689205000000001E-3</v>
      </c>
      <c r="X5" s="63">
        <v>1.3803911E-2</v>
      </c>
      <c r="Y5" s="63">
        <v>-3.2131003999999998E-2</v>
      </c>
      <c r="Z5" s="63">
        <v>6.3815484000000006E-2</v>
      </c>
      <c r="AA5" s="63">
        <v>8.8279611999999993E-2</v>
      </c>
      <c r="AB5" s="63">
        <v>-1.5104124199999999E-2</v>
      </c>
      <c r="AC5" s="63">
        <v>0.70406445740000001</v>
      </c>
      <c r="AD5" s="63">
        <v>0.76562927000000003</v>
      </c>
      <c r="AE5" s="63">
        <v>-2.2328499000000002E-2</v>
      </c>
      <c r="AF5" s="63">
        <v>-3.1151101E-2</v>
      </c>
      <c r="AG5" s="63">
        <v>5.4246019999999999E-2</v>
      </c>
      <c r="AH5" s="63">
        <v>8.3728039000000004E-2</v>
      </c>
      <c r="AI5" s="63">
        <v>-3.5711559999999998E-3</v>
      </c>
      <c r="AJ5" s="63">
        <v>-2.5447239E-2</v>
      </c>
      <c r="AK5" s="63">
        <v>6.1486451499999997E-2</v>
      </c>
      <c r="AL5" s="63">
        <v>0</v>
      </c>
      <c r="AM5" s="63">
        <v>-1.2091525000000001E-2</v>
      </c>
      <c r="AN5" s="63">
        <v>0.114190338</v>
      </c>
      <c r="AO5" s="63">
        <v>0.18519154900000001</v>
      </c>
      <c r="AP5" s="63">
        <v>-1.9637174E-2</v>
      </c>
      <c r="AQ5" s="63">
        <v>-2.9104786800000001E-2</v>
      </c>
      <c r="AR5" s="63">
        <v>5.5479387999999998E-2</v>
      </c>
      <c r="AS5" s="63">
        <v>-8.0839669999999992E-3</v>
      </c>
      <c r="AT5" s="63">
        <v>2.4676818999999999E-2</v>
      </c>
      <c r="AU5" s="63">
        <v>-5.0698619999999996E-3</v>
      </c>
      <c r="AV5" s="63">
        <v>-4.31163221E-2</v>
      </c>
      <c r="AW5" s="63">
        <v>-8.7905110000000009E-3</v>
      </c>
      <c r="AX5" s="63">
        <v>1.127123E-2</v>
      </c>
      <c r="AY5" s="63">
        <v>6.0962527000000002E-2</v>
      </c>
      <c r="AZ5" s="63">
        <v>0.175700208</v>
      </c>
      <c r="BA5" s="63">
        <v>0.18642764049999999</v>
      </c>
      <c r="BB5" s="63">
        <v>0.1098915687</v>
      </c>
      <c r="BC5" s="63">
        <v>0.12941654999999999</v>
      </c>
      <c r="BD5" s="63">
        <v>2.9157161000000001E-2</v>
      </c>
      <c r="BE5" s="63">
        <v>-1.5876289999999999E-3</v>
      </c>
      <c r="BF5" s="63">
        <v>0.203121836</v>
      </c>
      <c r="BG5" s="63">
        <v>0.20720259899999999</v>
      </c>
      <c r="BH5" s="63">
        <v>4.1468658999999998E-2</v>
      </c>
      <c r="BI5" s="63">
        <v>0.15925419699999999</v>
      </c>
      <c r="BJ5" s="63">
        <v>0</v>
      </c>
    </row>
    <row r="6" spans="1:62">
      <c r="A6" s="63" t="s">
        <v>312</v>
      </c>
      <c r="B6" s="63">
        <v>-6.4591249999999996E-4</v>
      </c>
      <c r="C6" s="63">
        <v>4.4278273E-2</v>
      </c>
      <c r="D6" s="63">
        <v>0.97636859769999995</v>
      </c>
      <c r="E6" s="63">
        <v>-3.0313052300000001E-2</v>
      </c>
      <c r="F6" s="63">
        <v>3.5495510000000002E-3</v>
      </c>
      <c r="G6" s="63">
        <v>-4.8519435999999999E-2</v>
      </c>
      <c r="H6" s="63">
        <v>-2.6239823799999999E-2</v>
      </c>
      <c r="I6" s="63">
        <v>-6.0299414000000003E-2</v>
      </c>
      <c r="J6" s="63">
        <v>-5.0418701000000003E-2</v>
      </c>
      <c r="K6" s="63">
        <v>0.12242233</v>
      </c>
      <c r="L6" s="63">
        <v>-4.758356E-3</v>
      </c>
      <c r="M6" s="63">
        <v>0.17172096549999999</v>
      </c>
      <c r="N6" s="63">
        <v>0.23323479999999999</v>
      </c>
      <c r="O6" s="63">
        <v>-2.9763149999999999E-2</v>
      </c>
      <c r="P6" s="63">
        <v>3.2094069000000003E-2</v>
      </c>
      <c r="Q6" s="63">
        <v>9.5309143999999998E-2</v>
      </c>
      <c r="R6" s="63">
        <v>6.5549650000000001E-2</v>
      </c>
      <c r="S6" s="63">
        <v>-4.4973446E-2</v>
      </c>
      <c r="T6" s="63">
        <v>1.1815724999999999E-2</v>
      </c>
      <c r="U6" s="63">
        <v>-2.1327646700000001E-2</v>
      </c>
      <c r="V6" s="63">
        <v>-3.7200087E-2</v>
      </c>
      <c r="W6" s="63">
        <v>-4.5020476800000001E-2</v>
      </c>
      <c r="X6" s="63">
        <v>-4.3438171999999997E-2</v>
      </c>
      <c r="Y6" s="63">
        <v>-3.4650189999999997E-2</v>
      </c>
      <c r="Z6" s="63">
        <v>-3.4896938000000002E-2</v>
      </c>
      <c r="AA6" s="63">
        <v>-3.8753719999999998E-2</v>
      </c>
      <c r="AB6" s="63">
        <v>-3.0960700800000001E-2</v>
      </c>
      <c r="AC6" s="63">
        <v>1.9908346E-2</v>
      </c>
      <c r="AD6" s="63">
        <v>3.2812138999999997E-2</v>
      </c>
      <c r="AE6" s="63">
        <v>-3.7427528000000002E-2</v>
      </c>
      <c r="AF6" s="63">
        <v>-3.3037433999999997E-2</v>
      </c>
      <c r="AG6" s="63">
        <v>-3.5779265999999997E-2</v>
      </c>
      <c r="AH6" s="63">
        <v>-4.1262644000000001E-2</v>
      </c>
      <c r="AI6" s="63">
        <v>-3.0854192999999999E-2</v>
      </c>
      <c r="AJ6" s="63">
        <v>-4.6194051E-2</v>
      </c>
      <c r="AK6" s="63">
        <v>-5.8201287499999997E-2</v>
      </c>
      <c r="AL6" s="63">
        <v>0</v>
      </c>
      <c r="AM6" s="63">
        <v>-2.3354749000000001E-2</v>
      </c>
      <c r="AN6" s="63">
        <v>-3.5708023999999998E-2</v>
      </c>
      <c r="AO6" s="63">
        <v>-4.9485174999999999E-2</v>
      </c>
      <c r="AP6" s="63">
        <v>-5.8626830999999997E-2</v>
      </c>
      <c r="AQ6" s="63">
        <v>-5.4943247200000003E-2</v>
      </c>
      <c r="AR6" s="63">
        <v>-8.3915715000000002E-2</v>
      </c>
      <c r="AS6" s="63">
        <v>-5.2799427000000003E-2</v>
      </c>
      <c r="AT6" s="63">
        <v>0.119571946</v>
      </c>
      <c r="AU6" s="63">
        <v>-2.2610425999999999E-2</v>
      </c>
      <c r="AV6" s="63">
        <v>-3.01371244E-2</v>
      </c>
      <c r="AW6" s="63">
        <v>-4.0919880999999998E-2</v>
      </c>
      <c r="AX6" s="63">
        <v>-8.7947860000000003E-2</v>
      </c>
      <c r="AY6" s="63">
        <v>-7.5587772999999997E-2</v>
      </c>
      <c r="AZ6" s="63">
        <v>-3.2067533099999997E-2</v>
      </c>
      <c r="BA6" s="63">
        <v>-3.8003467999999999E-3</v>
      </c>
      <c r="BB6" s="63">
        <v>-7.3384876099999996E-2</v>
      </c>
      <c r="BC6" s="63">
        <v>-4.8044081000000002E-2</v>
      </c>
      <c r="BD6" s="63">
        <v>-8.2739205999999996E-2</v>
      </c>
      <c r="BE6" s="63">
        <v>-8.4358076000000004E-2</v>
      </c>
      <c r="BF6" s="63">
        <v>-3.1952506999999998E-2</v>
      </c>
      <c r="BG6" s="63">
        <v>-4.4672932999999998E-2</v>
      </c>
      <c r="BH6" s="63">
        <v>-7.5818092000000004E-2</v>
      </c>
      <c r="BI6" s="63">
        <v>-5.6314838999999998E-2</v>
      </c>
      <c r="BJ6" s="63">
        <v>0</v>
      </c>
    </row>
    <row r="7" spans="1:62">
      <c r="A7" s="63" t="s">
        <v>313</v>
      </c>
      <c r="B7" s="63">
        <v>3.4609889999999997E-2</v>
      </c>
      <c r="C7" s="63">
        <v>0.28161875600000003</v>
      </c>
      <c r="D7" s="63">
        <v>-1.46081441E-2</v>
      </c>
      <c r="E7" s="63">
        <v>0.85172315720000003</v>
      </c>
      <c r="F7" s="63">
        <v>-3.9425986000000003E-2</v>
      </c>
      <c r="G7" s="63">
        <v>-3.0906776E-2</v>
      </c>
      <c r="H7" s="63">
        <v>2.17918652E-2</v>
      </c>
      <c r="I7" s="63">
        <v>3.8440769999999999E-2</v>
      </c>
      <c r="J7" s="63">
        <v>3.2244719999999999E-3</v>
      </c>
      <c r="K7" s="63">
        <v>-5.53704E-2</v>
      </c>
      <c r="L7" s="63">
        <v>-4.7948734E-2</v>
      </c>
      <c r="M7" s="63">
        <v>-3.8310008E-2</v>
      </c>
      <c r="N7" s="63">
        <v>-5.0252680000000001E-2</v>
      </c>
      <c r="O7" s="63">
        <v>-4.0247980000000003E-2</v>
      </c>
      <c r="P7" s="63">
        <v>-2.8034561999999999E-2</v>
      </c>
      <c r="Q7" s="63">
        <v>-9.4214120000000005E-3</v>
      </c>
      <c r="R7" s="63">
        <v>-1.4512435000000001E-2</v>
      </c>
      <c r="S7" s="63">
        <v>-1.1019872999999999E-2</v>
      </c>
      <c r="T7" s="63">
        <v>-3.0579275E-2</v>
      </c>
      <c r="U7" s="63">
        <v>-4.02880818E-2</v>
      </c>
      <c r="V7" s="63">
        <v>5.1310126999999997E-2</v>
      </c>
      <c r="W7" s="63">
        <v>-5.1038238899999998E-2</v>
      </c>
      <c r="X7" s="63">
        <v>5.3362330000000001E-3</v>
      </c>
      <c r="Y7" s="63">
        <v>0.85359837100000002</v>
      </c>
      <c r="Z7" s="63">
        <v>0.30507071400000002</v>
      </c>
      <c r="AA7" s="63">
        <v>-2.5601155E-2</v>
      </c>
      <c r="AB7" s="63">
        <v>-2.9148471400000001E-2</v>
      </c>
      <c r="AC7" s="63">
        <v>0.47847996059999998</v>
      </c>
      <c r="AD7" s="63">
        <v>0.54551905899999997</v>
      </c>
      <c r="AE7" s="63">
        <v>-3.6268300000000003E-2</v>
      </c>
      <c r="AF7" s="63">
        <v>6.9151543000000003E-3</v>
      </c>
      <c r="AG7" s="63">
        <v>0.122025087</v>
      </c>
      <c r="AH7" s="63">
        <v>7.781238E-2</v>
      </c>
      <c r="AI7" s="63">
        <v>-2.1372450000000001E-2</v>
      </c>
      <c r="AJ7" s="63">
        <v>0.14419562999999999</v>
      </c>
      <c r="AK7" s="63">
        <v>0.71068373480000002</v>
      </c>
      <c r="AL7" s="63">
        <v>0</v>
      </c>
      <c r="AM7" s="63">
        <v>-4.0840456999999997E-2</v>
      </c>
      <c r="AN7" s="63">
        <v>3.2220416000000002E-2</v>
      </c>
      <c r="AO7" s="63">
        <v>-2.2463719E-2</v>
      </c>
      <c r="AP7" s="63">
        <v>0.215408409</v>
      </c>
      <c r="AQ7" s="63">
        <v>0.36101581620000001</v>
      </c>
      <c r="AR7" s="63">
        <v>-3.5002106999999998E-2</v>
      </c>
      <c r="AS7" s="63">
        <v>-4.0316875000000002E-2</v>
      </c>
      <c r="AT7" s="63">
        <v>-0.12608578300000001</v>
      </c>
      <c r="AU7" s="63">
        <v>-5.7071922999999997E-2</v>
      </c>
      <c r="AV7" s="63">
        <v>5.9057822999999997E-3</v>
      </c>
      <c r="AW7" s="63">
        <v>-6.5986428E-2</v>
      </c>
      <c r="AX7" s="63">
        <v>-8.2777710000000004E-2</v>
      </c>
      <c r="AY7" s="63">
        <v>-5.6330922999999998E-2</v>
      </c>
      <c r="AZ7" s="63">
        <v>-6.4520769999999999E-4</v>
      </c>
      <c r="BA7" s="63">
        <v>4.4756124100000003E-2</v>
      </c>
      <c r="BB7" s="63">
        <v>-4.8611450100000002E-2</v>
      </c>
      <c r="BC7" s="63">
        <v>-2.3003823E-2</v>
      </c>
      <c r="BD7" s="63">
        <v>-8.8726759000000002E-2</v>
      </c>
      <c r="BE7" s="63">
        <v>-9.1192181999999997E-2</v>
      </c>
      <c r="BF7" s="63">
        <v>1.4682930000000001E-3</v>
      </c>
      <c r="BG7" s="63">
        <v>-4.3091939999999997E-3</v>
      </c>
      <c r="BH7" s="63">
        <v>-8.3454505999999998E-2</v>
      </c>
      <c r="BI7" s="63">
        <v>-2.6157914000000001E-2</v>
      </c>
      <c r="BJ7" s="63">
        <v>0</v>
      </c>
    </row>
    <row r="8" spans="1:62">
      <c r="A8" s="63" t="s">
        <v>314</v>
      </c>
      <c r="B8" s="63">
        <v>-6.2246879999999994E-5</v>
      </c>
      <c r="C8" s="63">
        <v>3.5362462999999997E-2</v>
      </c>
      <c r="D8" s="63">
        <v>0.63414707699999995</v>
      </c>
      <c r="E8" s="63">
        <v>-4.6764855399999999E-2</v>
      </c>
      <c r="F8" s="63">
        <v>0.59652690600000002</v>
      </c>
      <c r="G8" s="63">
        <v>-5.4140332999999999E-2</v>
      </c>
      <c r="H8" s="63">
        <v>-4.0781424099999998E-2</v>
      </c>
      <c r="I8" s="63">
        <v>-3.8909471000000001E-2</v>
      </c>
      <c r="J8" s="63">
        <v>2.8721796000000001E-2</v>
      </c>
      <c r="K8" s="63">
        <v>0.31186965</v>
      </c>
      <c r="L8" s="63">
        <v>-4.8293726000000002E-2</v>
      </c>
      <c r="M8" s="63">
        <v>-2.1501276699999999E-2</v>
      </c>
      <c r="N8" s="63">
        <v>9.7269540000000002E-2</v>
      </c>
      <c r="O8" s="63">
        <v>-4.694015E-2</v>
      </c>
      <c r="P8" s="63">
        <v>-3.6882772000000001E-2</v>
      </c>
      <c r="Q8" s="63">
        <v>9.5243025999999995E-2</v>
      </c>
      <c r="R8" s="63">
        <v>3.6306985E-2</v>
      </c>
      <c r="S8" s="63">
        <v>1.0518852E-2</v>
      </c>
      <c r="T8" s="63">
        <v>-3.8761004000000002E-2</v>
      </c>
      <c r="U8" s="63">
        <v>-4.90453229E-2</v>
      </c>
      <c r="V8" s="63">
        <v>-4.8305340000000002E-2</v>
      </c>
      <c r="W8" s="63">
        <v>-6.0805608300000001E-2</v>
      </c>
      <c r="X8" s="63">
        <v>-5.2616397000000002E-2</v>
      </c>
      <c r="Y8" s="63">
        <v>-5.0408072999999998E-2</v>
      </c>
      <c r="Z8" s="63">
        <v>3.0021729999999999E-3</v>
      </c>
      <c r="AA8" s="63">
        <v>-2.2969123000000001E-2</v>
      </c>
      <c r="AB8" s="63">
        <v>-4.5787582700000003E-2</v>
      </c>
      <c r="AC8" s="63">
        <v>9.7209572800000005E-2</v>
      </c>
      <c r="AD8" s="63">
        <v>0.15506016</v>
      </c>
      <c r="AE8" s="63">
        <v>-3.6549773000000001E-2</v>
      </c>
      <c r="AF8" s="63">
        <v>-2.7856369400000001E-2</v>
      </c>
      <c r="AG8" s="63">
        <v>0.159702385</v>
      </c>
      <c r="AH8" s="63">
        <v>0.100136481</v>
      </c>
      <c r="AI8" s="63">
        <v>-4.1011559999999999E-3</v>
      </c>
      <c r="AJ8" s="63">
        <v>-5.3230816E-2</v>
      </c>
      <c r="AK8" s="63">
        <v>-3.5609420000000001E-3</v>
      </c>
      <c r="AL8" s="63">
        <v>0</v>
      </c>
      <c r="AM8" s="63">
        <v>3.3797070999999998E-2</v>
      </c>
      <c r="AN8" s="63">
        <v>-6.3333612999999997E-2</v>
      </c>
      <c r="AO8" s="63">
        <v>-5.2085542999999998E-2</v>
      </c>
      <c r="AP8" s="63">
        <v>-2.5467485000000002E-2</v>
      </c>
      <c r="AQ8" s="63">
        <v>-2.9296647700000001E-2</v>
      </c>
      <c r="AR8" s="63">
        <v>-7.4796247999999996E-2</v>
      </c>
      <c r="AS8" s="63">
        <v>5.5082976999999998E-2</v>
      </c>
      <c r="AT8" s="63">
        <v>0.30900809499999998</v>
      </c>
      <c r="AU8" s="63">
        <v>3.1509016000000001E-2</v>
      </c>
      <c r="AV8" s="63">
        <v>-3.5689854700000002E-2</v>
      </c>
      <c r="AW8" s="63">
        <v>-1.7881619000000001E-2</v>
      </c>
      <c r="AX8" s="63">
        <v>-7.8787190000000007E-2</v>
      </c>
      <c r="AY8" s="63">
        <v>-7.0254677000000001E-2</v>
      </c>
      <c r="AZ8" s="63">
        <v>-4.6826123400000003E-2</v>
      </c>
      <c r="BA8" s="63">
        <v>-1.76405125E-2</v>
      </c>
      <c r="BB8" s="63">
        <v>-8.5926183500000003E-2</v>
      </c>
      <c r="BC8" s="63">
        <v>-2.9096093E-2</v>
      </c>
      <c r="BD8" s="63">
        <v>-0.110930423</v>
      </c>
      <c r="BE8" s="63">
        <v>-0.10705448200000001</v>
      </c>
      <c r="BF8" s="63">
        <v>-4.7680087000000003E-2</v>
      </c>
      <c r="BG8" s="63">
        <v>-5.7945098E-2</v>
      </c>
      <c r="BH8" s="63">
        <v>-8.0961264000000005E-2</v>
      </c>
      <c r="BI8" s="63">
        <v>-7.2353872999999999E-2</v>
      </c>
      <c r="BJ8" s="63">
        <v>0</v>
      </c>
    </row>
    <row r="9" spans="1:62">
      <c r="A9" s="63" t="s">
        <v>315</v>
      </c>
      <c r="B9" s="63">
        <v>-9.6829640000000005E-3</v>
      </c>
      <c r="C9" s="63">
        <v>9.5167895000000002E-2</v>
      </c>
      <c r="D9" s="63">
        <v>-4.2450437000000001E-2</v>
      </c>
      <c r="E9" s="63">
        <v>-5.5807484599999999E-2</v>
      </c>
      <c r="F9" s="63">
        <v>-5.6720208000000001E-2</v>
      </c>
      <c r="G9" s="63">
        <v>0.437130715</v>
      </c>
      <c r="H9" s="63">
        <v>4.3931378299999997E-2</v>
      </c>
      <c r="I9" s="63">
        <v>0.411131213</v>
      </c>
      <c r="J9" s="63">
        <v>0.231335026</v>
      </c>
      <c r="K9" s="63">
        <v>-7.4136489999999999E-2</v>
      </c>
      <c r="L9" s="63">
        <v>-6.3216768000000007E-2</v>
      </c>
      <c r="M9" s="63">
        <v>-4.7521348400000003E-2</v>
      </c>
      <c r="N9" s="63">
        <v>-6.7854739999999997E-2</v>
      </c>
      <c r="O9" s="63">
        <v>-5.7672790000000002E-2</v>
      </c>
      <c r="P9" s="63">
        <v>-9.2721430000000001E-3</v>
      </c>
      <c r="Q9" s="63">
        <v>-4.6378402999999999E-2</v>
      </c>
      <c r="R9" s="63">
        <v>-3.0577719999999999E-2</v>
      </c>
      <c r="S9" s="63">
        <v>1.133266E-3</v>
      </c>
      <c r="T9" s="63">
        <v>-4.3783624E-2</v>
      </c>
      <c r="U9" s="63">
        <v>-4.28553063E-2</v>
      </c>
      <c r="V9" s="63">
        <v>-2.9323662E-2</v>
      </c>
      <c r="W9" s="63">
        <v>-2.4891902800000001E-2</v>
      </c>
      <c r="X9" s="63">
        <v>-6.3828215999999993E-2</v>
      </c>
      <c r="Y9" s="63">
        <v>-6.3977601999999995E-2</v>
      </c>
      <c r="Z9" s="63">
        <v>1.3019729000000001E-2</v>
      </c>
      <c r="AA9" s="63">
        <v>5.4865978000000003E-2</v>
      </c>
      <c r="AB9" s="63">
        <v>-4.0914525600000001E-2</v>
      </c>
      <c r="AC9" s="63">
        <v>0.19654996229999999</v>
      </c>
      <c r="AD9" s="63">
        <v>0.15737522000000001</v>
      </c>
      <c r="AE9" s="63">
        <v>0.103346067</v>
      </c>
      <c r="AF9" s="63">
        <v>-5.3003032899999997E-2</v>
      </c>
      <c r="AG9" s="63">
        <v>7.25926E-3</v>
      </c>
      <c r="AH9" s="63">
        <v>-1.3584417999999999E-2</v>
      </c>
      <c r="AI9" s="63">
        <v>-5.7058454000000002E-2</v>
      </c>
      <c r="AJ9" s="63">
        <v>-8.3754651999999999E-2</v>
      </c>
      <c r="AK9" s="63">
        <v>-1.1278638000000001E-3</v>
      </c>
      <c r="AL9" s="63">
        <v>0</v>
      </c>
      <c r="AM9" s="63">
        <v>7.9741105000000007E-2</v>
      </c>
      <c r="AN9" s="63">
        <v>0.187546559</v>
      </c>
      <c r="AO9" s="63">
        <v>0.28765025700000002</v>
      </c>
      <c r="AP9" s="63">
        <v>-2.1521101000000001E-2</v>
      </c>
      <c r="AQ9" s="63">
        <v>5.75625419E-2</v>
      </c>
      <c r="AR9" s="63">
        <v>0.23285853200000001</v>
      </c>
      <c r="AS9" s="63">
        <v>-2.8104786999999999E-2</v>
      </c>
      <c r="AT9" s="63">
        <v>-0.175963971</v>
      </c>
      <c r="AU9" s="63">
        <v>0.40906044000000003</v>
      </c>
      <c r="AV9" s="63">
        <v>-3.7673841399999998E-2</v>
      </c>
      <c r="AW9" s="63">
        <v>0.358464858</v>
      </c>
      <c r="AX9" s="63">
        <v>0.20511304</v>
      </c>
      <c r="AY9" s="63">
        <v>9.0214108000000001E-2</v>
      </c>
      <c r="AZ9" s="63">
        <v>0.18150237529999999</v>
      </c>
      <c r="BA9" s="63">
        <v>0.2331416889</v>
      </c>
      <c r="BB9" s="63">
        <v>0.31689914079999998</v>
      </c>
      <c r="BC9" s="63">
        <v>0.25319081799999998</v>
      </c>
      <c r="BD9" s="63">
        <v>-1.0202049999999999E-3</v>
      </c>
      <c r="BE9" s="63">
        <v>-1.5847100999999999E-2</v>
      </c>
      <c r="BF9" s="63">
        <v>9.4232680000000003E-3</v>
      </c>
      <c r="BG9" s="63">
        <v>0.35063608400000001</v>
      </c>
      <c r="BH9" s="63">
        <v>-2.8226371E-2</v>
      </c>
      <c r="BI9" s="63">
        <v>0.23399842400000001</v>
      </c>
      <c r="BJ9" s="63">
        <v>0</v>
      </c>
    </row>
    <row r="10" spans="1:62">
      <c r="A10" s="63" t="s">
        <v>316</v>
      </c>
      <c r="B10" s="63">
        <v>-2.818876E-2</v>
      </c>
      <c r="C10" s="63">
        <v>-7.9130280000000008E-3</v>
      </c>
      <c r="D10" s="63">
        <v>-2.9812316500000002E-2</v>
      </c>
      <c r="E10" s="63">
        <v>-2.48433261E-2</v>
      </c>
      <c r="F10" s="63">
        <v>-2.8793721000000001E-2</v>
      </c>
      <c r="G10" s="63">
        <v>-4.0909910000000004E-3</v>
      </c>
      <c r="H10" s="63">
        <v>0.95116042440000004</v>
      </c>
      <c r="I10" s="63">
        <v>-2.4447729000000001E-2</v>
      </c>
      <c r="J10" s="63">
        <v>-4.8985186999999999E-2</v>
      </c>
      <c r="K10" s="63">
        <v>-3.7786010000000002E-2</v>
      </c>
      <c r="L10" s="63">
        <v>-3.4765987999999998E-2</v>
      </c>
      <c r="M10" s="63">
        <v>-2.39509376E-2</v>
      </c>
      <c r="N10" s="63">
        <v>-3.490215E-2</v>
      </c>
      <c r="O10" s="63">
        <v>-2.6559059999999999E-2</v>
      </c>
      <c r="P10" s="63">
        <v>-4.7255370000000001E-3</v>
      </c>
      <c r="Q10" s="63">
        <v>-5.0063926000000002E-2</v>
      </c>
      <c r="R10" s="63">
        <v>-4.7004074999999999E-2</v>
      </c>
      <c r="S10" s="63">
        <v>3.471025E-3</v>
      </c>
      <c r="T10" s="63">
        <v>-4.2943062999999997E-2</v>
      </c>
      <c r="U10" s="63">
        <v>-2.9962277900000001E-2</v>
      </c>
      <c r="V10" s="63">
        <v>-2.6163349999999998E-2</v>
      </c>
      <c r="W10" s="63">
        <v>-3.4410163899999999E-2</v>
      </c>
      <c r="X10" s="63">
        <v>-3.8578886E-2</v>
      </c>
      <c r="Y10" s="63">
        <v>-2.9851956999999998E-2</v>
      </c>
      <c r="Z10" s="63">
        <v>-3.3564456999999999E-2</v>
      </c>
      <c r="AA10" s="63">
        <v>-2.3898353000000001E-2</v>
      </c>
      <c r="AB10" s="63">
        <v>0.86190669990000002</v>
      </c>
      <c r="AC10" s="63">
        <v>-2.65049176E-2</v>
      </c>
      <c r="AD10" s="63">
        <v>-1.7801135999999999E-2</v>
      </c>
      <c r="AE10" s="63">
        <v>-1.9894169E-2</v>
      </c>
      <c r="AF10" s="63">
        <v>-2.8159284699999999E-2</v>
      </c>
      <c r="AG10" s="63">
        <v>-3.2424194000000003E-2</v>
      </c>
      <c r="AH10" s="63">
        <v>-3.1042521999999999E-2</v>
      </c>
      <c r="AI10" s="63">
        <v>-3.2953055000000002E-2</v>
      </c>
      <c r="AJ10" s="63">
        <v>-4.1992631000000002E-2</v>
      </c>
      <c r="AK10" s="63">
        <v>-4.89666744E-2</v>
      </c>
      <c r="AL10" s="63">
        <v>0</v>
      </c>
      <c r="AM10" s="63">
        <v>3.9586930999999999E-2</v>
      </c>
      <c r="AN10" s="63">
        <v>0.88063055099999998</v>
      </c>
      <c r="AO10" s="63">
        <v>-3.0187261999999999E-2</v>
      </c>
      <c r="AP10" s="63">
        <v>-5.4548926999999997E-2</v>
      </c>
      <c r="AQ10" s="63">
        <v>-4.3169790700000002E-2</v>
      </c>
      <c r="AR10" s="63">
        <v>-1.1026477E-2</v>
      </c>
      <c r="AS10" s="63">
        <v>-4.9329183999999998E-2</v>
      </c>
      <c r="AT10" s="63">
        <v>-9.929897E-2</v>
      </c>
      <c r="AU10" s="63">
        <v>-2.7970765000000002E-2</v>
      </c>
      <c r="AV10" s="63">
        <v>-2.8403248999999998E-2</v>
      </c>
      <c r="AW10" s="63">
        <v>-3.2682472999999997E-2</v>
      </c>
      <c r="AX10" s="63">
        <v>-6.0662899999999999E-2</v>
      </c>
      <c r="AY10" s="63">
        <v>-2.5065384E-2</v>
      </c>
      <c r="AZ10" s="63">
        <v>8.1800087999999993E-3</v>
      </c>
      <c r="BA10" s="63">
        <v>5.8232526899999998E-2</v>
      </c>
      <c r="BB10" s="63">
        <v>-1.6548841500000001E-2</v>
      </c>
      <c r="BC10" s="63">
        <v>-2.2993685999999999E-2</v>
      </c>
      <c r="BD10" s="63">
        <v>-7.1949526999999999E-2</v>
      </c>
      <c r="BE10" s="63">
        <v>-6.2323332000000002E-2</v>
      </c>
      <c r="BF10" s="63">
        <v>-5.0109104000000002E-2</v>
      </c>
      <c r="BG10" s="63">
        <v>-4.2009819999999998E-3</v>
      </c>
      <c r="BH10" s="63">
        <v>-7.2339421000000001E-2</v>
      </c>
      <c r="BI10" s="63">
        <v>-2.4643928999999998E-2</v>
      </c>
      <c r="BJ10" s="63">
        <v>0</v>
      </c>
    </row>
    <row r="11" spans="1:62">
      <c r="A11" s="63" t="s">
        <v>317</v>
      </c>
      <c r="B11" s="63">
        <v>1.3438370000000001E-3</v>
      </c>
      <c r="C11" s="63">
        <v>0.145858601</v>
      </c>
      <c r="D11" s="63">
        <v>-3.4339214899999998E-2</v>
      </c>
      <c r="E11" s="63">
        <v>-5.7718091200000002E-2</v>
      </c>
      <c r="F11" s="63">
        <v>-6.0548548000000001E-2</v>
      </c>
      <c r="G11" s="63">
        <v>0.26741720899999999</v>
      </c>
      <c r="H11" s="63">
        <v>6.0793035E-3</v>
      </c>
      <c r="I11" s="63">
        <v>0.62740475200000001</v>
      </c>
      <c r="J11" s="63">
        <v>0.26816647900000001</v>
      </c>
      <c r="K11" s="63">
        <v>-7.2090899999999999E-2</v>
      </c>
      <c r="L11" s="63">
        <v>-6.8857119999999994E-2</v>
      </c>
      <c r="M11" s="63">
        <v>-3.5439132800000002E-2</v>
      </c>
      <c r="N11" s="63">
        <v>-5.6122470000000001E-2</v>
      </c>
      <c r="O11" s="63">
        <v>-6.5210299999999999E-2</v>
      </c>
      <c r="P11" s="63">
        <v>-2.6508690000000001E-3</v>
      </c>
      <c r="Q11" s="63">
        <v>-8.7255839999999998E-3</v>
      </c>
      <c r="R11" s="63">
        <v>2.8500866E-2</v>
      </c>
      <c r="S11" s="63">
        <v>7.8148081999999994E-2</v>
      </c>
      <c r="T11" s="63">
        <v>-4.3644097E-2</v>
      </c>
      <c r="U11" s="63">
        <v>-3.2281649199999998E-2</v>
      </c>
      <c r="V11" s="63">
        <v>-7.6793770000000003E-3</v>
      </c>
      <c r="W11" s="63">
        <v>-8.438435E-4</v>
      </c>
      <c r="X11" s="63">
        <v>-5.6393393E-2</v>
      </c>
      <c r="Y11" s="63">
        <v>-4.6472570999999997E-2</v>
      </c>
      <c r="Z11" s="63">
        <v>2.0045756000000001E-2</v>
      </c>
      <c r="AA11" s="63">
        <v>7.7883091000000002E-2</v>
      </c>
      <c r="AB11" s="63">
        <v>-4.4378170699999997E-2</v>
      </c>
      <c r="AC11" s="63">
        <v>0.28572270420000001</v>
      </c>
      <c r="AD11" s="63">
        <v>0.28075823700000002</v>
      </c>
      <c r="AE11" s="63">
        <v>4.4956960999999997E-2</v>
      </c>
      <c r="AF11" s="63">
        <v>7.3518296E-3</v>
      </c>
      <c r="AG11" s="63">
        <v>0.18185565000000001</v>
      </c>
      <c r="AH11" s="63">
        <v>0.20846604199999999</v>
      </c>
      <c r="AI11" s="63">
        <v>-2.2024227E-2</v>
      </c>
      <c r="AJ11" s="63">
        <v>2.1071914000000001E-2</v>
      </c>
      <c r="AK11" s="63">
        <v>0.19742320799999999</v>
      </c>
      <c r="AL11" s="63">
        <v>0</v>
      </c>
      <c r="AM11" s="63">
        <v>0.52034776999999999</v>
      </c>
      <c r="AN11" s="63">
        <v>0.131263453</v>
      </c>
      <c r="AO11" s="63">
        <v>0.43177190599999998</v>
      </c>
      <c r="AP11" s="63">
        <v>5.4012407999999998E-2</v>
      </c>
      <c r="AQ11" s="63">
        <v>4.9895781200000003E-2</v>
      </c>
      <c r="AR11" s="63">
        <v>0.38710136699999997</v>
      </c>
      <c r="AS11" s="63">
        <v>2.2790321999999998E-2</v>
      </c>
      <c r="AT11" s="63">
        <v>-0.14855502000000001</v>
      </c>
      <c r="AU11" s="63">
        <v>0.54674034999999999</v>
      </c>
      <c r="AV11" s="63">
        <v>-2.8916031500000001E-2</v>
      </c>
      <c r="AW11" s="63">
        <v>0.48677817899999998</v>
      </c>
      <c r="AX11" s="63">
        <v>0.39221239000000002</v>
      </c>
      <c r="AY11" s="63">
        <v>0.19786510099999999</v>
      </c>
      <c r="AZ11" s="63">
        <v>0.27079536720000003</v>
      </c>
      <c r="BA11" s="63">
        <v>0.23243091020000001</v>
      </c>
      <c r="BB11" s="63">
        <v>0.46625983729999998</v>
      </c>
      <c r="BC11" s="63">
        <v>0.304255055</v>
      </c>
      <c r="BD11" s="63">
        <v>0.15627202300000001</v>
      </c>
      <c r="BE11" s="63">
        <v>0.12708192900000001</v>
      </c>
      <c r="BF11" s="63">
        <v>0.103281199</v>
      </c>
      <c r="BG11" s="63">
        <v>0.41437344799999998</v>
      </c>
      <c r="BH11" s="63">
        <v>0.11679822300000001</v>
      </c>
      <c r="BI11" s="63">
        <v>0.33809594399999998</v>
      </c>
      <c r="BJ11" s="63">
        <v>0</v>
      </c>
    </row>
    <row r="12" spans="1:62">
      <c r="A12" s="63" t="s">
        <v>318</v>
      </c>
      <c r="B12" s="63">
        <v>3.8672530000000002E-3</v>
      </c>
      <c r="C12" s="63">
        <v>0.13299032199999999</v>
      </c>
      <c r="D12" s="63">
        <v>-1.17421722E-2</v>
      </c>
      <c r="E12" s="63">
        <v>-5.6133386700000003E-2</v>
      </c>
      <c r="F12" s="63">
        <v>-4.3357215999999997E-2</v>
      </c>
      <c r="G12" s="63">
        <v>0.25451135899999999</v>
      </c>
      <c r="H12" s="63">
        <v>-3.34876775E-2</v>
      </c>
      <c r="I12" s="63">
        <v>0.452971862</v>
      </c>
      <c r="J12" s="63">
        <v>0.51393764399999997</v>
      </c>
      <c r="K12" s="63">
        <v>-6.8637459999999997E-2</v>
      </c>
      <c r="L12" s="63">
        <v>-5.9010630000000001E-2</v>
      </c>
      <c r="M12" s="63">
        <v>-3.54487546E-2</v>
      </c>
      <c r="N12" s="63">
        <v>-6.100974E-2</v>
      </c>
      <c r="O12" s="63">
        <v>-6.3396439999999998E-2</v>
      </c>
      <c r="P12" s="63">
        <v>4.0565640000000004E-3</v>
      </c>
      <c r="Q12" s="63">
        <v>5.6356109999999996E-3</v>
      </c>
      <c r="R12" s="63">
        <v>4.4494428000000003E-2</v>
      </c>
      <c r="S12" s="63">
        <v>7.8686448000000006E-2</v>
      </c>
      <c r="T12" s="63">
        <v>-3.4591786999999999E-2</v>
      </c>
      <c r="U12" s="63">
        <v>-2.64183287E-2</v>
      </c>
      <c r="V12" s="63">
        <v>-1.3399882E-2</v>
      </c>
      <c r="W12" s="63">
        <v>9.4564560999999998E-3</v>
      </c>
      <c r="X12" s="63">
        <v>-5.9753292999999999E-2</v>
      </c>
      <c r="Y12" s="63">
        <v>-4.3721213000000002E-2</v>
      </c>
      <c r="Z12" s="63">
        <v>2.6487159999999999E-2</v>
      </c>
      <c r="AA12" s="63">
        <v>8.8150453000000004E-2</v>
      </c>
      <c r="AB12" s="63">
        <v>-3.5032485100000003E-2</v>
      </c>
      <c r="AC12" s="63">
        <v>0.26366857370000002</v>
      </c>
      <c r="AD12" s="63">
        <v>0.242016114</v>
      </c>
      <c r="AE12" s="63">
        <v>0.148884823</v>
      </c>
      <c r="AF12" s="63">
        <v>5.0449483999999998E-3</v>
      </c>
      <c r="AG12" s="63">
        <v>0.40301794600000002</v>
      </c>
      <c r="AH12" s="63">
        <v>0.171164123</v>
      </c>
      <c r="AI12" s="63">
        <v>1.6990351000000001E-2</v>
      </c>
      <c r="AJ12" s="63">
        <v>5.1983557999999999E-2</v>
      </c>
      <c r="AK12" s="63">
        <v>0.2162521094</v>
      </c>
      <c r="AL12" s="63">
        <v>0</v>
      </c>
      <c r="AM12" s="63">
        <v>0.25404494900000002</v>
      </c>
      <c r="AN12" s="63">
        <v>0.100495983</v>
      </c>
      <c r="AO12" s="63">
        <v>0.38173670599999998</v>
      </c>
      <c r="AP12" s="63">
        <v>0.16301473399999999</v>
      </c>
      <c r="AQ12" s="63">
        <v>0.1624920463</v>
      </c>
      <c r="AR12" s="63">
        <v>0.33104802700000002</v>
      </c>
      <c r="AS12" s="63">
        <v>0.22677930099999999</v>
      </c>
      <c r="AT12" s="63">
        <v>-0.14280881300000001</v>
      </c>
      <c r="AU12" s="63">
        <v>0.62502021699999999</v>
      </c>
      <c r="AV12" s="63">
        <v>-6.3734619999999997E-4</v>
      </c>
      <c r="AW12" s="63">
        <v>0.31863227300000002</v>
      </c>
      <c r="AX12" s="63">
        <v>0.31070275000000003</v>
      </c>
      <c r="AY12" s="63">
        <v>0.26212243200000002</v>
      </c>
      <c r="AZ12" s="63">
        <v>0.35248305169999999</v>
      </c>
      <c r="BA12" s="63">
        <v>0.35675951099999997</v>
      </c>
      <c r="BB12" s="63">
        <v>0.40734880379999999</v>
      </c>
      <c r="BC12" s="63">
        <v>0.479403089</v>
      </c>
      <c r="BD12" s="63">
        <v>0.137827586</v>
      </c>
      <c r="BE12" s="63">
        <v>7.7806438000000006E-2</v>
      </c>
      <c r="BF12" s="63">
        <v>7.4512866999999997E-2</v>
      </c>
      <c r="BG12" s="63">
        <v>0.47977649</v>
      </c>
      <c r="BH12" s="63">
        <v>5.5783355999999999E-2</v>
      </c>
      <c r="BI12" s="63">
        <v>0.370492496</v>
      </c>
      <c r="BJ12" s="63">
        <v>0</v>
      </c>
    </row>
    <row r="13" spans="1:62">
      <c r="A13" s="63" t="s">
        <v>319</v>
      </c>
      <c r="B13" s="63">
        <v>-3.0736759999999998E-2</v>
      </c>
      <c r="C13" s="63">
        <v>-9.3494800000000003E-3</v>
      </c>
      <c r="D13" s="63">
        <v>0.3395809393</v>
      </c>
      <c r="E13" s="63">
        <v>-2.73228033E-2</v>
      </c>
      <c r="F13" s="63">
        <v>1.6345627000000001E-2</v>
      </c>
      <c r="G13" s="63">
        <v>-4.5680326E-2</v>
      </c>
      <c r="H13" s="63">
        <v>-2.5887866299999999E-2</v>
      </c>
      <c r="I13" s="63">
        <v>-5.2076883999999997E-2</v>
      </c>
      <c r="J13" s="63">
        <v>-4.7760866999999999E-2</v>
      </c>
      <c r="K13" s="63">
        <v>0.81197805999999995</v>
      </c>
      <c r="L13" s="63">
        <v>-2.9188954E-2</v>
      </c>
      <c r="M13" s="63">
        <v>0.98511644310000002</v>
      </c>
      <c r="N13" s="63">
        <v>-1.3228719999999999E-2</v>
      </c>
      <c r="O13" s="63">
        <v>-2.5927140000000001E-2</v>
      </c>
      <c r="P13" s="63">
        <v>-2.6725733000000002E-2</v>
      </c>
      <c r="Q13" s="63">
        <v>-3.5264507E-2</v>
      </c>
      <c r="R13" s="63">
        <v>-2.6362119999999999E-2</v>
      </c>
      <c r="S13" s="63">
        <v>-3.8972946000000001E-2</v>
      </c>
      <c r="T13" s="63">
        <v>-3.6041742000000002E-2</v>
      </c>
      <c r="U13" s="63">
        <v>-2.82950826E-2</v>
      </c>
      <c r="V13" s="63">
        <v>-3.1092023E-2</v>
      </c>
      <c r="W13" s="63">
        <v>-2.3631269999999999E-2</v>
      </c>
      <c r="X13" s="63">
        <v>-2.8815493000000001E-2</v>
      </c>
      <c r="Y13" s="63">
        <v>-3.0641313E-2</v>
      </c>
      <c r="Z13" s="63">
        <v>-2.2152505999999999E-2</v>
      </c>
      <c r="AA13" s="63">
        <v>-3.1144369999999998E-3</v>
      </c>
      <c r="AB13" s="63">
        <v>-3.1930121300000003E-2</v>
      </c>
      <c r="AC13" s="63">
        <v>-3.3540563400000001E-2</v>
      </c>
      <c r="AD13" s="63">
        <v>-2.1814052E-2</v>
      </c>
      <c r="AE13" s="63">
        <v>-3.3200793999999999E-2</v>
      </c>
      <c r="AF13" s="63">
        <v>-2.5943013399999999E-2</v>
      </c>
      <c r="AG13" s="63">
        <v>-3.0183437E-2</v>
      </c>
      <c r="AH13" s="63">
        <v>-1.3629956E-2</v>
      </c>
      <c r="AI13" s="63">
        <v>-3.083207E-2</v>
      </c>
      <c r="AJ13" s="63">
        <v>-4.3764844999999997E-2</v>
      </c>
      <c r="AK13" s="63">
        <v>-5.2471090900000003E-2</v>
      </c>
      <c r="AL13" s="63">
        <v>0</v>
      </c>
      <c r="AM13" s="63">
        <v>-1.3375936999999999E-2</v>
      </c>
      <c r="AN13" s="63">
        <v>-1.5266198999999999E-2</v>
      </c>
      <c r="AO13" s="63">
        <v>8.099841E-3</v>
      </c>
      <c r="AP13" s="63">
        <v>-5.3619677999999997E-2</v>
      </c>
      <c r="AQ13" s="63">
        <v>-3.9797407399999998E-2</v>
      </c>
      <c r="AR13" s="63">
        <v>-2.1114633000000001E-2</v>
      </c>
      <c r="AS13" s="63">
        <v>-5.2667770000000003E-2</v>
      </c>
      <c r="AT13" s="63">
        <v>7.2034422000000001E-2</v>
      </c>
      <c r="AU13" s="63">
        <v>-3.7839855999999998E-2</v>
      </c>
      <c r="AV13" s="63">
        <v>-2.95858871E-2</v>
      </c>
      <c r="AW13" s="63">
        <v>-3.5921687000000001E-2</v>
      </c>
      <c r="AX13" s="63">
        <v>-3.6977490000000002E-2</v>
      </c>
      <c r="AY13" s="63">
        <v>-3.1595066999999998E-2</v>
      </c>
      <c r="AZ13" s="63">
        <v>8.2872586999999994E-3</v>
      </c>
      <c r="BA13" s="63">
        <v>8.1561276999999998E-3</v>
      </c>
      <c r="BB13" s="63">
        <v>-1.3127883999999999E-2</v>
      </c>
      <c r="BC13" s="63">
        <v>-3.3385040999999997E-2</v>
      </c>
      <c r="BD13" s="63">
        <v>-2.7783766000000001E-2</v>
      </c>
      <c r="BE13" s="63">
        <v>-3.6592601000000002E-2</v>
      </c>
      <c r="BF13" s="63">
        <v>-2.9566549000000001E-2</v>
      </c>
      <c r="BG13" s="63">
        <v>2.8658520999999999E-2</v>
      </c>
      <c r="BH13" s="63">
        <v>-3.4206971000000003E-2</v>
      </c>
      <c r="BI13" s="63">
        <v>3.2064231999999998E-2</v>
      </c>
      <c r="BJ13" s="63">
        <v>0</v>
      </c>
    </row>
    <row r="14" spans="1:62">
      <c r="A14" s="63" t="s">
        <v>320</v>
      </c>
      <c r="B14" s="63">
        <v>-1.0591000000000001E-3</v>
      </c>
      <c r="C14" s="63">
        <v>0.21176434</v>
      </c>
      <c r="D14" s="63">
        <v>5.6752074600000001E-2</v>
      </c>
      <c r="E14" s="63">
        <v>-3.2270058999999997E-2</v>
      </c>
      <c r="F14" s="63">
        <v>-3.2045623000000002E-2</v>
      </c>
      <c r="G14" s="63">
        <v>-4.9136345999999997E-2</v>
      </c>
      <c r="H14" s="63">
        <v>-2.8976310799999998E-2</v>
      </c>
      <c r="I14" s="63">
        <v>-6.3226303999999997E-2</v>
      </c>
      <c r="J14" s="63">
        <v>-5.2877820999999998E-2</v>
      </c>
      <c r="K14" s="63">
        <v>-3.6890770000000003E-2</v>
      </c>
      <c r="L14" s="63">
        <v>0.97666565500000002</v>
      </c>
      <c r="M14" s="63">
        <v>-2.3801274800000001E-2</v>
      </c>
      <c r="N14" s="63">
        <v>0.80699390000000004</v>
      </c>
      <c r="O14" s="63">
        <v>-3.1045440000000001E-2</v>
      </c>
      <c r="P14" s="63">
        <v>0.56386961199999996</v>
      </c>
      <c r="Q14" s="63">
        <v>0.28860988999999998</v>
      </c>
      <c r="R14" s="63">
        <v>0.37092188599999998</v>
      </c>
      <c r="S14" s="63">
        <v>-9.0540499999999993E-3</v>
      </c>
      <c r="T14" s="63">
        <v>0.40240817400000001</v>
      </c>
      <c r="U14" s="63">
        <v>7.8572060099999994E-2</v>
      </c>
      <c r="V14" s="63">
        <v>-3.3205097000000003E-2</v>
      </c>
      <c r="W14" s="63">
        <v>-3.24206935E-2</v>
      </c>
      <c r="X14" s="63">
        <v>-4.9559246000000001E-2</v>
      </c>
      <c r="Y14" s="63">
        <v>-3.7682509000000003E-2</v>
      </c>
      <c r="Z14" s="63">
        <v>-2.9192052E-2</v>
      </c>
      <c r="AA14" s="63">
        <v>-1.3608950999999999E-2</v>
      </c>
      <c r="AB14" s="63">
        <v>-3.8058427999999998E-2</v>
      </c>
      <c r="AC14" s="63">
        <v>0.21652637150000001</v>
      </c>
      <c r="AD14" s="63">
        <v>-2.2481227999999999E-2</v>
      </c>
      <c r="AE14" s="63">
        <v>-3.4956996999999997E-2</v>
      </c>
      <c r="AF14" s="63">
        <v>-3.6022187300000001E-2</v>
      </c>
      <c r="AG14" s="63">
        <v>-4.4178597E-2</v>
      </c>
      <c r="AH14" s="63">
        <v>-2.2543543999999999E-2</v>
      </c>
      <c r="AI14" s="63">
        <v>-4.0285236000000002E-2</v>
      </c>
      <c r="AJ14" s="63">
        <v>-5.2938262999999999E-2</v>
      </c>
      <c r="AK14" s="63">
        <v>-7.1588766499999998E-2</v>
      </c>
      <c r="AL14" s="63">
        <v>0</v>
      </c>
      <c r="AM14" s="63">
        <v>-1.1191962999999999E-2</v>
      </c>
      <c r="AN14" s="63">
        <v>-2.3423943999999999E-2</v>
      </c>
      <c r="AO14" s="63">
        <v>-6.2783190000000001E-3</v>
      </c>
      <c r="AP14" s="63">
        <v>-6.6162821999999996E-2</v>
      </c>
      <c r="AQ14" s="63">
        <v>-4.8195881400000001E-2</v>
      </c>
      <c r="AR14" s="63">
        <v>-3.4635603000000001E-2</v>
      </c>
      <c r="AS14" s="63">
        <v>-6.4066805000000004E-2</v>
      </c>
      <c r="AT14" s="63">
        <v>0.25059557799999999</v>
      </c>
      <c r="AU14" s="63">
        <v>-4.1888781E-2</v>
      </c>
      <c r="AV14" s="63">
        <v>-3.5270490100000003E-2</v>
      </c>
      <c r="AW14" s="63">
        <v>-4.3733216999999998E-2</v>
      </c>
      <c r="AX14" s="63">
        <v>-5.3417029999999997E-2</v>
      </c>
      <c r="AY14" s="63">
        <v>-4.2307691000000001E-2</v>
      </c>
      <c r="AZ14" s="63">
        <v>1.7743586E-3</v>
      </c>
      <c r="BA14" s="63">
        <v>1.0390226400000001E-2</v>
      </c>
      <c r="BB14" s="63">
        <v>-2.7768793600000001E-2</v>
      </c>
      <c r="BC14" s="63">
        <v>-2.4134906000000001E-2</v>
      </c>
      <c r="BD14" s="63">
        <v>-4.6410954999999997E-2</v>
      </c>
      <c r="BE14" s="63">
        <v>-5.1068440999999999E-2</v>
      </c>
      <c r="BF14" s="63">
        <v>-4.2078273999999999E-2</v>
      </c>
      <c r="BG14" s="63">
        <v>1.4428033E-2</v>
      </c>
      <c r="BH14" s="63">
        <v>-4.4300365000000001E-2</v>
      </c>
      <c r="BI14" s="63">
        <v>1.5375681E-2</v>
      </c>
      <c r="BJ14" s="63">
        <v>0</v>
      </c>
    </row>
    <row r="15" spans="1:62">
      <c r="A15" s="63" t="s">
        <v>321</v>
      </c>
      <c r="B15" s="63">
        <v>-2.6378849999999999E-2</v>
      </c>
      <c r="C15" s="63">
        <v>1.4175939E-2</v>
      </c>
      <c r="D15" s="63">
        <v>0.34316348699999999</v>
      </c>
      <c r="E15" s="63">
        <v>-2.9389200300000001E-2</v>
      </c>
      <c r="F15" s="63">
        <v>-2.7840035999999999E-2</v>
      </c>
      <c r="G15" s="63">
        <v>-4.3202760999999999E-2</v>
      </c>
      <c r="H15" s="63">
        <v>-1.8525462199999999E-2</v>
      </c>
      <c r="I15" s="63">
        <v>-4.4288088000000003E-2</v>
      </c>
      <c r="J15" s="63">
        <v>-4.5460208000000002E-2</v>
      </c>
      <c r="K15" s="63">
        <v>0.77749447999999999</v>
      </c>
      <c r="L15" s="63">
        <v>-2.8699715000000001E-2</v>
      </c>
      <c r="M15" s="63">
        <v>0.99136583680000001</v>
      </c>
      <c r="N15" s="63">
        <v>-6.0149670000000004E-3</v>
      </c>
      <c r="O15" s="63">
        <v>-2.8242369999999999E-2</v>
      </c>
      <c r="P15" s="63">
        <v>-1.9340486E-2</v>
      </c>
      <c r="Q15" s="63">
        <v>6.3145659999999998E-3</v>
      </c>
      <c r="R15" s="63">
        <v>1.1306300000000001E-3</v>
      </c>
      <c r="S15" s="63">
        <v>1.1150400000000001E-3</v>
      </c>
      <c r="T15" s="63">
        <v>-2.763676E-2</v>
      </c>
      <c r="U15" s="63">
        <v>-2.8454036700000001E-2</v>
      </c>
      <c r="V15" s="63">
        <v>-2.9851685999999999E-2</v>
      </c>
      <c r="W15" s="63">
        <v>-2.4098631200000002E-2</v>
      </c>
      <c r="X15" s="63">
        <v>-4.0470721000000001E-2</v>
      </c>
      <c r="Y15" s="63">
        <v>-3.2105261000000003E-2</v>
      </c>
      <c r="Z15" s="63">
        <v>-4.5865469999999998E-3</v>
      </c>
      <c r="AA15" s="63">
        <v>1.3673763E-2</v>
      </c>
      <c r="AB15" s="63">
        <v>-3.3100997E-2</v>
      </c>
      <c r="AC15" s="63">
        <v>-6.2817947999999997E-3</v>
      </c>
      <c r="AD15" s="63">
        <v>6.8894259999999997E-3</v>
      </c>
      <c r="AE15" s="63">
        <v>-3.2025716000000003E-2</v>
      </c>
      <c r="AF15" s="63">
        <v>-2.7626692599999999E-2</v>
      </c>
      <c r="AG15" s="63">
        <v>-2.4047520999999999E-2</v>
      </c>
      <c r="AH15" s="63">
        <v>6.542824E-3</v>
      </c>
      <c r="AI15" s="63">
        <v>-2.7364408999999999E-2</v>
      </c>
      <c r="AJ15" s="63">
        <v>-4.3699874999999999E-2</v>
      </c>
      <c r="AK15" s="63">
        <v>-4.6184270200000002E-2</v>
      </c>
      <c r="AL15" s="63">
        <v>0</v>
      </c>
      <c r="AM15" s="63">
        <v>-2.1212620000000001E-3</v>
      </c>
      <c r="AN15" s="63">
        <v>-6.188308E-3</v>
      </c>
      <c r="AO15" s="63">
        <v>1.4533895E-2</v>
      </c>
      <c r="AP15" s="63">
        <v>-4.9967178000000001E-2</v>
      </c>
      <c r="AQ15" s="63">
        <v>-3.7607394099999997E-2</v>
      </c>
      <c r="AR15" s="63">
        <v>-3.7063809999999999E-3</v>
      </c>
      <c r="AS15" s="63">
        <v>-4.7434858000000003E-2</v>
      </c>
      <c r="AT15" s="63">
        <v>3.7672710999999998E-2</v>
      </c>
      <c r="AU15" s="63">
        <v>-2.9643071E-2</v>
      </c>
      <c r="AV15" s="63">
        <v>-3.1850938600000003E-2</v>
      </c>
      <c r="AW15" s="63">
        <v>-3.1585231999999998E-2</v>
      </c>
      <c r="AX15" s="63">
        <v>-3.5071730000000002E-2</v>
      </c>
      <c r="AY15" s="63">
        <v>-1.6780832999999998E-2</v>
      </c>
      <c r="AZ15" s="63">
        <v>1.5907947700000001E-2</v>
      </c>
      <c r="BA15" s="63">
        <v>1.7075554600000001E-2</v>
      </c>
      <c r="BB15" s="63">
        <v>-1.148312E-4</v>
      </c>
      <c r="BC15" s="63">
        <v>-2.5612493E-2</v>
      </c>
      <c r="BD15" s="63">
        <v>-2.5147416999999998E-2</v>
      </c>
      <c r="BE15" s="63">
        <v>-3.3438694999999997E-2</v>
      </c>
      <c r="BF15" s="63">
        <v>-2.589634E-2</v>
      </c>
      <c r="BG15" s="63">
        <v>3.5823418000000003E-2</v>
      </c>
      <c r="BH15" s="63">
        <v>-1.5357064E-2</v>
      </c>
      <c r="BI15" s="63">
        <v>4.2061299000000003E-2</v>
      </c>
      <c r="BJ15" s="63">
        <v>0</v>
      </c>
    </row>
    <row r="16" spans="1:62">
      <c r="A16" s="63" t="s">
        <v>322</v>
      </c>
      <c r="B16" s="63">
        <v>2.5368140000000001E-2</v>
      </c>
      <c r="C16" s="63">
        <v>0.38965515499999998</v>
      </c>
      <c r="D16" s="63">
        <v>0.47645349279999999</v>
      </c>
      <c r="E16" s="63">
        <v>-4.3890796199999998E-2</v>
      </c>
      <c r="F16" s="63">
        <v>-2.9447086000000001E-2</v>
      </c>
      <c r="G16" s="63">
        <v>-6.4720420000000001E-2</v>
      </c>
      <c r="H16" s="63">
        <v>-2.8290716699999999E-2</v>
      </c>
      <c r="I16" s="63">
        <v>-7.0990988000000005E-2</v>
      </c>
      <c r="J16" s="63">
        <v>-7.3733055000000006E-2</v>
      </c>
      <c r="K16" s="63">
        <v>-3.3249090000000002E-2</v>
      </c>
      <c r="L16" s="63">
        <v>0.52270061400000001</v>
      </c>
      <c r="M16" s="63">
        <v>-7.0535279999999999E-3</v>
      </c>
      <c r="N16" s="63">
        <v>0.94840250000000004</v>
      </c>
      <c r="O16" s="63">
        <v>-4.2222580000000003E-2</v>
      </c>
      <c r="P16" s="63">
        <v>0.85675668400000005</v>
      </c>
      <c r="Q16" s="63">
        <v>0.50605171699999996</v>
      </c>
      <c r="R16" s="63">
        <v>0.51555716100000004</v>
      </c>
      <c r="S16" s="63">
        <v>6.0085940999999997E-2</v>
      </c>
      <c r="T16" s="63">
        <v>0.62342945500000002</v>
      </c>
      <c r="U16" s="63">
        <v>0.12997716030000001</v>
      </c>
      <c r="V16" s="63">
        <v>-3.0664322000000001E-2</v>
      </c>
      <c r="W16" s="63">
        <v>-3.4330751600000001E-2</v>
      </c>
      <c r="X16" s="63">
        <v>-5.1963651999999999E-2</v>
      </c>
      <c r="Y16" s="63">
        <v>-4.9262817E-2</v>
      </c>
      <c r="Z16" s="63">
        <v>-2.3991193000000001E-2</v>
      </c>
      <c r="AA16" s="63">
        <v>4.7580799999999996E-3</v>
      </c>
      <c r="AB16" s="63">
        <v>-4.8373139400000001E-2</v>
      </c>
      <c r="AC16" s="63">
        <v>8.6870963300000006E-2</v>
      </c>
      <c r="AD16" s="63">
        <v>3.6577493000000003E-2</v>
      </c>
      <c r="AE16" s="63">
        <v>-4.7453634000000001E-2</v>
      </c>
      <c r="AF16" s="63">
        <v>-4.46617952E-2</v>
      </c>
      <c r="AG16" s="63">
        <v>-4.7402016999999998E-2</v>
      </c>
      <c r="AH16" s="63">
        <v>-2.3052975999999999E-2</v>
      </c>
      <c r="AI16" s="63">
        <v>-4.6415676000000003E-2</v>
      </c>
      <c r="AJ16" s="63">
        <v>-6.8718292E-2</v>
      </c>
      <c r="AK16" s="63">
        <v>-7.7139657700000003E-2</v>
      </c>
      <c r="AL16" s="63">
        <v>0</v>
      </c>
      <c r="AM16" s="63">
        <v>5.6023840000000002E-3</v>
      </c>
      <c r="AN16" s="63">
        <v>-3.2015530000000002E-3</v>
      </c>
      <c r="AO16" s="63">
        <v>3.4372970000000003E-2</v>
      </c>
      <c r="AP16" s="63">
        <v>-8.7103882999999993E-2</v>
      </c>
      <c r="AQ16" s="63">
        <v>-6.4731101999999999E-2</v>
      </c>
      <c r="AR16" s="63">
        <v>-8.8019989999999996E-3</v>
      </c>
      <c r="AS16" s="63">
        <v>-7.0726030999999995E-2</v>
      </c>
      <c r="AT16" s="63">
        <v>0.36508475699999998</v>
      </c>
      <c r="AU16" s="63">
        <v>-6.1868174999999997E-2</v>
      </c>
      <c r="AV16" s="63">
        <v>-4.7871771200000003E-2</v>
      </c>
      <c r="AW16" s="63">
        <v>-5.5138184E-2</v>
      </c>
      <c r="AX16" s="63">
        <v>-4.0398110000000001E-2</v>
      </c>
      <c r="AY16" s="63">
        <v>-2.1023665E-2</v>
      </c>
      <c r="AZ16" s="63">
        <v>3.3917484300000002E-2</v>
      </c>
      <c r="BA16" s="63">
        <v>3.1480510400000002E-2</v>
      </c>
      <c r="BB16" s="63">
        <v>3.072445E-3</v>
      </c>
      <c r="BC16" s="63">
        <v>-1.5796428000000001E-2</v>
      </c>
      <c r="BD16" s="63">
        <v>-2.8427555E-2</v>
      </c>
      <c r="BE16" s="63">
        <v>-3.7406953E-2</v>
      </c>
      <c r="BF16" s="63">
        <v>-2.4418176999999999E-2</v>
      </c>
      <c r="BG16" s="63">
        <v>6.2881082000000005E-2</v>
      </c>
      <c r="BH16" s="63">
        <v>-4.2226052E-2</v>
      </c>
      <c r="BI16" s="63">
        <v>6.0865417999999998E-2</v>
      </c>
      <c r="BJ16" s="63">
        <v>0</v>
      </c>
    </row>
    <row r="17" spans="1:62">
      <c r="A17" s="63" t="s">
        <v>323</v>
      </c>
      <c r="B17" s="63">
        <v>-2.8689599999999999E-2</v>
      </c>
      <c r="C17" s="63">
        <v>-5.9354735999999998E-2</v>
      </c>
      <c r="D17" s="63">
        <v>-3.7349455500000003E-2</v>
      </c>
      <c r="E17" s="63">
        <v>-2.2827611300000002E-2</v>
      </c>
      <c r="F17" s="63">
        <v>-2.4110434E-2</v>
      </c>
      <c r="G17" s="63">
        <v>-4.6033544000000003E-2</v>
      </c>
      <c r="H17" s="63">
        <v>-2.63470653E-2</v>
      </c>
      <c r="I17" s="63">
        <v>-6.4542625000000006E-2</v>
      </c>
      <c r="J17" s="63">
        <v>-5.3524792000000002E-2</v>
      </c>
      <c r="K17" s="63">
        <v>-3.3740050000000001E-2</v>
      </c>
      <c r="L17" s="63">
        <v>-3.2572094000000003E-2</v>
      </c>
      <c r="M17" s="63">
        <v>-2.9420391099999998E-2</v>
      </c>
      <c r="N17" s="63">
        <v>-3.9743529999999999E-2</v>
      </c>
      <c r="O17" s="63">
        <v>0.98420781999999996</v>
      </c>
      <c r="P17" s="63">
        <v>-2.8070235999999998E-2</v>
      </c>
      <c r="Q17" s="63">
        <v>-6.3538109999999995E-2</v>
      </c>
      <c r="R17" s="63">
        <v>-7.0570932000000003E-2</v>
      </c>
      <c r="S17" s="63">
        <v>-7.1136141E-2</v>
      </c>
      <c r="T17" s="63">
        <v>-4.1045269000000002E-2</v>
      </c>
      <c r="U17" s="63">
        <v>-3.0120722799999999E-2</v>
      </c>
      <c r="V17" s="63">
        <v>-3.5518713E-2</v>
      </c>
      <c r="W17" s="63">
        <v>-3.4103214E-2</v>
      </c>
      <c r="X17" s="63">
        <v>-3.8829038000000003E-2</v>
      </c>
      <c r="Y17" s="63">
        <v>-2.7215125999999999E-2</v>
      </c>
      <c r="Z17" s="63">
        <v>-4.5926526000000002E-2</v>
      </c>
      <c r="AA17" s="63">
        <v>-3.8350026000000002E-2</v>
      </c>
      <c r="AB17" s="63">
        <v>-2.73658193E-2</v>
      </c>
      <c r="AC17" s="63">
        <v>-6.8102659199999999E-2</v>
      </c>
      <c r="AD17" s="63">
        <v>-5.4292875999999997E-2</v>
      </c>
      <c r="AE17" s="63">
        <v>-3.3457313000000002E-2</v>
      </c>
      <c r="AF17" s="63">
        <v>-2.7359743299999999E-2</v>
      </c>
      <c r="AG17" s="63">
        <v>-4.9724603999999999E-2</v>
      </c>
      <c r="AH17" s="63">
        <v>-4.8580066999999998E-2</v>
      </c>
      <c r="AI17" s="63">
        <v>-3.2118418000000003E-2</v>
      </c>
      <c r="AJ17" s="63">
        <v>-4.1069570999999999E-2</v>
      </c>
      <c r="AK17" s="63">
        <v>-6.7479813700000002E-2</v>
      </c>
      <c r="AL17" s="63">
        <v>0</v>
      </c>
      <c r="AM17" s="63">
        <v>-3.0355156000000001E-2</v>
      </c>
      <c r="AN17" s="63">
        <v>-3.8910723000000001E-2</v>
      </c>
      <c r="AO17" s="63">
        <v>-4.7105327000000002E-2</v>
      </c>
      <c r="AP17" s="63">
        <v>-5.5984156E-2</v>
      </c>
      <c r="AQ17" s="63">
        <v>-4.6671796199999997E-2</v>
      </c>
      <c r="AR17" s="63">
        <v>-6.7264675999999995E-2</v>
      </c>
      <c r="AS17" s="63">
        <v>-5.7288560000000002E-2</v>
      </c>
      <c r="AT17" s="63">
        <v>-7.2713850999999996E-2</v>
      </c>
      <c r="AU17" s="63">
        <v>-4.4187536999999999E-2</v>
      </c>
      <c r="AV17" s="63">
        <v>-2.53048396E-2</v>
      </c>
      <c r="AW17" s="63">
        <v>-4.4761351999999997E-2</v>
      </c>
      <c r="AX17" s="63">
        <v>-6.9105710000000001E-2</v>
      </c>
      <c r="AY17" s="63">
        <v>-6.8509790000000001E-2</v>
      </c>
      <c r="AZ17" s="63">
        <v>-3.7875274799999997E-2</v>
      </c>
      <c r="BA17" s="63">
        <v>-2.41932908E-2</v>
      </c>
      <c r="BB17" s="63">
        <v>-6.3829740600000004E-2</v>
      </c>
      <c r="BC17" s="63">
        <v>-7.4749522999999998E-2</v>
      </c>
      <c r="BD17" s="63">
        <v>-6.1449034E-2</v>
      </c>
      <c r="BE17" s="63">
        <v>-6.3224817000000003E-2</v>
      </c>
      <c r="BF17" s="63">
        <v>-4.5635016E-2</v>
      </c>
      <c r="BG17" s="63">
        <v>-3.9793178999999998E-2</v>
      </c>
      <c r="BH17" s="63">
        <v>-5.9894901E-2</v>
      </c>
      <c r="BI17" s="63">
        <v>-3.4825993E-2</v>
      </c>
      <c r="BJ17" s="63">
        <v>0</v>
      </c>
    </row>
    <row r="18" spans="1:62">
      <c r="A18" s="63" t="s">
        <v>324</v>
      </c>
      <c r="B18" s="63">
        <v>2.9458580000000002E-2</v>
      </c>
      <c r="C18" s="63">
        <v>0.41794773699999999</v>
      </c>
      <c r="D18" s="63">
        <v>8.8168098099999995E-2</v>
      </c>
      <c r="E18" s="63">
        <v>-2.8150122199999999E-2</v>
      </c>
      <c r="F18" s="63">
        <v>-2.8908666E-2</v>
      </c>
      <c r="G18" s="63">
        <v>-2.4728679999999999E-2</v>
      </c>
      <c r="H18" s="63">
        <v>4.1954340000000001E-4</v>
      </c>
      <c r="I18" s="63">
        <v>-2.1931391000000001E-2</v>
      </c>
      <c r="J18" s="63">
        <v>-2.6377734E-2</v>
      </c>
      <c r="K18" s="63">
        <v>-3.7666770000000002E-2</v>
      </c>
      <c r="L18" s="63">
        <v>0.38049547</v>
      </c>
      <c r="M18" s="63">
        <v>-2.17264793E-2</v>
      </c>
      <c r="N18" s="63">
        <v>0.88887320000000003</v>
      </c>
      <c r="O18" s="63">
        <v>-2.7524670000000001E-2</v>
      </c>
      <c r="P18" s="63">
        <v>0.99019696899999998</v>
      </c>
      <c r="Q18" s="63">
        <v>0.49871936300000003</v>
      </c>
      <c r="R18" s="63">
        <v>0.48801529500000002</v>
      </c>
      <c r="S18" s="63">
        <v>6.6425322999999994E-2</v>
      </c>
      <c r="T18" s="63">
        <v>0.71706421399999998</v>
      </c>
      <c r="U18" s="63">
        <v>0.1659776348</v>
      </c>
      <c r="V18" s="63">
        <v>-1.7691150999999999E-2</v>
      </c>
      <c r="W18" s="63">
        <v>-2.1712854300000001E-2</v>
      </c>
      <c r="X18" s="63">
        <v>-4.0029604000000003E-2</v>
      </c>
      <c r="Y18" s="63">
        <v>-3.2266350999999999E-2</v>
      </c>
      <c r="Z18" s="63">
        <v>-2.5824414E-2</v>
      </c>
      <c r="AA18" s="63">
        <v>-7.4454930000000001E-3</v>
      </c>
      <c r="AB18" s="63">
        <v>-3.02272442E-2</v>
      </c>
      <c r="AC18" s="63">
        <v>-2.14381947E-2</v>
      </c>
      <c r="AD18" s="63">
        <v>-7.824826E-3</v>
      </c>
      <c r="AE18" s="63">
        <v>-2.6457524E-2</v>
      </c>
      <c r="AF18" s="63">
        <v>-2.9775519899999998E-2</v>
      </c>
      <c r="AG18" s="63">
        <v>-3.0062456000000001E-2</v>
      </c>
      <c r="AH18" s="63">
        <v>-2.0462383000000001E-2</v>
      </c>
      <c r="AI18" s="63">
        <v>-3.3720606E-2</v>
      </c>
      <c r="AJ18" s="63">
        <v>-4.4761862999999999E-2</v>
      </c>
      <c r="AK18" s="63">
        <v>-5.0522808500000002E-2</v>
      </c>
      <c r="AL18" s="63">
        <v>0</v>
      </c>
      <c r="AM18" s="63">
        <v>2.4164014000000001E-2</v>
      </c>
      <c r="AN18" s="63">
        <v>8.5433620000000005E-3</v>
      </c>
      <c r="AO18" s="63">
        <v>2.0352576000000001E-2</v>
      </c>
      <c r="AP18" s="63">
        <v>-5.7687046999999998E-2</v>
      </c>
      <c r="AQ18" s="63">
        <v>-4.1657983599999997E-2</v>
      </c>
      <c r="AR18" s="63">
        <v>2.5704500000000002E-3</v>
      </c>
      <c r="AS18" s="63">
        <v>-4.4676986000000002E-2</v>
      </c>
      <c r="AT18" s="63">
        <v>0.30257699199999999</v>
      </c>
      <c r="AU18" s="63">
        <v>6.7914819999999997E-3</v>
      </c>
      <c r="AV18" s="63">
        <v>-2.7424195500000002E-2</v>
      </c>
      <c r="AW18" s="63">
        <v>-2.1396154000000001E-2</v>
      </c>
      <c r="AX18" s="63">
        <v>-2.6301689999999999E-2</v>
      </c>
      <c r="AY18" s="63">
        <v>-1.8905565999999999E-2</v>
      </c>
      <c r="AZ18" s="63">
        <v>1.0765419E-2</v>
      </c>
      <c r="BA18" s="63">
        <v>1.8569268199999999E-2</v>
      </c>
      <c r="BB18" s="63">
        <v>4.0298527999999998E-3</v>
      </c>
      <c r="BC18" s="63">
        <v>-1.2648220000000001E-3</v>
      </c>
      <c r="BD18" s="63">
        <v>-3.2279257999999998E-2</v>
      </c>
      <c r="BE18" s="63">
        <v>-3.8500618E-2</v>
      </c>
      <c r="BF18" s="63">
        <v>-2.7955391E-2</v>
      </c>
      <c r="BG18" s="63">
        <v>4.4874793000000003E-2</v>
      </c>
      <c r="BH18" s="63">
        <v>-3.9465885999999999E-2</v>
      </c>
      <c r="BI18" s="63">
        <v>3.4139033999999999E-2</v>
      </c>
      <c r="BJ18" s="63">
        <v>0</v>
      </c>
    </row>
    <row r="19" spans="1:62">
      <c r="A19" s="63" t="s">
        <v>325</v>
      </c>
      <c r="B19" s="63">
        <v>5.4901039999999998E-2</v>
      </c>
      <c r="C19" s="63">
        <v>0.45581670200000002</v>
      </c>
      <c r="D19" s="63">
        <v>0.29170166819999999</v>
      </c>
      <c r="E19" s="63">
        <v>-6.4110497899999994E-2</v>
      </c>
      <c r="F19" s="63">
        <v>-4.8753761999999999E-2</v>
      </c>
      <c r="G19" s="63">
        <v>-6.1674181000000002E-2</v>
      </c>
      <c r="H19" s="63">
        <v>-3.5034591300000001E-2</v>
      </c>
      <c r="I19" s="63">
        <v>-3.3255472000000001E-2</v>
      </c>
      <c r="J19" s="63">
        <v>-5.1422159000000002E-2</v>
      </c>
      <c r="K19" s="63">
        <v>-5.9524899999999999E-2</v>
      </c>
      <c r="L19" s="63">
        <v>0.198168025</v>
      </c>
      <c r="M19" s="63">
        <v>1.76500331E-2</v>
      </c>
      <c r="N19" s="63">
        <v>0.59443679999999999</v>
      </c>
      <c r="O19" s="63">
        <v>-6.6492620000000002E-2</v>
      </c>
      <c r="P19" s="63">
        <v>0.55982073399999999</v>
      </c>
      <c r="Q19" s="63">
        <v>0.78695657900000004</v>
      </c>
      <c r="R19" s="63">
        <v>0.60025371800000005</v>
      </c>
      <c r="S19" s="63">
        <v>0.44987439600000001</v>
      </c>
      <c r="T19" s="63">
        <v>0.47739430199999999</v>
      </c>
      <c r="U19" s="63">
        <v>6.9074398499999995E-2</v>
      </c>
      <c r="V19" s="63">
        <v>-1.8600820000000001E-3</v>
      </c>
      <c r="W19" s="63">
        <v>-7.6296738999999999E-3</v>
      </c>
      <c r="X19" s="63">
        <v>-5.2619131999999999E-2</v>
      </c>
      <c r="Y19" s="63">
        <v>-6.5545297000000002E-2</v>
      </c>
      <c r="Z19" s="63">
        <v>0.236459635</v>
      </c>
      <c r="AA19" s="63">
        <v>0.32209501200000001</v>
      </c>
      <c r="AB19" s="63">
        <v>-6.1687117299999997E-2</v>
      </c>
      <c r="AC19" s="63">
        <v>0.39679146720000003</v>
      </c>
      <c r="AD19" s="63">
        <v>0.41216456600000001</v>
      </c>
      <c r="AE19" s="63">
        <v>-4.8860608999999999E-2</v>
      </c>
      <c r="AF19" s="63">
        <v>-5.2061344699999998E-2</v>
      </c>
      <c r="AG19" s="63">
        <v>4.1101841E-2</v>
      </c>
      <c r="AH19" s="63">
        <v>0.15954921399999999</v>
      </c>
      <c r="AI19" s="63">
        <v>-4.2112127999999999E-2</v>
      </c>
      <c r="AJ19" s="63">
        <v>-7.8691989000000004E-2</v>
      </c>
      <c r="AK19" s="63">
        <v>-1.568011E-3</v>
      </c>
      <c r="AL19" s="63">
        <v>0</v>
      </c>
      <c r="AM19" s="63">
        <v>1.9681721999999999E-2</v>
      </c>
      <c r="AN19" s="63">
        <v>9.7428102000000003E-2</v>
      </c>
      <c r="AO19" s="63">
        <v>0.247708652</v>
      </c>
      <c r="AP19" s="63">
        <v>-7.9717743999999993E-2</v>
      </c>
      <c r="AQ19" s="63">
        <v>-4.4670100999999997E-2</v>
      </c>
      <c r="AR19" s="63">
        <v>0.187799885</v>
      </c>
      <c r="AS19" s="63">
        <v>-5.502742E-2</v>
      </c>
      <c r="AT19" s="63">
        <v>0.21214680999999999</v>
      </c>
      <c r="AU19" s="63">
        <v>-3.3362091000000003E-2</v>
      </c>
      <c r="AV19" s="63">
        <v>-7.2142865200000003E-2</v>
      </c>
      <c r="AW19" s="63">
        <v>-2.1618103999999999E-2</v>
      </c>
      <c r="AX19" s="63">
        <v>4.952517E-2</v>
      </c>
      <c r="AY19" s="63">
        <v>0.16549280399999999</v>
      </c>
      <c r="AZ19" s="63">
        <v>0.23563768130000001</v>
      </c>
      <c r="BA19" s="63">
        <v>0.17957867750000001</v>
      </c>
      <c r="BB19" s="63">
        <v>0.2433166122</v>
      </c>
      <c r="BC19" s="63">
        <v>0.12141310399999999</v>
      </c>
      <c r="BD19" s="63">
        <v>9.2871291999999994E-2</v>
      </c>
      <c r="BE19" s="63">
        <v>4.2098294000000001E-2</v>
      </c>
      <c r="BF19" s="63">
        <v>9.4052392999999998E-2</v>
      </c>
      <c r="BG19" s="63">
        <v>0.332291004</v>
      </c>
      <c r="BH19" s="63">
        <v>0.12805631200000001</v>
      </c>
      <c r="BI19" s="63">
        <v>0.37543184099999999</v>
      </c>
      <c r="BJ19" s="63">
        <v>0</v>
      </c>
    </row>
    <row r="20" spans="1:62">
      <c r="A20" s="63" t="s">
        <v>326</v>
      </c>
      <c r="B20" s="63">
        <v>3.9787700000000002E-2</v>
      </c>
      <c r="C20" s="63">
        <v>0.43072220500000002</v>
      </c>
      <c r="D20" s="63">
        <v>0.21179715830000001</v>
      </c>
      <c r="E20" s="63">
        <v>-6.8379367499999996E-2</v>
      </c>
      <c r="F20" s="63">
        <v>-5.9825048999999998E-2</v>
      </c>
      <c r="G20" s="63">
        <v>-5.9149571999999997E-2</v>
      </c>
      <c r="H20" s="63">
        <v>-3.1417029300000003E-2</v>
      </c>
      <c r="I20" s="63">
        <v>-1.4951282E-2</v>
      </c>
      <c r="J20" s="63">
        <v>-4.0722268999999998E-2</v>
      </c>
      <c r="K20" s="63">
        <v>-5.5307540000000002E-2</v>
      </c>
      <c r="L20" s="63">
        <v>0.234807022</v>
      </c>
      <c r="M20" s="63">
        <v>6.0785889999999997E-3</v>
      </c>
      <c r="N20" s="63">
        <v>0.554234</v>
      </c>
      <c r="O20" s="63">
        <v>-7.0372149999999994E-2</v>
      </c>
      <c r="P20" s="63">
        <v>0.50394168900000003</v>
      </c>
      <c r="Q20" s="63">
        <v>0.54396582100000002</v>
      </c>
      <c r="R20" s="63">
        <v>0.74921482500000003</v>
      </c>
      <c r="S20" s="63">
        <v>0.437358937</v>
      </c>
      <c r="T20" s="63">
        <v>0.43765933099999998</v>
      </c>
      <c r="U20" s="63">
        <v>6.5497100799999999E-2</v>
      </c>
      <c r="V20" s="63">
        <v>5.2024940000000002E-3</v>
      </c>
      <c r="W20" s="63">
        <v>1.3963413399999999E-2</v>
      </c>
      <c r="X20" s="63">
        <v>-4.4335432000000001E-2</v>
      </c>
      <c r="Y20" s="63">
        <v>-7.0501253E-2</v>
      </c>
      <c r="Z20" s="63">
        <v>0.21774249600000001</v>
      </c>
      <c r="AA20" s="63">
        <v>0.33638719</v>
      </c>
      <c r="AB20" s="63">
        <v>-6.9006678099999996E-2</v>
      </c>
      <c r="AC20" s="63">
        <v>0.38698087780000001</v>
      </c>
      <c r="AD20" s="63">
        <v>0.36148340499999998</v>
      </c>
      <c r="AE20" s="63">
        <v>-3.7186050999999998E-2</v>
      </c>
      <c r="AF20" s="63">
        <v>-3.7548574100000003E-2</v>
      </c>
      <c r="AG20" s="63">
        <v>8.5031403000000005E-2</v>
      </c>
      <c r="AH20" s="63">
        <v>0.15333955199999999</v>
      </c>
      <c r="AI20" s="63">
        <v>-3.9928562000000001E-2</v>
      </c>
      <c r="AJ20" s="63">
        <v>-8.7663335999999994E-2</v>
      </c>
      <c r="AK20" s="63">
        <v>3.4888812800000002E-2</v>
      </c>
      <c r="AL20" s="63">
        <v>0</v>
      </c>
      <c r="AM20" s="63">
        <v>5.8603044E-2</v>
      </c>
      <c r="AN20" s="63">
        <v>0.151811525</v>
      </c>
      <c r="AO20" s="63">
        <v>0.37570751099999999</v>
      </c>
      <c r="AP20" s="63">
        <v>-5.8777356000000003E-2</v>
      </c>
      <c r="AQ20" s="63">
        <v>-2.2806318499999999E-2</v>
      </c>
      <c r="AR20" s="63">
        <v>0.248968884</v>
      </c>
      <c r="AS20" s="63">
        <v>-3.4727756999999998E-2</v>
      </c>
      <c r="AT20" s="63">
        <v>0.23596497999999999</v>
      </c>
      <c r="AU20" s="63">
        <v>-5.4608392999999998E-2</v>
      </c>
      <c r="AV20" s="63">
        <v>-7.4338581799999998E-2</v>
      </c>
      <c r="AW20" s="63">
        <v>-1.8183985999999999E-2</v>
      </c>
      <c r="AX20" s="63">
        <v>0.1422928</v>
      </c>
      <c r="AY20" s="63">
        <v>0.25540691199999999</v>
      </c>
      <c r="AZ20" s="63">
        <v>0.3558226505</v>
      </c>
      <c r="BA20" s="63">
        <v>0.2799881608</v>
      </c>
      <c r="BB20" s="63">
        <v>0.33875718240000002</v>
      </c>
      <c r="BC20" s="63">
        <v>0.23381629500000001</v>
      </c>
      <c r="BD20" s="63">
        <v>0.17940887799999999</v>
      </c>
      <c r="BE20" s="63">
        <v>0.125396699</v>
      </c>
      <c r="BF20" s="63">
        <v>0.121251242</v>
      </c>
      <c r="BG20" s="63">
        <v>0.47853312599999998</v>
      </c>
      <c r="BH20" s="63">
        <v>0.17141909899999999</v>
      </c>
      <c r="BI20" s="63">
        <v>0.51304725900000003</v>
      </c>
      <c r="BJ20" s="63">
        <v>0</v>
      </c>
    </row>
    <row r="21" spans="1:62">
      <c r="A21" s="63" t="s">
        <v>327</v>
      </c>
      <c r="B21" s="63">
        <v>-3.1597609999999998E-2</v>
      </c>
      <c r="C21" s="63">
        <v>0.142348163</v>
      </c>
      <c r="D21" s="63">
        <v>1.2184019999999999E-3</v>
      </c>
      <c r="E21" s="63">
        <v>-6.6433117299999997E-2</v>
      </c>
      <c r="F21" s="63">
        <v>-6.0210745000000003E-2</v>
      </c>
      <c r="G21" s="63">
        <v>-3.4102780999999999E-2</v>
      </c>
      <c r="H21" s="63">
        <v>3.3695663799999998E-2</v>
      </c>
      <c r="I21" s="63">
        <v>3.9293527000000002E-2</v>
      </c>
      <c r="J21" s="63">
        <v>-1.1891908E-2</v>
      </c>
      <c r="K21" s="63">
        <v>-6.2482269999999999E-2</v>
      </c>
      <c r="L21" s="63">
        <v>-3.0318392E-2</v>
      </c>
      <c r="M21" s="63">
        <v>1.2674456799999999E-2</v>
      </c>
      <c r="N21" s="63">
        <v>8.5830840000000005E-2</v>
      </c>
      <c r="O21" s="63">
        <v>-6.9163379999999997E-2</v>
      </c>
      <c r="P21" s="63">
        <v>8.4441048000000005E-2</v>
      </c>
      <c r="Q21" s="63">
        <v>0.439777215</v>
      </c>
      <c r="R21" s="63">
        <v>0.475226339</v>
      </c>
      <c r="S21" s="63">
        <v>0.70832087799999999</v>
      </c>
      <c r="T21" s="63">
        <v>4.3389746999999999E-2</v>
      </c>
      <c r="U21" s="63">
        <v>-2.72860259E-2</v>
      </c>
      <c r="V21" s="63">
        <v>-1.1543931E-2</v>
      </c>
      <c r="W21" s="63">
        <v>6.1462406000000001E-3</v>
      </c>
      <c r="X21" s="63">
        <v>-6.3236638999999997E-2</v>
      </c>
      <c r="Y21" s="63">
        <v>-6.8412025000000001E-2</v>
      </c>
      <c r="Z21" s="63">
        <v>0.12644369999999999</v>
      </c>
      <c r="AA21" s="63">
        <v>0.240329019</v>
      </c>
      <c r="AB21" s="63">
        <v>-7.2015994900000005E-2</v>
      </c>
      <c r="AC21" s="63">
        <v>0.23388913789999999</v>
      </c>
      <c r="AD21" s="63">
        <v>0.213142414</v>
      </c>
      <c r="AE21" s="63">
        <v>1.2099112E-2</v>
      </c>
      <c r="AF21" s="63">
        <v>-2.6249402000000002E-3</v>
      </c>
      <c r="AG21" s="63">
        <v>0.176209165</v>
      </c>
      <c r="AH21" s="63">
        <v>0.250110687</v>
      </c>
      <c r="AI21" s="63">
        <v>-2.3610954E-2</v>
      </c>
      <c r="AJ21" s="63">
        <v>-7.9691158999999998E-2</v>
      </c>
      <c r="AK21" s="63">
        <v>8.3291968600000002E-2</v>
      </c>
      <c r="AL21" s="63">
        <v>0</v>
      </c>
      <c r="AM21" s="63">
        <v>9.6731151000000001E-2</v>
      </c>
      <c r="AN21" s="63">
        <v>0.17774083099999999</v>
      </c>
      <c r="AO21" s="63">
        <v>0.33427716000000002</v>
      </c>
      <c r="AP21" s="63">
        <v>0.11021802999999999</v>
      </c>
      <c r="AQ21" s="63">
        <v>7.4382200100000004E-2</v>
      </c>
      <c r="AR21" s="63">
        <v>0.290590864</v>
      </c>
      <c r="AS21" s="63">
        <v>-1.6257236000000001E-2</v>
      </c>
      <c r="AT21" s="63">
        <v>0.146325699</v>
      </c>
      <c r="AU21" s="63">
        <v>-2.7537125999999999E-2</v>
      </c>
      <c r="AV21" s="63">
        <v>-7.4153180200000002E-2</v>
      </c>
      <c r="AW21" s="63">
        <v>-1.4028209E-2</v>
      </c>
      <c r="AX21" s="63">
        <v>0.1229604</v>
      </c>
      <c r="AY21" s="63">
        <v>0.226918592</v>
      </c>
      <c r="AZ21" s="63">
        <v>0.28898933519999997</v>
      </c>
      <c r="BA21" s="63">
        <v>0.23822064849999999</v>
      </c>
      <c r="BB21" s="63">
        <v>0.3194756259</v>
      </c>
      <c r="BC21" s="63">
        <v>0.177580505</v>
      </c>
      <c r="BD21" s="63">
        <v>0.13284634000000001</v>
      </c>
      <c r="BE21" s="63">
        <v>8.5476978999999995E-2</v>
      </c>
      <c r="BF21" s="63">
        <v>5.2864232999999997E-2</v>
      </c>
      <c r="BG21" s="63">
        <v>0.43383540100000001</v>
      </c>
      <c r="BH21" s="63">
        <v>0.17200944000000001</v>
      </c>
      <c r="BI21" s="63">
        <v>0.474399405</v>
      </c>
      <c r="BJ21" s="63">
        <v>0</v>
      </c>
    </row>
    <row r="22" spans="1:62">
      <c r="A22" s="63" t="s">
        <v>328</v>
      </c>
      <c r="B22" s="63">
        <v>9.4641290000000003E-2</v>
      </c>
      <c r="C22" s="63">
        <v>0.54533561500000005</v>
      </c>
      <c r="D22" s="63">
        <v>9.2211379299999993E-2</v>
      </c>
      <c r="E22" s="63">
        <v>-3.8598262699999997E-2</v>
      </c>
      <c r="F22" s="63">
        <v>-3.8053464000000002E-2</v>
      </c>
      <c r="G22" s="63">
        <v>-4.0283101000000002E-2</v>
      </c>
      <c r="H22" s="63">
        <v>-3.4056091900000002E-2</v>
      </c>
      <c r="I22" s="63">
        <v>-4.2811819000000001E-2</v>
      </c>
      <c r="J22" s="63">
        <v>-4.5230882E-2</v>
      </c>
      <c r="K22" s="63">
        <v>-4.6172579999999998E-2</v>
      </c>
      <c r="L22" s="63">
        <v>0.31976871099999998</v>
      </c>
      <c r="M22" s="63">
        <v>-2.11454789E-2</v>
      </c>
      <c r="N22" s="63">
        <v>0.77644230000000003</v>
      </c>
      <c r="O22" s="63">
        <v>-3.8953939999999999E-2</v>
      </c>
      <c r="P22" s="63">
        <v>0.85076116800000001</v>
      </c>
      <c r="Q22" s="63">
        <v>0.52188835300000003</v>
      </c>
      <c r="R22" s="63">
        <v>0.52615124499999999</v>
      </c>
      <c r="S22" s="63">
        <v>6.1568629E-2</v>
      </c>
      <c r="T22" s="63">
        <v>0.78498491800000003</v>
      </c>
      <c r="U22" s="63">
        <v>0.14166726639999999</v>
      </c>
      <c r="V22" s="63">
        <v>-1.577602E-3</v>
      </c>
      <c r="W22" s="63">
        <v>-2.4524174900000001E-2</v>
      </c>
      <c r="X22" s="63">
        <v>-2.9790409E-2</v>
      </c>
      <c r="Y22" s="63">
        <v>-4.1730191E-2</v>
      </c>
      <c r="Z22" s="63">
        <v>0.29626259500000002</v>
      </c>
      <c r="AA22" s="63">
        <v>0.33099637999999998</v>
      </c>
      <c r="AB22" s="63">
        <v>-3.4094066200000002E-2</v>
      </c>
      <c r="AC22" s="63">
        <v>0.25539579369999998</v>
      </c>
      <c r="AD22" s="63">
        <v>0.28285744800000001</v>
      </c>
      <c r="AE22" s="63">
        <v>-3.2969777999999998E-2</v>
      </c>
      <c r="AF22" s="63">
        <v>-3.1130615800000001E-2</v>
      </c>
      <c r="AG22" s="63">
        <v>1.6782661000000001E-2</v>
      </c>
      <c r="AH22" s="63">
        <v>3.9458963999999999E-2</v>
      </c>
      <c r="AI22" s="63">
        <v>-2.9963278999999999E-2</v>
      </c>
      <c r="AJ22" s="63">
        <v>-5.2038314000000002E-2</v>
      </c>
      <c r="AK22" s="63">
        <v>4.3550406999999999E-3</v>
      </c>
      <c r="AL22" s="63">
        <v>0</v>
      </c>
      <c r="AM22" s="63">
        <v>-1.7206490000000001E-3</v>
      </c>
      <c r="AN22" s="63">
        <v>1.0876993E-2</v>
      </c>
      <c r="AO22" s="63">
        <v>5.9431970000000001E-2</v>
      </c>
      <c r="AP22" s="63">
        <v>-6.3646157999999994E-2</v>
      </c>
      <c r="AQ22" s="63">
        <v>-5.2457438500000002E-2</v>
      </c>
      <c r="AR22" s="63">
        <v>1.9830730000000001E-3</v>
      </c>
      <c r="AS22" s="63">
        <v>-4.2872602000000003E-2</v>
      </c>
      <c r="AT22" s="63">
        <v>0.23870924299999999</v>
      </c>
      <c r="AU22" s="63">
        <v>-4.1968121999999997E-2</v>
      </c>
      <c r="AV22" s="63">
        <v>-4.2621584800000001E-2</v>
      </c>
      <c r="AW22" s="63">
        <v>-4.0902483000000003E-2</v>
      </c>
      <c r="AX22" s="63">
        <v>-3.2590330000000001E-2</v>
      </c>
      <c r="AY22" s="63">
        <v>6.9184448999999995E-2</v>
      </c>
      <c r="AZ22" s="63">
        <v>8.8714478999999999E-2</v>
      </c>
      <c r="BA22" s="63">
        <v>6.9119421599999994E-2</v>
      </c>
      <c r="BB22" s="63">
        <v>6.5033668000000003E-2</v>
      </c>
      <c r="BC22" s="63">
        <v>3.3265522999999998E-2</v>
      </c>
      <c r="BD22" s="63">
        <v>8.0182259999999998E-3</v>
      </c>
      <c r="BE22" s="63">
        <v>-1.2354164000000001E-2</v>
      </c>
      <c r="BF22" s="63">
        <v>5.3497244999999999E-2</v>
      </c>
      <c r="BG22" s="63">
        <v>8.1774003999999997E-2</v>
      </c>
      <c r="BH22" s="63">
        <v>-6.4664930000000002E-3</v>
      </c>
      <c r="BI22" s="63">
        <v>9.4276209E-2</v>
      </c>
      <c r="BJ22" s="63">
        <v>0</v>
      </c>
    </row>
    <row r="23" spans="1:62">
      <c r="A23" s="63" t="s">
        <v>329</v>
      </c>
      <c r="B23" s="63">
        <v>3.1845449999999997E-2</v>
      </c>
      <c r="C23" s="63">
        <v>0.33033900999999999</v>
      </c>
      <c r="D23" s="63">
        <v>3.4546738E-2</v>
      </c>
      <c r="E23" s="63">
        <v>-4.4116055600000002E-2</v>
      </c>
      <c r="F23" s="63">
        <v>-4.4696654000000002E-2</v>
      </c>
      <c r="G23" s="63">
        <v>-3.7228760999999999E-2</v>
      </c>
      <c r="H23" s="63">
        <v>-2.8166161700000001E-2</v>
      </c>
      <c r="I23" s="63">
        <v>-7.2025040000000002E-3</v>
      </c>
      <c r="J23" s="63">
        <v>-2.2172232E-2</v>
      </c>
      <c r="K23" s="63">
        <v>-4.8657810000000003E-2</v>
      </c>
      <c r="L23" s="63">
        <v>0.16583547600000001</v>
      </c>
      <c r="M23" s="63">
        <v>-2.8821400899999999E-2</v>
      </c>
      <c r="N23" s="63">
        <v>0.44260890000000003</v>
      </c>
      <c r="O23" s="63">
        <v>-4.3513459999999997E-2</v>
      </c>
      <c r="P23" s="63">
        <v>0.49725628599999999</v>
      </c>
      <c r="Q23" s="63">
        <v>0.26248173899999999</v>
      </c>
      <c r="R23" s="63">
        <v>0.28792644699999997</v>
      </c>
      <c r="S23" s="63">
        <v>2.8996362000000001E-2</v>
      </c>
      <c r="T23" s="63">
        <v>0.36936075099999999</v>
      </c>
      <c r="U23" s="63">
        <v>0.84347534440000005</v>
      </c>
      <c r="V23" s="63">
        <v>0.75588091400000001</v>
      </c>
      <c r="W23" s="63">
        <v>0.76192225270000002</v>
      </c>
      <c r="X23" s="63">
        <v>0.404707751</v>
      </c>
      <c r="Y23" s="63">
        <v>-4.6450796000000003E-2</v>
      </c>
      <c r="Z23" s="63">
        <v>7.2723001999999995E-2</v>
      </c>
      <c r="AA23" s="63">
        <v>9.0116303999999994E-2</v>
      </c>
      <c r="AB23" s="63">
        <v>-4.0813828699999999E-2</v>
      </c>
      <c r="AC23" s="63">
        <v>0.20801224630000001</v>
      </c>
      <c r="AD23" s="63">
        <v>0.23107240100000001</v>
      </c>
      <c r="AE23" s="63">
        <v>-2.5388279999999999E-2</v>
      </c>
      <c r="AF23" s="63">
        <v>-3.7222443600000002E-2</v>
      </c>
      <c r="AG23" s="63">
        <v>7.6406390000000003E-3</v>
      </c>
      <c r="AH23" s="63">
        <v>3.5509348000000003E-2</v>
      </c>
      <c r="AI23" s="63">
        <v>-3.6472096000000002E-2</v>
      </c>
      <c r="AJ23" s="63">
        <v>0.29427370000000003</v>
      </c>
      <c r="AK23" s="63">
        <v>6.5277271000000001E-3</v>
      </c>
      <c r="AL23" s="63">
        <v>0</v>
      </c>
      <c r="AM23" s="63">
        <v>0.108538178</v>
      </c>
      <c r="AN23" s="63">
        <v>9.4509081999999994E-2</v>
      </c>
      <c r="AO23" s="63">
        <v>0.27542666999999998</v>
      </c>
      <c r="AP23" s="63">
        <v>-7.6186563999999998E-2</v>
      </c>
      <c r="AQ23" s="63">
        <v>-3.7577428699999998E-2</v>
      </c>
      <c r="AR23" s="63">
        <v>0.13319739799999999</v>
      </c>
      <c r="AS23" s="63">
        <v>0.112363006</v>
      </c>
      <c r="AT23" s="63">
        <v>0.10041325</v>
      </c>
      <c r="AU23" s="63">
        <v>-3.6180891999999999E-2</v>
      </c>
      <c r="AV23" s="63">
        <v>-4.3931147699999999E-2</v>
      </c>
      <c r="AW23" s="63">
        <v>-1.5967892000000001E-2</v>
      </c>
      <c r="AX23" s="63">
        <v>0.11728603999999999</v>
      </c>
      <c r="AY23" s="63">
        <v>0.125759344</v>
      </c>
      <c r="AZ23" s="63">
        <v>0.22910745399999999</v>
      </c>
      <c r="BA23" s="63">
        <v>0.18463365779999999</v>
      </c>
      <c r="BB23" s="63">
        <v>0.18831695979999999</v>
      </c>
      <c r="BC23" s="63">
        <v>0.147071115</v>
      </c>
      <c r="BD23" s="63">
        <v>0.110097982</v>
      </c>
      <c r="BE23" s="63">
        <v>8.0526616999999995E-2</v>
      </c>
      <c r="BF23" s="63">
        <v>8.1363514999999997E-2</v>
      </c>
      <c r="BG23" s="63">
        <v>0.31576831500000002</v>
      </c>
      <c r="BH23" s="63">
        <v>5.1232930000000003E-2</v>
      </c>
      <c r="BI23" s="63">
        <v>0.30707497099999997</v>
      </c>
      <c r="BJ23" s="63">
        <v>0</v>
      </c>
    </row>
    <row r="24" spans="1:62">
      <c r="A24" s="63" t="s">
        <v>330</v>
      </c>
      <c r="B24" s="63">
        <v>0.1749887</v>
      </c>
      <c r="C24" s="63">
        <v>0.39073341</v>
      </c>
      <c r="D24" s="63">
        <v>-2.1265310499999999E-2</v>
      </c>
      <c r="E24" s="63">
        <v>-3.4128363100000003E-2</v>
      </c>
      <c r="F24" s="63">
        <v>-4.5882292999999998E-2</v>
      </c>
      <c r="G24" s="63">
        <v>-1.7698575000000001E-2</v>
      </c>
      <c r="H24" s="63">
        <v>-6.9581888E-3</v>
      </c>
      <c r="I24" s="63">
        <v>3.6211454999999997E-2</v>
      </c>
      <c r="J24" s="63">
        <v>-9.4240980000000005E-3</v>
      </c>
      <c r="K24" s="63">
        <v>-4.8130430000000002E-2</v>
      </c>
      <c r="L24" s="63">
        <v>-3.9075421999999999E-2</v>
      </c>
      <c r="M24" s="63">
        <v>-2.3253937999999998E-2</v>
      </c>
      <c r="N24" s="63">
        <v>6.9464959999999997E-5</v>
      </c>
      <c r="O24" s="63">
        <v>-4.6512520000000002E-2</v>
      </c>
      <c r="P24" s="63">
        <v>5.7022089999999998E-3</v>
      </c>
      <c r="Q24" s="63">
        <v>7.7497336E-2</v>
      </c>
      <c r="R24" s="63">
        <v>0.113182949</v>
      </c>
      <c r="S24" s="63">
        <v>6.1332985999999999E-2</v>
      </c>
      <c r="T24" s="63">
        <v>3.2243345999999999E-2</v>
      </c>
      <c r="U24" s="63">
        <v>0.61999889389999996</v>
      </c>
      <c r="V24" s="63">
        <v>0.68885549499999998</v>
      </c>
      <c r="W24" s="63">
        <v>0.66127106430000004</v>
      </c>
      <c r="X24" s="63">
        <v>0.36440266599999999</v>
      </c>
      <c r="Y24" s="63">
        <v>-3.3612111E-2</v>
      </c>
      <c r="Z24" s="63">
        <v>0.131648455</v>
      </c>
      <c r="AA24" s="63">
        <v>0.17829001799999999</v>
      </c>
      <c r="AB24" s="63">
        <v>-3.0843631999999999E-2</v>
      </c>
      <c r="AC24" s="63">
        <v>0.54057860469999996</v>
      </c>
      <c r="AD24" s="63">
        <v>0.594314224</v>
      </c>
      <c r="AE24" s="63">
        <v>-1.2883548E-2</v>
      </c>
      <c r="AF24" s="63">
        <v>-3.0289097000000001E-2</v>
      </c>
      <c r="AG24" s="63">
        <v>5.9625090999999998E-2</v>
      </c>
      <c r="AH24" s="63">
        <v>0.108471949</v>
      </c>
      <c r="AI24" s="63">
        <v>-2.9303655000000001E-2</v>
      </c>
      <c r="AJ24" s="63">
        <v>0.23960768099999999</v>
      </c>
      <c r="AK24" s="63">
        <v>8.9546948200000004E-2</v>
      </c>
      <c r="AL24" s="63">
        <v>0</v>
      </c>
      <c r="AM24" s="63">
        <v>0.10669013400000001</v>
      </c>
      <c r="AN24" s="63">
        <v>0.18917155099999999</v>
      </c>
      <c r="AO24" s="63">
        <v>0.414639062</v>
      </c>
      <c r="AP24" s="63">
        <v>-5.1671511000000003E-2</v>
      </c>
      <c r="AQ24" s="63">
        <v>-1.11011241E-2</v>
      </c>
      <c r="AR24" s="63">
        <v>0.29232207700000001</v>
      </c>
      <c r="AS24" s="63">
        <v>0.12012539999999999</v>
      </c>
      <c r="AT24" s="63">
        <v>-5.4412266000000001E-2</v>
      </c>
      <c r="AU24" s="63">
        <v>-4.3659363999999999E-2</v>
      </c>
      <c r="AV24" s="63">
        <v>-4.72064549E-2</v>
      </c>
      <c r="AW24" s="63">
        <v>3.9593349999999996E-3</v>
      </c>
      <c r="AX24" s="63">
        <v>0.21538341</v>
      </c>
      <c r="AY24" s="63">
        <v>0.24566638199999999</v>
      </c>
      <c r="AZ24" s="63">
        <v>0.35127165830000001</v>
      </c>
      <c r="BA24" s="63">
        <v>0.25950194250000003</v>
      </c>
      <c r="BB24" s="63">
        <v>0.34433033590000001</v>
      </c>
      <c r="BC24" s="63">
        <v>0.22189371099999999</v>
      </c>
      <c r="BD24" s="63">
        <v>0.24165341900000001</v>
      </c>
      <c r="BE24" s="63">
        <v>0.20331670700000001</v>
      </c>
      <c r="BF24" s="63">
        <v>0.20211835</v>
      </c>
      <c r="BG24" s="63">
        <v>0.48010503100000002</v>
      </c>
      <c r="BH24" s="63">
        <v>0.14192391400000001</v>
      </c>
      <c r="BI24" s="63">
        <v>0.46632906400000002</v>
      </c>
      <c r="BJ24" s="63">
        <v>0</v>
      </c>
    </row>
    <row r="25" spans="1:62">
      <c r="A25" s="63" t="s">
        <v>331</v>
      </c>
      <c r="B25" s="63">
        <v>-7.7764109999999996E-3</v>
      </c>
      <c r="C25" s="63">
        <v>8.8689877E-2</v>
      </c>
      <c r="D25" s="63">
        <v>-5.3817548999999999E-2</v>
      </c>
      <c r="E25" s="63">
        <v>-4.2258033299999997E-2</v>
      </c>
      <c r="F25" s="63">
        <v>-4.3261687E-2</v>
      </c>
      <c r="G25" s="63">
        <v>-1.6215185999999999E-2</v>
      </c>
      <c r="H25" s="63">
        <v>-2.7922051999999999E-2</v>
      </c>
      <c r="I25" s="63">
        <v>3.1940940000000001E-2</v>
      </c>
      <c r="J25" s="63">
        <v>8.0064760000000002E-3</v>
      </c>
      <c r="K25" s="63">
        <v>-3.2887550000000002E-2</v>
      </c>
      <c r="L25" s="63">
        <v>-3.6022787000000001E-2</v>
      </c>
      <c r="M25" s="63">
        <v>-1.2804209400000001E-2</v>
      </c>
      <c r="N25" s="63">
        <v>-1.387008E-2</v>
      </c>
      <c r="O25" s="63">
        <v>-4.0742090000000002E-2</v>
      </c>
      <c r="P25" s="63">
        <v>-6.912339E-3</v>
      </c>
      <c r="Q25" s="63">
        <v>4.5860561000000001E-2</v>
      </c>
      <c r="R25" s="63">
        <v>0.101151113</v>
      </c>
      <c r="S25" s="63">
        <v>7.2637569999999999E-2</v>
      </c>
      <c r="T25" s="63">
        <v>-1.546024E-2</v>
      </c>
      <c r="U25" s="63">
        <v>0.52560637139999999</v>
      </c>
      <c r="V25" s="63">
        <v>0.55549480100000004</v>
      </c>
      <c r="W25" s="63">
        <v>0.69195043960000002</v>
      </c>
      <c r="X25" s="63">
        <v>0.295213952</v>
      </c>
      <c r="Y25" s="63">
        <v>-3.7149842000000002E-2</v>
      </c>
      <c r="Z25" s="63">
        <v>9.1852544999999994E-2</v>
      </c>
      <c r="AA25" s="63">
        <v>0.19641956299999999</v>
      </c>
      <c r="AB25" s="63">
        <v>-4.2791766000000002E-2</v>
      </c>
      <c r="AC25" s="63">
        <v>0.16072655529999999</v>
      </c>
      <c r="AD25" s="63">
        <v>0.162477699</v>
      </c>
      <c r="AE25" s="63">
        <v>-1.1503825000000001E-2</v>
      </c>
      <c r="AF25" s="63">
        <v>-2.1928625E-2</v>
      </c>
      <c r="AG25" s="63">
        <v>4.3785947999999998E-2</v>
      </c>
      <c r="AH25" s="63">
        <v>9.3742126999999995E-2</v>
      </c>
      <c r="AI25" s="63">
        <v>-2.7714154000000001E-2</v>
      </c>
      <c r="AJ25" s="63">
        <v>0.19949905000000001</v>
      </c>
      <c r="AK25" s="63">
        <v>5.3538553799999999E-2</v>
      </c>
      <c r="AL25" s="63">
        <v>0</v>
      </c>
      <c r="AM25" s="63">
        <v>8.1095736000000002E-2</v>
      </c>
      <c r="AN25" s="63">
        <v>0.209261947</v>
      </c>
      <c r="AO25" s="63">
        <v>0.52293260500000005</v>
      </c>
      <c r="AP25" s="63">
        <v>-5.0544706000000002E-2</v>
      </c>
      <c r="AQ25" s="63">
        <v>1.2241074500000001E-2</v>
      </c>
      <c r="AR25" s="63">
        <v>0.36723309599999998</v>
      </c>
      <c r="AS25" s="63">
        <v>0.101652782</v>
      </c>
      <c r="AT25" s="63">
        <v>-3.9168314000000003E-2</v>
      </c>
      <c r="AU25" s="63">
        <v>-3.9313041999999999E-2</v>
      </c>
      <c r="AV25" s="63">
        <v>-3.8747001599999997E-2</v>
      </c>
      <c r="AW25" s="63">
        <v>3.5097604999999997E-2</v>
      </c>
      <c r="AX25" s="63">
        <v>0.30409322999999999</v>
      </c>
      <c r="AY25" s="63">
        <v>0.33556802200000002</v>
      </c>
      <c r="AZ25" s="63">
        <v>0.4811952719</v>
      </c>
      <c r="BA25" s="63">
        <v>0.36158441390000001</v>
      </c>
      <c r="BB25" s="63">
        <v>0.45332389870000001</v>
      </c>
      <c r="BC25" s="63">
        <v>0.33158289299999999</v>
      </c>
      <c r="BD25" s="63">
        <v>0.34257832300000002</v>
      </c>
      <c r="BE25" s="63">
        <v>0.277508058</v>
      </c>
      <c r="BF25" s="63">
        <v>0.13239558700000001</v>
      </c>
      <c r="BG25" s="63">
        <v>0.65261689199999995</v>
      </c>
      <c r="BH25" s="63">
        <v>0.23038589200000001</v>
      </c>
      <c r="BI25" s="63">
        <v>0.660089763</v>
      </c>
      <c r="BJ25" s="63">
        <v>0</v>
      </c>
    </row>
    <row r="26" spans="1:62">
      <c r="A26" s="63" t="s">
        <v>332</v>
      </c>
      <c r="B26" s="63">
        <v>6.8094810000000006E-2</v>
      </c>
      <c r="C26" s="63">
        <v>0.20153715999999999</v>
      </c>
      <c r="D26" s="63">
        <v>-3.7076896999999998E-2</v>
      </c>
      <c r="E26" s="63">
        <v>-4.1737153700000001E-2</v>
      </c>
      <c r="F26" s="63">
        <v>-4.7711130999999997E-2</v>
      </c>
      <c r="G26" s="63">
        <v>-5.5846281999999997E-2</v>
      </c>
      <c r="H26" s="63">
        <v>-3.3227980400000003E-2</v>
      </c>
      <c r="I26" s="63">
        <v>-4.2653482E-2</v>
      </c>
      <c r="J26" s="63">
        <v>-6.0664788999999997E-2</v>
      </c>
      <c r="K26" s="63">
        <v>-4.1559409999999998E-2</v>
      </c>
      <c r="L26" s="63">
        <v>-6.1635011000000003E-2</v>
      </c>
      <c r="M26" s="63">
        <v>-4.3495993400000002E-2</v>
      </c>
      <c r="N26" s="63">
        <v>-4.2643279999999999E-2</v>
      </c>
      <c r="O26" s="63">
        <v>-4.8337529999999997E-2</v>
      </c>
      <c r="P26" s="63">
        <v>-3.9573656999999998E-2</v>
      </c>
      <c r="Q26" s="63">
        <v>-1.8604038E-2</v>
      </c>
      <c r="R26" s="63">
        <v>1.2253159E-2</v>
      </c>
      <c r="S26" s="63">
        <v>-3.8554763999999998E-2</v>
      </c>
      <c r="T26" s="63">
        <v>-1.8179728999999999E-2</v>
      </c>
      <c r="U26" s="63">
        <v>0.32108214369999999</v>
      </c>
      <c r="V26" s="63">
        <v>0.35526005100000002</v>
      </c>
      <c r="W26" s="63">
        <v>0.3452329838</v>
      </c>
      <c r="X26" s="63">
        <v>0.79352212799999999</v>
      </c>
      <c r="Y26" s="63">
        <v>-8.5049689999999994E-3</v>
      </c>
      <c r="Z26" s="63">
        <v>3.3945959999999997E-2</v>
      </c>
      <c r="AA26" s="63">
        <v>7.3964421000000002E-2</v>
      </c>
      <c r="AB26" s="63">
        <v>-4.1785453700000003E-2</v>
      </c>
      <c r="AC26" s="63">
        <v>0.32943109380000002</v>
      </c>
      <c r="AD26" s="63">
        <v>0.37638954800000002</v>
      </c>
      <c r="AE26" s="63">
        <v>-4.1724978000000003E-2</v>
      </c>
      <c r="AF26" s="63">
        <v>-4.34426355E-2</v>
      </c>
      <c r="AG26" s="63">
        <v>-5.4224440000000002E-3</v>
      </c>
      <c r="AH26" s="63">
        <v>2.1550379000000001E-2</v>
      </c>
      <c r="AI26" s="63">
        <v>-4.3181744000000001E-2</v>
      </c>
      <c r="AJ26" s="63">
        <v>0.105225136</v>
      </c>
      <c r="AK26" s="63">
        <v>1.1425258400000001E-2</v>
      </c>
      <c r="AL26" s="63">
        <v>0</v>
      </c>
      <c r="AM26" s="63">
        <v>1.9852839000000001E-2</v>
      </c>
      <c r="AN26" s="63">
        <v>6.5662187999999996E-2</v>
      </c>
      <c r="AO26" s="63">
        <v>0.18057037200000001</v>
      </c>
      <c r="AP26" s="63">
        <v>-8.3404215000000004E-2</v>
      </c>
      <c r="AQ26" s="63">
        <v>-5.4536001600000002E-2</v>
      </c>
      <c r="AR26" s="63">
        <v>8.9843735999999993E-2</v>
      </c>
      <c r="AS26" s="63">
        <v>1.9674734999999999E-2</v>
      </c>
      <c r="AT26" s="63">
        <v>-2.8399750000000001E-2</v>
      </c>
      <c r="AU26" s="63">
        <v>-7.3898845000000005E-2</v>
      </c>
      <c r="AV26" s="63">
        <v>-5.3196623700000001E-2</v>
      </c>
      <c r="AW26" s="63">
        <v>-4.4472343999999997E-2</v>
      </c>
      <c r="AX26" s="63">
        <v>4.245583E-2</v>
      </c>
      <c r="AY26" s="63">
        <v>6.1998918E-2</v>
      </c>
      <c r="AZ26" s="63">
        <v>0.1451437398</v>
      </c>
      <c r="BA26" s="63">
        <v>0.1047329657</v>
      </c>
      <c r="BB26" s="63">
        <v>0.1203256622</v>
      </c>
      <c r="BC26" s="63">
        <v>8.4210528000000007E-2</v>
      </c>
      <c r="BD26" s="63">
        <v>0.10763128700000001</v>
      </c>
      <c r="BE26" s="63">
        <v>4.5634565000000002E-2</v>
      </c>
      <c r="BF26" s="63">
        <v>9.5294429999999999E-2</v>
      </c>
      <c r="BG26" s="63">
        <v>0.217488238</v>
      </c>
      <c r="BH26" s="63">
        <v>5.7907167000000002E-2</v>
      </c>
      <c r="BI26" s="63">
        <v>0.209066163</v>
      </c>
      <c r="BJ26" s="63">
        <v>0</v>
      </c>
    </row>
    <row r="27" spans="1:62">
      <c r="A27" s="63" t="s">
        <v>333</v>
      </c>
      <c r="B27" s="63">
        <v>2.7745430000000001E-2</v>
      </c>
      <c r="C27" s="63">
        <v>0.30897467000000001</v>
      </c>
      <c r="D27" s="63">
        <v>-1.0049031E-2</v>
      </c>
      <c r="E27" s="63">
        <v>0.56483324989999995</v>
      </c>
      <c r="F27" s="63">
        <v>-5.2020133000000003E-2</v>
      </c>
      <c r="G27" s="63">
        <v>-5.5159740999999998E-2</v>
      </c>
      <c r="H27" s="63">
        <v>-8.2310278000000004E-3</v>
      </c>
      <c r="I27" s="63">
        <v>0.166792098</v>
      </c>
      <c r="J27" s="63">
        <v>8.6810327000000007E-2</v>
      </c>
      <c r="K27" s="63">
        <v>-5.9793159999999998E-2</v>
      </c>
      <c r="L27" s="63">
        <v>-6.4638494000000005E-2</v>
      </c>
      <c r="M27" s="63">
        <v>-2.47826438E-2</v>
      </c>
      <c r="N27" s="63">
        <v>-4.6688540000000001E-2</v>
      </c>
      <c r="O27" s="63">
        <v>-5.6148679999999999E-2</v>
      </c>
      <c r="P27" s="63">
        <v>-3.366719E-2</v>
      </c>
      <c r="Q27" s="63">
        <v>4.0070008999999997E-2</v>
      </c>
      <c r="R27" s="63">
        <v>4.1821647000000003E-2</v>
      </c>
      <c r="S27" s="63">
        <v>3.5988183E-2</v>
      </c>
      <c r="T27" s="63">
        <v>-2.3865021E-2</v>
      </c>
      <c r="U27" s="63">
        <v>-3.7628053699999997E-2</v>
      </c>
      <c r="V27" s="63">
        <v>4.2117725000000002E-2</v>
      </c>
      <c r="W27" s="63">
        <v>3.0862290999999998E-3</v>
      </c>
      <c r="X27" s="63">
        <v>0.18354663900000001</v>
      </c>
      <c r="Y27" s="63">
        <v>0.63442414899999999</v>
      </c>
      <c r="Z27" s="63">
        <v>0.28734153899999998</v>
      </c>
      <c r="AA27" s="63">
        <v>0.105137598</v>
      </c>
      <c r="AB27" s="63">
        <v>-5.9694783299999998E-2</v>
      </c>
      <c r="AC27" s="63">
        <v>0.35143182620000002</v>
      </c>
      <c r="AD27" s="63">
        <v>0.42410813200000003</v>
      </c>
      <c r="AE27" s="63">
        <v>-3.8779115000000003E-2</v>
      </c>
      <c r="AF27" s="63">
        <v>-2.25770655E-2</v>
      </c>
      <c r="AG27" s="63">
        <v>7.1330045999999994E-2</v>
      </c>
      <c r="AH27" s="63">
        <v>0.113144011</v>
      </c>
      <c r="AI27" s="63">
        <v>-1.9020013999999998E-2</v>
      </c>
      <c r="AJ27" s="63">
        <v>0.39089697699999998</v>
      </c>
      <c r="AK27" s="63">
        <v>0.49356107929999998</v>
      </c>
      <c r="AL27" s="63">
        <v>0</v>
      </c>
      <c r="AM27" s="63">
        <v>6.1221484E-2</v>
      </c>
      <c r="AN27" s="63">
        <v>6.5899089999999994E-2</v>
      </c>
      <c r="AO27" s="63">
        <v>0.16208050299999999</v>
      </c>
      <c r="AP27" s="63">
        <v>0.28061999999999998</v>
      </c>
      <c r="AQ27" s="63">
        <v>0.27387312209999998</v>
      </c>
      <c r="AR27" s="63">
        <v>0.14294985700000001</v>
      </c>
      <c r="AS27" s="63">
        <v>-3.9504778999999997E-2</v>
      </c>
      <c r="AT27" s="63">
        <v>-9.2413695000000004E-2</v>
      </c>
      <c r="AU27" s="63">
        <v>-5.4783059000000002E-2</v>
      </c>
      <c r="AV27" s="63">
        <v>-6.1044300699999998E-2</v>
      </c>
      <c r="AW27" s="63">
        <v>-3.6698315000000002E-2</v>
      </c>
      <c r="AX27" s="63">
        <v>2.1990610000000001E-2</v>
      </c>
      <c r="AY27" s="63">
        <v>5.6297171E-2</v>
      </c>
      <c r="AZ27" s="63">
        <v>0.12183581860000001</v>
      </c>
      <c r="BA27" s="63">
        <v>8.9312637200000003E-2</v>
      </c>
      <c r="BB27" s="63">
        <v>0.10739214850000001</v>
      </c>
      <c r="BC27" s="63">
        <v>4.0419275999999997E-2</v>
      </c>
      <c r="BD27" s="63">
        <v>4.5747365999999998E-2</v>
      </c>
      <c r="BE27" s="63">
        <v>8.1740509999999999E-3</v>
      </c>
      <c r="BF27" s="63">
        <v>2.9950595E-2</v>
      </c>
      <c r="BG27" s="63">
        <v>0.21165951699999999</v>
      </c>
      <c r="BH27" s="63">
        <v>2.4108190000000002E-2</v>
      </c>
      <c r="BI27" s="63">
        <v>0.219454756</v>
      </c>
      <c r="BJ27" s="63">
        <v>0</v>
      </c>
    </row>
    <row r="28" spans="1:62">
      <c r="A28" s="63" t="s">
        <v>334</v>
      </c>
      <c r="B28" s="63">
        <v>3.6538040000000001E-2</v>
      </c>
      <c r="C28" s="63">
        <v>0.16597769000000001</v>
      </c>
      <c r="D28" s="63">
        <v>-9.9901685000000004E-3</v>
      </c>
      <c r="E28" s="63">
        <v>-2.4849831999999999E-2</v>
      </c>
      <c r="F28" s="63">
        <v>-4.1718574000000001E-2</v>
      </c>
      <c r="G28" s="63">
        <v>-1.6267947000000001E-2</v>
      </c>
      <c r="H28" s="63">
        <v>-2.2150624300000001E-2</v>
      </c>
      <c r="I28" s="63">
        <v>-6.7331800000000001E-4</v>
      </c>
      <c r="J28" s="63">
        <v>-2.3205768000000002E-2</v>
      </c>
      <c r="K28" s="63">
        <v>-3.9364700000000002E-2</v>
      </c>
      <c r="L28" s="63">
        <v>-3.8691440000000001E-2</v>
      </c>
      <c r="M28" s="63">
        <v>2.3154183000000002E-3</v>
      </c>
      <c r="N28" s="63">
        <v>-1.459191E-2</v>
      </c>
      <c r="O28" s="63">
        <v>-4.725874E-2</v>
      </c>
      <c r="P28" s="63">
        <v>-1.9389487E-2</v>
      </c>
      <c r="Q28" s="63">
        <v>0.237626649</v>
      </c>
      <c r="R28" s="63">
        <v>0.245629231</v>
      </c>
      <c r="S28" s="63">
        <v>0.12969446800000001</v>
      </c>
      <c r="T28" s="63">
        <v>0.27004851699999999</v>
      </c>
      <c r="U28" s="63">
        <v>3.0131451000000001E-3</v>
      </c>
      <c r="V28" s="63">
        <v>3.6799283000000002E-2</v>
      </c>
      <c r="W28" s="63">
        <v>2.94439622E-2</v>
      </c>
      <c r="X28" s="63">
        <v>-1.3217711E-2</v>
      </c>
      <c r="Y28" s="63">
        <v>-2.1658446000000001E-2</v>
      </c>
      <c r="Z28" s="63">
        <v>0.82895729500000004</v>
      </c>
      <c r="AA28" s="63">
        <v>0.87817687200000005</v>
      </c>
      <c r="AB28" s="63">
        <v>-4.2346028000000001E-2</v>
      </c>
      <c r="AC28" s="63">
        <v>0.30257185850000001</v>
      </c>
      <c r="AD28" s="63">
        <v>0.3337329</v>
      </c>
      <c r="AE28" s="63">
        <v>-8.7113620000000003E-3</v>
      </c>
      <c r="AF28" s="63">
        <v>-3.6540387100000002E-2</v>
      </c>
      <c r="AG28" s="63">
        <v>4.1012894000000001E-2</v>
      </c>
      <c r="AH28" s="63">
        <v>0.1365691</v>
      </c>
      <c r="AI28" s="63">
        <v>-3.0059822999999999E-2</v>
      </c>
      <c r="AJ28" s="63">
        <v>-3.1937789000000001E-2</v>
      </c>
      <c r="AK28" s="63">
        <v>6.8277637599999996E-2</v>
      </c>
      <c r="AL28" s="63">
        <v>0</v>
      </c>
      <c r="AM28" s="63">
        <v>0.149982488</v>
      </c>
      <c r="AN28" s="63">
        <v>7.1797437000000006E-2</v>
      </c>
      <c r="AO28" s="63">
        <v>0.22150968800000001</v>
      </c>
      <c r="AP28" s="63">
        <v>-6.5352924000000007E-2</v>
      </c>
      <c r="AQ28" s="63">
        <v>-3.0604843999999999E-2</v>
      </c>
      <c r="AR28" s="63">
        <v>0.15446992400000001</v>
      </c>
      <c r="AS28" s="63">
        <v>-2.3025408000000001E-2</v>
      </c>
      <c r="AT28" s="63">
        <v>-0.101499345</v>
      </c>
      <c r="AU28" s="63">
        <v>-2.5837255999999999E-2</v>
      </c>
      <c r="AV28" s="63">
        <v>-5.0181628499999999E-2</v>
      </c>
      <c r="AW28" s="63">
        <v>-1.3436928000000001E-2</v>
      </c>
      <c r="AX28" s="63">
        <v>8.8942220000000002E-2</v>
      </c>
      <c r="AY28" s="63">
        <v>0.31308850599999999</v>
      </c>
      <c r="AZ28" s="63">
        <v>0.24830728990000001</v>
      </c>
      <c r="BA28" s="63">
        <v>0.15334794099999999</v>
      </c>
      <c r="BB28" s="63">
        <v>0.27441722750000003</v>
      </c>
      <c r="BC28" s="63">
        <v>0.14346989299999999</v>
      </c>
      <c r="BD28" s="63">
        <v>0.1233342</v>
      </c>
      <c r="BE28" s="63">
        <v>8.7375254999999999E-2</v>
      </c>
      <c r="BF28" s="63">
        <v>8.3229705000000001E-2</v>
      </c>
      <c r="BG28" s="63">
        <v>0.24573112</v>
      </c>
      <c r="BH28" s="63">
        <v>7.4803829000000002E-2</v>
      </c>
      <c r="BI28" s="63">
        <v>0.30546944500000001</v>
      </c>
      <c r="BJ28" s="63">
        <v>0</v>
      </c>
    </row>
    <row r="29" spans="1:62">
      <c r="A29" s="63" t="s">
        <v>335</v>
      </c>
      <c r="B29" s="63">
        <v>-3.1587770000000002E-3</v>
      </c>
      <c r="C29" s="63">
        <v>0.155475325</v>
      </c>
      <c r="D29" s="63">
        <v>-3.3907735100000003E-2</v>
      </c>
      <c r="E29" s="63">
        <v>-4.1777297900000003E-2</v>
      </c>
      <c r="F29" s="63">
        <v>-4.0705896999999998E-2</v>
      </c>
      <c r="G29" s="63">
        <v>-4.2651479999999999E-3</v>
      </c>
      <c r="H29" s="63">
        <v>-1.8584600999999999E-2</v>
      </c>
      <c r="I29" s="63">
        <v>2.3185319999999999E-2</v>
      </c>
      <c r="J29" s="63">
        <v>-2.2546810000000001E-3</v>
      </c>
      <c r="K29" s="63">
        <v>-2.6534619999999998E-2</v>
      </c>
      <c r="L29" s="63">
        <v>-3.072658E-2</v>
      </c>
      <c r="M29" s="63">
        <v>9.7419428999999998E-3</v>
      </c>
      <c r="N29" s="63">
        <v>3.6478599999999997E-4</v>
      </c>
      <c r="O29" s="63">
        <v>-4.1357129999999999E-2</v>
      </c>
      <c r="P29" s="63">
        <v>-8.6746740000000003E-3</v>
      </c>
      <c r="Q29" s="63">
        <v>0.253719366</v>
      </c>
      <c r="R29" s="63">
        <v>0.29394429500000002</v>
      </c>
      <c r="S29" s="63">
        <v>0.18718143600000001</v>
      </c>
      <c r="T29" s="63">
        <v>0.24554240199999999</v>
      </c>
      <c r="U29" s="63">
        <v>2.2377717999999998E-3</v>
      </c>
      <c r="V29" s="63">
        <v>4.2799423000000003E-2</v>
      </c>
      <c r="W29" s="63">
        <v>6.8668829200000003E-2</v>
      </c>
      <c r="X29" s="63">
        <v>-2.5947750000000001E-3</v>
      </c>
      <c r="Y29" s="63">
        <v>-3.6283775999999997E-2</v>
      </c>
      <c r="Z29" s="63">
        <v>0.73172972300000005</v>
      </c>
      <c r="AA29" s="63">
        <v>0.90352702699999998</v>
      </c>
      <c r="AB29" s="63">
        <v>-3.8129011599999998E-2</v>
      </c>
      <c r="AC29" s="63">
        <v>0.31701207100000001</v>
      </c>
      <c r="AD29" s="63">
        <v>0.30145844700000002</v>
      </c>
      <c r="AE29" s="63">
        <v>3.169336E-3</v>
      </c>
      <c r="AF29" s="63">
        <v>-2.0107007999999999E-2</v>
      </c>
      <c r="AG29" s="63">
        <v>7.7917774999999995E-2</v>
      </c>
      <c r="AH29" s="63">
        <v>0.165346983</v>
      </c>
      <c r="AI29" s="63">
        <v>-2.2610584E-2</v>
      </c>
      <c r="AJ29" s="63">
        <v>-2.9686236000000001E-2</v>
      </c>
      <c r="AK29" s="63">
        <v>9.87308296E-2</v>
      </c>
      <c r="AL29" s="63">
        <v>0</v>
      </c>
      <c r="AM29" s="63">
        <v>8.2858105000000001E-2</v>
      </c>
      <c r="AN29" s="63">
        <v>0.19131716800000001</v>
      </c>
      <c r="AO29" s="63">
        <v>0.45206616799999999</v>
      </c>
      <c r="AP29" s="63">
        <v>-4.8870215000000002E-2</v>
      </c>
      <c r="AQ29" s="63">
        <v>1.9314436999999999E-3</v>
      </c>
      <c r="AR29" s="63">
        <v>0.41863871400000002</v>
      </c>
      <c r="AS29" s="63">
        <v>2.0742382E-2</v>
      </c>
      <c r="AT29" s="63">
        <v>-3.8297686999999997E-2</v>
      </c>
      <c r="AU29" s="63">
        <v>-3.2569044999999998E-2</v>
      </c>
      <c r="AV29" s="63">
        <v>-3.9976585199999998E-2</v>
      </c>
      <c r="AW29" s="63">
        <v>3.2893404000000001E-2</v>
      </c>
      <c r="AX29" s="63">
        <v>0.27399892999999997</v>
      </c>
      <c r="AY29" s="63">
        <v>0.50090278399999999</v>
      </c>
      <c r="AZ29" s="63">
        <v>0.47960177710000002</v>
      </c>
      <c r="BA29" s="63">
        <v>0.3106087944</v>
      </c>
      <c r="BB29" s="63">
        <v>0.54288564480000001</v>
      </c>
      <c r="BC29" s="63">
        <v>0.29898509200000001</v>
      </c>
      <c r="BD29" s="63">
        <v>0.36042520900000002</v>
      </c>
      <c r="BE29" s="63">
        <v>0.28790846799999997</v>
      </c>
      <c r="BF29" s="63">
        <v>0.16378691300000001</v>
      </c>
      <c r="BG29" s="63">
        <v>0.557743879</v>
      </c>
      <c r="BH29" s="63">
        <v>0.21031866699999999</v>
      </c>
      <c r="BI29" s="63">
        <v>0.63033533100000005</v>
      </c>
      <c r="BJ29" s="63">
        <v>0</v>
      </c>
    </row>
    <row r="30" spans="1:62">
      <c r="A30" s="63" t="s">
        <v>336</v>
      </c>
      <c r="B30" s="63">
        <v>-6.297736E-3</v>
      </c>
      <c r="C30" s="63">
        <v>-3.8499659999999998E-3</v>
      </c>
      <c r="D30" s="63">
        <v>-2.7936338500000001E-2</v>
      </c>
      <c r="E30" s="63">
        <v>-2.33760376E-2</v>
      </c>
      <c r="F30" s="63">
        <v>-2.4765426E-2</v>
      </c>
      <c r="G30" s="63">
        <v>-3.3193794999999998E-2</v>
      </c>
      <c r="H30" s="63">
        <v>0.97546079100000005</v>
      </c>
      <c r="I30" s="63">
        <v>-4.2402852999999997E-2</v>
      </c>
      <c r="J30" s="63">
        <v>-3.6479559000000002E-2</v>
      </c>
      <c r="K30" s="63">
        <v>-3.5644540000000002E-2</v>
      </c>
      <c r="L30" s="63">
        <v>-3.3946397000000003E-2</v>
      </c>
      <c r="M30" s="63">
        <v>-3.07332027E-2</v>
      </c>
      <c r="N30" s="63">
        <v>-4.3214629999999997E-2</v>
      </c>
      <c r="O30" s="63">
        <v>-2.2931420000000001E-2</v>
      </c>
      <c r="P30" s="63">
        <v>-2.5371939E-2</v>
      </c>
      <c r="Q30" s="63">
        <v>-5.4908727999999997E-2</v>
      </c>
      <c r="R30" s="63">
        <v>-6.1793965999999999E-2</v>
      </c>
      <c r="S30" s="63">
        <v>-6.6350783999999996E-2</v>
      </c>
      <c r="T30" s="63">
        <v>-3.3083877999999997E-2</v>
      </c>
      <c r="U30" s="63">
        <v>-2.7700112499999999E-2</v>
      </c>
      <c r="V30" s="63">
        <v>-2.71664E-2</v>
      </c>
      <c r="W30" s="63">
        <v>-3.38944246E-2</v>
      </c>
      <c r="X30" s="63">
        <v>-3.3557984999999999E-2</v>
      </c>
      <c r="Y30" s="63">
        <v>-2.8757642999999999E-2</v>
      </c>
      <c r="Z30" s="63">
        <v>-3.7840323000000002E-2</v>
      </c>
      <c r="AA30" s="63">
        <v>-3.1502372000000001E-2</v>
      </c>
      <c r="AB30" s="63">
        <v>0.98687576799999999</v>
      </c>
      <c r="AC30" s="63">
        <v>2.0112244000000001E-2</v>
      </c>
      <c r="AD30" s="63">
        <v>3.4722299999999998E-2</v>
      </c>
      <c r="AE30" s="63">
        <v>-2.3730464999999999E-2</v>
      </c>
      <c r="AF30" s="63">
        <v>-2.8229634E-2</v>
      </c>
      <c r="AG30" s="63">
        <v>-4.0592402E-2</v>
      </c>
      <c r="AH30" s="63">
        <v>-3.882182E-2</v>
      </c>
      <c r="AI30" s="63">
        <v>-3.2469561000000001E-2</v>
      </c>
      <c r="AJ30" s="63">
        <v>-3.9914102E-2</v>
      </c>
      <c r="AK30" s="63">
        <v>-3.8317111399999999E-2</v>
      </c>
      <c r="AL30" s="63">
        <v>0</v>
      </c>
      <c r="AM30" s="63">
        <v>4.0257749000000002E-2</v>
      </c>
      <c r="AN30" s="63">
        <v>0.90066094299999999</v>
      </c>
      <c r="AO30" s="63">
        <v>-3.1579999999999997E-2</v>
      </c>
      <c r="AP30" s="63">
        <v>-5.6869307000000001E-2</v>
      </c>
      <c r="AQ30" s="63">
        <v>-4.73525193E-2</v>
      </c>
      <c r="AR30" s="63">
        <v>-5.7308617999999999E-2</v>
      </c>
      <c r="AS30" s="63">
        <v>-4.9903031E-2</v>
      </c>
      <c r="AT30" s="63">
        <v>-8.7899601999999993E-2</v>
      </c>
      <c r="AU30" s="63">
        <v>1.6271170000000001E-2</v>
      </c>
      <c r="AV30" s="63">
        <v>7.8304440000000002E-4</v>
      </c>
      <c r="AW30" s="63">
        <v>-8.7677580000000005E-3</v>
      </c>
      <c r="AX30" s="63">
        <v>-5.2171990000000001E-2</v>
      </c>
      <c r="AY30" s="63">
        <v>-6.0569025999999998E-2</v>
      </c>
      <c r="AZ30" s="63">
        <v>-2.70747223E-2</v>
      </c>
      <c r="BA30" s="63">
        <v>-1.0912737299999999E-2</v>
      </c>
      <c r="BB30" s="63">
        <v>-4.5301131500000001E-2</v>
      </c>
      <c r="BC30" s="63">
        <v>-4.5871101999999997E-2</v>
      </c>
      <c r="BD30" s="63">
        <v>-5.8380867000000003E-2</v>
      </c>
      <c r="BE30" s="63">
        <v>-5.9690224E-2</v>
      </c>
      <c r="BF30" s="63">
        <v>-2.1187681999999999E-2</v>
      </c>
      <c r="BG30" s="63">
        <v>-2.1322917E-2</v>
      </c>
      <c r="BH30" s="63">
        <v>-5.6947564999999999E-2</v>
      </c>
      <c r="BI30" s="63">
        <v>-3.0503860000000001E-2</v>
      </c>
      <c r="BJ30" s="63">
        <v>0</v>
      </c>
    </row>
    <row r="31" spans="1:62">
      <c r="A31" s="63" t="s">
        <v>337</v>
      </c>
      <c r="B31" s="63">
        <v>0.190169</v>
      </c>
      <c r="C31" s="63">
        <v>0.50843602200000004</v>
      </c>
      <c r="D31" s="63">
        <v>3.3740504300000002E-2</v>
      </c>
      <c r="E31" s="63">
        <v>-2.43797322E-2</v>
      </c>
      <c r="F31" s="63">
        <v>-3.1452022000000003E-2</v>
      </c>
      <c r="G31" s="63">
        <v>8.5422139999999994E-3</v>
      </c>
      <c r="H31" s="63">
        <v>-1.4553142599999999E-2</v>
      </c>
      <c r="I31" s="63">
        <v>5.1503048000000003E-2</v>
      </c>
      <c r="J31" s="63">
        <v>9.5690050000000002E-3</v>
      </c>
      <c r="K31" s="63">
        <v>-3.9350969999999999E-2</v>
      </c>
      <c r="L31" s="63">
        <v>3.9357166999999998E-2</v>
      </c>
      <c r="M31" s="63">
        <v>-1.4005265100000001E-2</v>
      </c>
      <c r="N31" s="63">
        <v>2.314921E-2</v>
      </c>
      <c r="O31" s="63">
        <v>-3.7125379999999999E-2</v>
      </c>
      <c r="P31" s="63">
        <v>-1.7791511999999999E-2</v>
      </c>
      <c r="Q31" s="63">
        <v>0.119588096</v>
      </c>
      <c r="R31" s="63">
        <v>0.13024016999999999</v>
      </c>
      <c r="S31" s="63">
        <v>5.5735420000000001E-2</v>
      </c>
      <c r="T31" s="63">
        <v>6.6930872000000002E-2</v>
      </c>
      <c r="U31" s="63">
        <v>2.7563616999999999E-3</v>
      </c>
      <c r="V31" s="63">
        <v>6.9298540000000006E-2</v>
      </c>
      <c r="W31" s="63">
        <v>4.9911388999999999E-3</v>
      </c>
      <c r="X31" s="63">
        <v>2.8106882999999999E-2</v>
      </c>
      <c r="Y31" s="63">
        <v>-2.8279077999999999E-2</v>
      </c>
      <c r="Z31" s="63">
        <v>9.2440922999999994E-2</v>
      </c>
      <c r="AA31" s="63">
        <v>0.13278964900000001</v>
      </c>
      <c r="AB31" s="63">
        <v>-4.5514240000000001E-3</v>
      </c>
      <c r="AC31" s="63">
        <v>0.8405120519</v>
      </c>
      <c r="AD31" s="63">
        <v>0.86030494999999996</v>
      </c>
      <c r="AE31" s="63">
        <v>4.8919719999999996E-3</v>
      </c>
      <c r="AF31" s="63">
        <v>-2.4191139E-2</v>
      </c>
      <c r="AG31" s="63">
        <v>8.4609684000000004E-2</v>
      </c>
      <c r="AH31" s="63">
        <v>0.117112328</v>
      </c>
      <c r="AI31" s="63">
        <v>-1.6518649E-2</v>
      </c>
      <c r="AJ31" s="63">
        <v>-3.7304771E-2</v>
      </c>
      <c r="AK31" s="63">
        <v>8.7328283199999995E-2</v>
      </c>
      <c r="AL31" s="63">
        <v>0</v>
      </c>
      <c r="AM31" s="63">
        <v>4.1180059999999997E-2</v>
      </c>
      <c r="AN31" s="63">
        <v>0.114545861</v>
      </c>
      <c r="AO31" s="63">
        <v>0.23269174400000001</v>
      </c>
      <c r="AP31" s="63">
        <v>-1.3409001E-2</v>
      </c>
      <c r="AQ31" s="63">
        <v>-5.2085398000000002E-3</v>
      </c>
      <c r="AR31" s="63">
        <v>0.104344547</v>
      </c>
      <c r="AS31" s="63">
        <v>4.3525580000000003E-3</v>
      </c>
      <c r="AT31" s="63">
        <v>-6.7613316000000007E-2</v>
      </c>
      <c r="AU31" s="63">
        <v>-2.1034679999999998E-3</v>
      </c>
      <c r="AV31" s="63">
        <v>-3.5343147700000001E-2</v>
      </c>
      <c r="AW31" s="63">
        <v>1.2862467000000001E-2</v>
      </c>
      <c r="AX31" s="63">
        <v>6.3391100000000006E-2</v>
      </c>
      <c r="AY31" s="63">
        <v>8.7555542E-2</v>
      </c>
      <c r="AZ31" s="63">
        <v>0.15527240379999999</v>
      </c>
      <c r="BA31" s="63">
        <v>0.1222801719</v>
      </c>
      <c r="BB31" s="63">
        <v>0.15355727390000001</v>
      </c>
      <c r="BC31" s="63">
        <v>9.8877529000000006E-2</v>
      </c>
      <c r="BD31" s="63">
        <v>7.4780703000000004E-2</v>
      </c>
      <c r="BE31" s="63">
        <v>4.8419660000000003E-2</v>
      </c>
      <c r="BF31" s="63">
        <v>0.24952228300000001</v>
      </c>
      <c r="BG31" s="63">
        <v>0.239121271</v>
      </c>
      <c r="BH31" s="63">
        <v>9.6530447000000005E-2</v>
      </c>
      <c r="BI31" s="63">
        <v>0.22921134900000001</v>
      </c>
      <c r="BJ31" s="63">
        <v>0</v>
      </c>
    </row>
    <row r="32" spans="1:62">
      <c r="A32" s="63" t="s">
        <v>338</v>
      </c>
      <c r="B32" s="63">
        <v>0.21143970000000001</v>
      </c>
      <c r="C32" s="63">
        <v>0.52085243599999997</v>
      </c>
      <c r="D32" s="63">
        <v>3.2550667700000001E-2</v>
      </c>
      <c r="E32" s="63">
        <v>-1.8548192599999999E-2</v>
      </c>
      <c r="F32" s="63">
        <v>-2.5026637000000001E-2</v>
      </c>
      <c r="G32" s="63">
        <v>-1.3974250000000001E-3</v>
      </c>
      <c r="H32" s="63">
        <v>-1.4124571900000001E-2</v>
      </c>
      <c r="I32" s="63">
        <v>4.4631120000000003E-2</v>
      </c>
      <c r="J32" s="63">
        <v>4.4863919999999996E-3</v>
      </c>
      <c r="K32" s="63">
        <v>-3.4236500000000003E-2</v>
      </c>
      <c r="L32" s="63">
        <v>-3.1218226000000002E-2</v>
      </c>
      <c r="M32" s="63">
        <v>-1.10069456E-2</v>
      </c>
      <c r="N32" s="63">
        <v>-4.0839600000000002E-3</v>
      </c>
      <c r="O32" s="63">
        <v>-3.2044740000000002E-2</v>
      </c>
      <c r="P32" s="63">
        <v>-1.4646615E-2</v>
      </c>
      <c r="Q32" s="63">
        <v>0.114918123</v>
      </c>
      <c r="R32" s="63">
        <v>0.107690327</v>
      </c>
      <c r="S32" s="63">
        <v>3.9745425000000001E-2</v>
      </c>
      <c r="T32" s="63">
        <v>7.1505236999999999E-2</v>
      </c>
      <c r="U32" s="63">
        <v>6.7089100999999998E-3</v>
      </c>
      <c r="V32" s="63">
        <v>7.6585112999999996E-2</v>
      </c>
      <c r="W32" s="63">
        <v>5.0458763E-3</v>
      </c>
      <c r="X32" s="63">
        <v>3.6109200000000001E-2</v>
      </c>
      <c r="Y32" s="63">
        <v>-2.1259554E-2</v>
      </c>
      <c r="Z32" s="63">
        <v>9.6378413999999996E-2</v>
      </c>
      <c r="AA32" s="63">
        <v>0.11524393099999999</v>
      </c>
      <c r="AB32" s="63">
        <v>-3.7570760000000001E-4</v>
      </c>
      <c r="AC32" s="63">
        <v>0.81258246629999997</v>
      </c>
      <c r="AD32" s="63">
        <v>0.88295812100000004</v>
      </c>
      <c r="AE32" s="63">
        <v>-7.422087E-3</v>
      </c>
      <c r="AF32" s="63">
        <v>-2.5248916100000001E-2</v>
      </c>
      <c r="AG32" s="63">
        <v>7.8275440000000002E-2</v>
      </c>
      <c r="AH32" s="63">
        <v>0.115706236</v>
      </c>
      <c r="AI32" s="63">
        <v>-1.4191107E-2</v>
      </c>
      <c r="AJ32" s="63">
        <v>-2.6371548000000002E-2</v>
      </c>
      <c r="AK32" s="63">
        <v>7.6284904299999998E-2</v>
      </c>
      <c r="AL32" s="63">
        <v>0</v>
      </c>
      <c r="AM32" s="63">
        <v>7.6753413000000006E-2</v>
      </c>
      <c r="AN32" s="63">
        <v>9.7030624999999995E-2</v>
      </c>
      <c r="AO32" s="63">
        <v>0.20431394899999999</v>
      </c>
      <c r="AP32" s="63">
        <v>-1.7442731999999999E-2</v>
      </c>
      <c r="AQ32" s="63">
        <v>-1.5780076300000001E-2</v>
      </c>
      <c r="AR32" s="63">
        <v>7.9441005999999995E-2</v>
      </c>
      <c r="AS32" s="63">
        <v>8.9874410000000005E-3</v>
      </c>
      <c r="AT32" s="63">
        <v>-7.6015315999999999E-2</v>
      </c>
      <c r="AU32" s="63">
        <v>-1.9006544E-2</v>
      </c>
      <c r="AV32" s="63">
        <v>-3.4149986700000003E-2</v>
      </c>
      <c r="AW32" s="63">
        <v>-1.0718266000000001E-2</v>
      </c>
      <c r="AX32" s="63">
        <v>4.2620400000000003E-2</v>
      </c>
      <c r="AY32" s="63">
        <v>6.2182452999999999E-2</v>
      </c>
      <c r="AZ32" s="63">
        <v>0.1208681243</v>
      </c>
      <c r="BA32" s="63">
        <v>9.1851492300000004E-2</v>
      </c>
      <c r="BB32" s="63">
        <v>0.1093845619</v>
      </c>
      <c r="BC32" s="63">
        <v>7.4232972999999994E-2</v>
      </c>
      <c r="BD32" s="63">
        <v>5.3420912000000001E-2</v>
      </c>
      <c r="BE32" s="63">
        <v>3.1932885000000001E-2</v>
      </c>
      <c r="BF32" s="63">
        <v>0.24442757000000001</v>
      </c>
      <c r="BG32" s="63">
        <v>0.186460085</v>
      </c>
      <c r="BH32" s="63">
        <v>6.3159245000000003E-2</v>
      </c>
      <c r="BI32" s="63">
        <v>0.166036663</v>
      </c>
      <c r="BJ32" s="63">
        <v>0</v>
      </c>
    </row>
    <row r="33" spans="1:62">
      <c r="A33" s="63" t="s">
        <v>339</v>
      </c>
      <c r="B33" s="63">
        <v>-4.5985940000000001E-3</v>
      </c>
      <c r="C33" s="63">
        <v>0.110442705</v>
      </c>
      <c r="D33" s="63">
        <v>-3.1063602700000002E-2</v>
      </c>
      <c r="E33" s="63">
        <v>-5.7710541900000002E-2</v>
      </c>
      <c r="F33" s="63">
        <v>-5.3455088999999997E-2</v>
      </c>
      <c r="G33" s="63">
        <v>0.24716379099999999</v>
      </c>
      <c r="H33" s="63">
        <v>2.11353349E-2</v>
      </c>
      <c r="I33" s="63">
        <v>0.23090306699999999</v>
      </c>
      <c r="J33" s="63">
        <v>0.31331495999999998</v>
      </c>
      <c r="K33" s="63">
        <v>-6.7635689999999998E-2</v>
      </c>
      <c r="L33" s="63">
        <v>-5.2084406E-2</v>
      </c>
      <c r="M33" s="63">
        <v>-3.4688387899999999E-2</v>
      </c>
      <c r="N33" s="63">
        <v>-4.6745139999999998E-2</v>
      </c>
      <c r="O33" s="63">
        <v>-5.9056629999999999E-2</v>
      </c>
      <c r="P33" s="63">
        <v>-1.3005460999999999E-2</v>
      </c>
      <c r="Q33" s="63">
        <v>-2.186571E-3</v>
      </c>
      <c r="R33" s="63">
        <v>5.9515578999999999E-2</v>
      </c>
      <c r="S33" s="63">
        <v>0.20501814500000001</v>
      </c>
      <c r="T33" s="63">
        <v>-2.6654186999999999E-2</v>
      </c>
      <c r="U33" s="63">
        <v>-2.5605750300000001E-2</v>
      </c>
      <c r="V33" s="63">
        <v>-2.3767250000000001E-3</v>
      </c>
      <c r="W33" s="63">
        <v>3.5082294E-3</v>
      </c>
      <c r="X33" s="63">
        <v>-4.9597882000000003E-2</v>
      </c>
      <c r="Y33" s="63">
        <v>-6.0790403E-2</v>
      </c>
      <c r="Z33" s="63">
        <v>8.1859563999999996E-2</v>
      </c>
      <c r="AA33" s="63">
        <v>0.14767396699999999</v>
      </c>
      <c r="AB33" s="63">
        <v>-2.66496791E-2</v>
      </c>
      <c r="AC33" s="63">
        <v>0.3428618075</v>
      </c>
      <c r="AD33" s="63">
        <v>0.22799430300000001</v>
      </c>
      <c r="AE33" s="63">
        <v>0.42596540199999999</v>
      </c>
      <c r="AF33" s="63">
        <v>-2.3782909599999999E-2</v>
      </c>
      <c r="AG33" s="63">
        <v>0.11851009999999999</v>
      </c>
      <c r="AH33" s="63">
        <v>0.106108127</v>
      </c>
      <c r="AI33" s="63">
        <v>-2.4633406E-2</v>
      </c>
      <c r="AJ33" s="63">
        <v>-6.0553133000000002E-2</v>
      </c>
      <c r="AK33" s="63">
        <v>0.1611302074</v>
      </c>
      <c r="AL33" s="63">
        <v>0</v>
      </c>
      <c r="AM33" s="63">
        <v>0.24296042200000001</v>
      </c>
      <c r="AN33" s="63">
        <v>0.145146577</v>
      </c>
      <c r="AO33" s="63">
        <v>0.35072388799999998</v>
      </c>
      <c r="AP33" s="63">
        <v>0.49084836700000001</v>
      </c>
      <c r="AQ33" s="63">
        <v>0.42075967269999998</v>
      </c>
      <c r="AR33" s="63">
        <v>0.18809835899999999</v>
      </c>
      <c r="AS33" s="63">
        <v>4.1388764000000001E-2</v>
      </c>
      <c r="AT33" s="63">
        <v>-0.12621781600000001</v>
      </c>
      <c r="AU33" s="63">
        <v>0.17644146199999999</v>
      </c>
      <c r="AV33" s="63">
        <v>-2.3906169299999998E-2</v>
      </c>
      <c r="AW33" s="63">
        <v>0.11258365300000001</v>
      </c>
      <c r="AX33" s="63">
        <v>0.19309988</v>
      </c>
      <c r="AY33" s="63">
        <v>0.18715916599999999</v>
      </c>
      <c r="AZ33" s="63">
        <v>0.2614237156</v>
      </c>
      <c r="BA33" s="63">
        <v>0.21160999089999999</v>
      </c>
      <c r="BB33" s="63">
        <v>0.26395536000000003</v>
      </c>
      <c r="BC33" s="63">
        <v>0.22567963899999999</v>
      </c>
      <c r="BD33" s="63">
        <v>0.109698032</v>
      </c>
      <c r="BE33" s="63">
        <v>8.8146079000000002E-2</v>
      </c>
      <c r="BF33" s="63">
        <v>7.4132728999999994E-2</v>
      </c>
      <c r="BG33" s="63">
        <v>0.39879510600000001</v>
      </c>
      <c r="BH33" s="63">
        <v>4.8100714000000003E-2</v>
      </c>
      <c r="BI33" s="63">
        <v>0.36972316199999999</v>
      </c>
      <c r="BJ33" s="63">
        <v>0</v>
      </c>
    </row>
    <row r="34" spans="1:62">
      <c r="A34" s="63" t="s">
        <v>340</v>
      </c>
      <c r="B34" s="63">
        <v>-9.3675489999999993E-3</v>
      </c>
      <c r="C34" s="63">
        <v>-1.7638277000000001E-2</v>
      </c>
      <c r="D34" s="63">
        <v>-4.1151186499999999E-2</v>
      </c>
      <c r="E34" s="63">
        <v>-3.2238315300000001E-2</v>
      </c>
      <c r="F34" s="63">
        <v>-3.5043115999999999E-2</v>
      </c>
      <c r="G34" s="63">
        <v>-5.4944001999999999E-2</v>
      </c>
      <c r="H34" s="63">
        <v>-2.9219585400000001E-2</v>
      </c>
      <c r="I34" s="63">
        <v>4.3699796999999999E-2</v>
      </c>
      <c r="J34" s="63">
        <v>5.1896390000000002E-3</v>
      </c>
      <c r="K34" s="63">
        <v>-4.4318749999999997E-2</v>
      </c>
      <c r="L34" s="63">
        <v>-4.9721934000000002E-2</v>
      </c>
      <c r="M34" s="63">
        <v>-3.2624584200000001E-2</v>
      </c>
      <c r="N34" s="63">
        <v>-5.4215100000000002E-2</v>
      </c>
      <c r="O34" s="63">
        <v>-3.7268309999999999E-2</v>
      </c>
      <c r="P34" s="63">
        <v>-3.5021178E-2</v>
      </c>
      <c r="Q34" s="63">
        <v>-5.1188117999999998E-2</v>
      </c>
      <c r="R34" s="63">
        <v>-1.2771207E-2</v>
      </c>
      <c r="S34" s="63">
        <v>5.1775505999999999E-2</v>
      </c>
      <c r="T34" s="63">
        <v>-3.6964271999999999E-2</v>
      </c>
      <c r="U34" s="63">
        <v>-3.7389769099999998E-2</v>
      </c>
      <c r="V34" s="63">
        <v>-3.3857696999999999E-2</v>
      </c>
      <c r="W34" s="63">
        <v>-2.5606984199999999E-2</v>
      </c>
      <c r="X34" s="63">
        <v>-4.8766479000000001E-2</v>
      </c>
      <c r="Y34" s="63">
        <v>-3.8597230000000003E-2</v>
      </c>
      <c r="Z34" s="63">
        <v>-3.5787098000000003E-2</v>
      </c>
      <c r="AA34" s="63">
        <v>5.5147010000000003E-3</v>
      </c>
      <c r="AB34" s="63">
        <v>-4.3467950599999999E-2</v>
      </c>
      <c r="AC34" s="63">
        <v>8.6870039999999995E-4</v>
      </c>
      <c r="AD34" s="63">
        <v>-9.906425E-3</v>
      </c>
      <c r="AE34" s="63">
        <v>-2.6826770999999999E-2</v>
      </c>
      <c r="AF34" s="63">
        <v>0.72334747300000002</v>
      </c>
      <c r="AG34" s="63">
        <v>0.38488956600000002</v>
      </c>
      <c r="AH34" s="63">
        <v>0.28908504000000002</v>
      </c>
      <c r="AI34" s="63">
        <v>1.8989519E-2</v>
      </c>
      <c r="AJ34" s="63">
        <v>-4.2352931000000003E-2</v>
      </c>
      <c r="AK34" s="63">
        <v>0.2328135684</v>
      </c>
      <c r="AL34" s="63">
        <v>0</v>
      </c>
      <c r="AM34" s="63">
        <v>1.3299628000000001E-2</v>
      </c>
      <c r="AN34" s="63">
        <v>5.1690540000000002E-3</v>
      </c>
      <c r="AO34" s="63">
        <v>6.3306285000000004E-2</v>
      </c>
      <c r="AP34" s="63">
        <v>0.10221368</v>
      </c>
      <c r="AQ34" s="63">
        <v>6.2843569899999993E-2</v>
      </c>
      <c r="AR34" s="63">
        <v>3.721523E-3</v>
      </c>
      <c r="AS34" s="63">
        <v>-1.2049264000000001E-2</v>
      </c>
      <c r="AT34" s="63">
        <v>-9.6227630999999994E-2</v>
      </c>
      <c r="AU34" s="63">
        <v>-5.2041192E-2</v>
      </c>
      <c r="AV34" s="63">
        <v>-4.1083794299999997E-2</v>
      </c>
      <c r="AW34" s="63">
        <v>-4.5190373999999998E-2</v>
      </c>
      <c r="AX34" s="63">
        <v>-1.500217E-2</v>
      </c>
      <c r="AY34" s="63">
        <v>-6.6806490000000003E-3</v>
      </c>
      <c r="AZ34" s="63">
        <v>5.8938576499999999E-2</v>
      </c>
      <c r="BA34" s="63">
        <v>4.7950106899999997E-2</v>
      </c>
      <c r="BB34" s="63">
        <v>2.2534610900000002E-2</v>
      </c>
      <c r="BC34" s="63">
        <v>-9.6598440000000008E-3</v>
      </c>
      <c r="BD34" s="63">
        <v>-1.8094000000000001E-3</v>
      </c>
      <c r="BE34" s="63">
        <v>-2.0872178000000002E-2</v>
      </c>
      <c r="BF34" s="63">
        <v>-1.9941072000000001E-2</v>
      </c>
      <c r="BG34" s="63">
        <v>9.2701527000000006E-2</v>
      </c>
      <c r="BH34" s="63">
        <v>-3.0864322E-2</v>
      </c>
      <c r="BI34" s="63">
        <v>9.7294486999999999E-2</v>
      </c>
      <c r="BJ34" s="63">
        <v>0</v>
      </c>
    </row>
    <row r="35" spans="1:62">
      <c r="A35" s="63" t="s">
        <v>341</v>
      </c>
      <c r="B35" s="63">
        <v>3.7888400000000003E-2</v>
      </c>
      <c r="C35" s="63">
        <v>0.10733375000000001</v>
      </c>
      <c r="D35" s="63">
        <v>-1.5549271700000001E-2</v>
      </c>
      <c r="E35" s="63">
        <v>-3.6318197000000003E-2</v>
      </c>
      <c r="F35" s="63">
        <v>-2.6233090000000001E-2</v>
      </c>
      <c r="G35" s="63">
        <v>-2.6640374000000001E-2</v>
      </c>
      <c r="H35" s="63">
        <v>-2.16805357E-2</v>
      </c>
      <c r="I35" s="63">
        <v>9.6762397999999999E-2</v>
      </c>
      <c r="J35" s="63">
        <v>0.14358849000000001</v>
      </c>
      <c r="K35" s="63">
        <v>-4.580745E-2</v>
      </c>
      <c r="L35" s="63">
        <v>-4.8116539E-2</v>
      </c>
      <c r="M35" s="63">
        <v>-2.2876306400000001E-2</v>
      </c>
      <c r="N35" s="63">
        <v>-4.2764749999999997E-2</v>
      </c>
      <c r="O35" s="63">
        <v>-4.453381E-2</v>
      </c>
      <c r="P35" s="63">
        <v>-2.5102645E-2</v>
      </c>
      <c r="Q35" s="63">
        <v>1.9056789000000001E-2</v>
      </c>
      <c r="R35" s="63">
        <v>6.7073039000000001E-2</v>
      </c>
      <c r="S35" s="63">
        <v>0.130758871</v>
      </c>
      <c r="T35" s="63">
        <v>-3.9148769999999998E-3</v>
      </c>
      <c r="U35" s="63">
        <v>-2.6461136699999999E-2</v>
      </c>
      <c r="V35" s="63">
        <v>-7.7213990000000003E-3</v>
      </c>
      <c r="W35" s="63">
        <v>-7.2575191999999997E-3</v>
      </c>
      <c r="X35" s="63">
        <v>-3.6258681000000001E-2</v>
      </c>
      <c r="Y35" s="63">
        <v>-4.1832644000000002E-2</v>
      </c>
      <c r="Z35" s="63">
        <v>2.2663729000000001E-2</v>
      </c>
      <c r="AA35" s="63">
        <v>8.0092026999999996E-2</v>
      </c>
      <c r="AB35" s="63">
        <v>-4.2561230399999997E-2</v>
      </c>
      <c r="AC35" s="63">
        <v>0.2157413748</v>
      </c>
      <c r="AD35" s="63">
        <v>0.22138202500000001</v>
      </c>
      <c r="AE35" s="63">
        <v>-6.2947519999999998E-3</v>
      </c>
      <c r="AF35" s="63">
        <v>0.132119395</v>
      </c>
      <c r="AG35" s="63">
        <v>0.790317889</v>
      </c>
      <c r="AH35" s="63">
        <v>0.56552925600000004</v>
      </c>
      <c r="AI35" s="63">
        <v>9.0195682999999999E-2</v>
      </c>
      <c r="AJ35" s="63">
        <v>-2.7076609000000001E-2</v>
      </c>
      <c r="AK35" s="63">
        <v>0.32276967439999998</v>
      </c>
      <c r="AL35" s="63">
        <v>0</v>
      </c>
      <c r="AM35" s="63">
        <v>4.2398326E-2</v>
      </c>
      <c r="AN35" s="63">
        <v>6.4024018000000002E-2</v>
      </c>
      <c r="AO35" s="63">
        <v>0.183788654</v>
      </c>
      <c r="AP35" s="63">
        <v>0.20397915799999999</v>
      </c>
      <c r="AQ35" s="63">
        <v>0.13991378669999999</v>
      </c>
      <c r="AR35" s="63">
        <v>7.4761047999999997E-2</v>
      </c>
      <c r="AS35" s="63">
        <v>0.24742207299999999</v>
      </c>
      <c r="AT35" s="63">
        <v>-0.104347048</v>
      </c>
      <c r="AU35" s="63">
        <v>-3.0195908E-2</v>
      </c>
      <c r="AV35" s="63">
        <v>-3.2386558500000003E-2</v>
      </c>
      <c r="AW35" s="63">
        <v>-1.9708639999999999E-2</v>
      </c>
      <c r="AX35" s="63">
        <v>7.1398180000000006E-2</v>
      </c>
      <c r="AY35" s="63">
        <v>0.128891002</v>
      </c>
      <c r="AZ35" s="63">
        <v>0.1531847945</v>
      </c>
      <c r="BA35" s="63">
        <v>0.10706641159999999</v>
      </c>
      <c r="BB35" s="63">
        <v>0.11113115060000001</v>
      </c>
      <c r="BC35" s="63">
        <v>0.154599135</v>
      </c>
      <c r="BD35" s="63">
        <v>9.7752228999999996E-2</v>
      </c>
      <c r="BE35" s="63">
        <v>8.2103274000000004E-2</v>
      </c>
      <c r="BF35" s="63">
        <v>0.14118248</v>
      </c>
      <c r="BG35" s="63">
        <v>0.194903614</v>
      </c>
      <c r="BH35" s="63">
        <v>6.5727481000000004E-2</v>
      </c>
      <c r="BI35" s="63">
        <v>0.20838010200000001</v>
      </c>
      <c r="BJ35" s="63">
        <v>0</v>
      </c>
    </row>
    <row r="36" spans="1:62">
      <c r="A36" s="63" t="s">
        <v>342</v>
      </c>
      <c r="B36" s="63">
        <v>3.164256E-2</v>
      </c>
      <c r="C36" s="63">
        <v>0.15737438300000001</v>
      </c>
      <c r="D36" s="63">
        <v>-3.3006486199999997E-2</v>
      </c>
      <c r="E36" s="63">
        <v>-4.5345305199999998E-2</v>
      </c>
      <c r="F36" s="63">
        <v>-3.7798153000000001E-2</v>
      </c>
      <c r="G36" s="63">
        <v>-4.6563804E-2</v>
      </c>
      <c r="H36" s="63">
        <v>-2.5956089700000001E-2</v>
      </c>
      <c r="I36" s="63">
        <v>0.116750226</v>
      </c>
      <c r="J36" s="63">
        <v>3.1242638999999999E-2</v>
      </c>
      <c r="K36" s="63">
        <v>-4.1049500000000003E-2</v>
      </c>
      <c r="L36" s="63">
        <v>-4.2358969000000003E-2</v>
      </c>
      <c r="M36" s="63">
        <v>2.1249529000000001E-3</v>
      </c>
      <c r="N36" s="63">
        <v>-2.8568949999999999E-2</v>
      </c>
      <c r="O36" s="63">
        <v>-5.1425220000000001E-2</v>
      </c>
      <c r="P36" s="63">
        <v>-2.2046320000000001E-2</v>
      </c>
      <c r="Q36" s="63">
        <v>0.11630774000000001</v>
      </c>
      <c r="R36" s="63">
        <v>0.12822488100000001</v>
      </c>
      <c r="S36" s="63">
        <v>0.19995491400000001</v>
      </c>
      <c r="T36" s="63">
        <v>8.6891169999999997E-3</v>
      </c>
      <c r="U36" s="63">
        <v>-2.3040245500000001E-2</v>
      </c>
      <c r="V36" s="63">
        <v>7.9061789999999993E-3</v>
      </c>
      <c r="W36" s="63">
        <v>1.2982739300000001E-2</v>
      </c>
      <c r="X36" s="63">
        <v>-3.2935501999999998E-2</v>
      </c>
      <c r="Y36" s="63">
        <v>-4.5874243000000002E-2</v>
      </c>
      <c r="Z36" s="63">
        <v>0.102577316</v>
      </c>
      <c r="AA36" s="63">
        <v>0.17266674600000001</v>
      </c>
      <c r="AB36" s="63">
        <v>-4.8604803100000003E-2</v>
      </c>
      <c r="AC36" s="63">
        <v>0.30003691020000001</v>
      </c>
      <c r="AD36" s="63">
        <v>0.32318941400000001</v>
      </c>
      <c r="AE36" s="63">
        <v>-1.4979897000000001E-2</v>
      </c>
      <c r="AF36" s="63">
        <v>9.8821418300000005E-2</v>
      </c>
      <c r="AG36" s="63">
        <v>0.611447089</v>
      </c>
      <c r="AH36" s="63">
        <v>0.79137533599999998</v>
      </c>
      <c r="AI36" s="63">
        <v>3.9556985000000003E-2</v>
      </c>
      <c r="AJ36" s="63">
        <v>-2.9826062E-2</v>
      </c>
      <c r="AK36" s="63">
        <v>0.28733630770000002</v>
      </c>
      <c r="AL36" s="63">
        <v>0</v>
      </c>
      <c r="AM36" s="63">
        <v>7.3926569999999997E-2</v>
      </c>
      <c r="AN36" s="63">
        <v>0.12920931199999999</v>
      </c>
      <c r="AO36" s="63">
        <v>0.31765141000000002</v>
      </c>
      <c r="AP36" s="63">
        <v>0.218940036</v>
      </c>
      <c r="AQ36" s="63">
        <v>0.14769018319999999</v>
      </c>
      <c r="AR36" s="63">
        <v>0.205783363</v>
      </c>
      <c r="AS36" s="63">
        <v>8.5143922999999996E-2</v>
      </c>
      <c r="AT36" s="63">
        <v>-0.10497680099999999</v>
      </c>
      <c r="AU36" s="63">
        <v>1.8825557999999999E-2</v>
      </c>
      <c r="AV36" s="63">
        <v>-5.2771814600000001E-2</v>
      </c>
      <c r="AW36" s="63">
        <v>1.5889194999999998E-2</v>
      </c>
      <c r="AX36" s="63">
        <v>9.089158E-2</v>
      </c>
      <c r="AY36" s="63">
        <v>0.204000917</v>
      </c>
      <c r="AZ36" s="63">
        <v>0.25945356409999998</v>
      </c>
      <c r="BA36" s="63">
        <v>0.1615179944</v>
      </c>
      <c r="BB36" s="63">
        <v>0.23989421590000001</v>
      </c>
      <c r="BC36" s="63">
        <v>0.122839912</v>
      </c>
      <c r="BD36" s="63">
        <v>0.22664094700000001</v>
      </c>
      <c r="BE36" s="63">
        <v>0.205343367</v>
      </c>
      <c r="BF36" s="63">
        <v>0.27220718599999999</v>
      </c>
      <c r="BG36" s="63">
        <v>0.33529392699999999</v>
      </c>
      <c r="BH36" s="63">
        <v>0.19030295799999999</v>
      </c>
      <c r="BI36" s="63">
        <v>0.32959607299999999</v>
      </c>
      <c r="BJ36" s="63">
        <v>0</v>
      </c>
    </row>
    <row r="37" spans="1:62">
      <c r="A37" s="63" t="s">
        <v>343</v>
      </c>
      <c r="B37" s="63">
        <v>-3.8646150000000001E-3</v>
      </c>
      <c r="C37" s="63">
        <v>3.4173295999999999E-2</v>
      </c>
      <c r="D37" s="63">
        <v>-2.0140993499999999E-2</v>
      </c>
      <c r="E37" s="63">
        <v>-3.2364202699999997E-2</v>
      </c>
      <c r="F37" s="63">
        <v>-2.8920141E-2</v>
      </c>
      <c r="G37" s="63">
        <v>-4.9626599E-2</v>
      </c>
      <c r="H37" s="63">
        <v>-2.77144608E-2</v>
      </c>
      <c r="I37" s="63">
        <v>-2.6045980999999999E-2</v>
      </c>
      <c r="J37" s="63">
        <v>-1.1190736999999999E-2</v>
      </c>
      <c r="K37" s="63">
        <v>-4.1713229999999997E-2</v>
      </c>
      <c r="L37" s="63">
        <v>-4.2461077999999999E-2</v>
      </c>
      <c r="M37" s="63">
        <v>-2.5750792200000001E-2</v>
      </c>
      <c r="N37" s="63">
        <v>-4.3619640000000001E-2</v>
      </c>
      <c r="O37" s="63">
        <v>-3.2768600000000002E-2</v>
      </c>
      <c r="P37" s="63">
        <v>-3.0955961000000001E-2</v>
      </c>
      <c r="Q37" s="63">
        <v>-3.7727884000000003E-2</v>
      </c>
      <c r="R37" s="63">
        <v>-3.1077612000000001E-2</v>
      </c>
      <c r="S37" s="63">
        <v>-1.8108112999999999E-2</v>
      </c>
      <c r="T37" s="63">
        <v>-3.2858573000000002E-2</v>
      </c>
      <c r="U37" s="63">
        <v>-3.2643361400000001E-2</v>
      </c>
      <c r="V37" s="63">
        <v>-3.2576142000000002E-2</v>
      </c>
      <c r="W37" s="63">
        <v>-3.1535434299999998E-2</v>
      </c>
      <c r="X37" s="63">
        <v>-4.2140392999999998E-2</v>
      </c>
      <c r="Y37" s="63">
        <v>-3.5340378999999998E-2</v>
      </c>
      <c r="Z37" s="63">
        <v>-2.7238074000000001E-2</v>
      </c>
      <c r="AA37" s="63">
        <v>-1.0904987E-2</v>
      </c>
      <c r="AB37" s="63">
        <v>-3.6943549899999997E-2</v>
      </c>
      <c r="AC37" s="63">
        <v>9.1298283000000001E-3</v>
      </c>
      <c r="AD37" s="63">
        <v>2.0045753999999999E-2</v>
      </c>
      <c r="AE37" s="63">
        <v>-2.9632199000000001E-2</v>
      </c>
      <c r="AF37" s="63">
        <v>-4.0611420000000002E-4</v>
      </c>
      <c r="AG37" s="63">
        <v>0.13881064100000001</v>
      </c>
      <c r="AH37" s="63">
        <v>7.1074472999999999E-2</v>
      </c>
      <c r="AI37" s="63">
        <v>0.95591716900000001</v>
      </c>
      <c r="AJ37" s="63">
        <v>-3.1920174000000003E-2</v>
      </c>
      <c r="AK37" s="63">
        <v>-7.2016479999999997E-4</v>
      </c>
      <c r="AL37" s="63">
        <v>0</v>
      </c>
      <c r="AM37" s="63">
        <v>-3.1430697E-2</v>
      </c>
      <c r="AN37" s="63">
        <v>-2.4458305999999999E-2</v>
      </c>
      <c r="AO37" s="63">
        <v>-5.9406729999999996E-3</v>
      </c>
      <c r="AP37" s="63">
        <v>1.8186109999999999E-3</v>
      </c>
      <c r="AQ37" s="63">
        <v>-1.4172497399999999E-2</v>
      </c>
      <c r="AR37" s="63">
        <v>-5.5433139999999997E-3</v>
      </c>
      <c r="AS37" s="63">
        <v>0.73506797700000004</v>
      </c>
      <c r="AT37" s="63">
        <v>-7.7421216000000001E-2</v>
      </c>
      <c r="AU37" s="63">
        <v>4.2972686000000003E-2</v>
      </c>
      <c r="AV37" s="63">
        <v>1.13330375E-2</v>
      </c>
      <c r="AW37" s="63">
        <v>0.15355017900000001</v>
      </c>
      <c r="AX37" s="63">
        <v>-5.410413E-2</v>
      </c>
      <c r="AY37" s="63">
        <v>-1.9822128000000001E-2</v>
      </c>
      <c r="AZ37" s="63">
        <v>-3.4449897000000001E-3</v>
      </c>
      <c r="BA37" s="63">
        <v>1.113777E-4</v>
      </c>
      <c r="BB37" s="63">
        <v>-3.5719944900000002E-2</v>
      </c>
      <c r="BC37" s="63">
        <v>8.1426205000000001E-2</v>
      </c>
      <c r="BD37" s="63">
        <v>-3.9285852000000003E-2</v>
      </c>
      <c r="BE37" s="63">
        <v>-4.5942496999999999E-2</v>
      </c>
      <c r="BF37" s="63">
        <v>-8.5304390000000008E-3</v>
      </c>
      <c r="BG37" s="63">
        <v>7.7798766000000005E-2</v>
      </c>
      <c r="BH37" s="63">
        <v>-2.6125754000000001E-2</v>
      </c>
      <c r="BI37" s="63">
        <v>1.5183220000000001E-2</v>
      </c>
      <c r="BJ37" s="63">
        <v>0</v>
      </c>
    </row>
    <row r="38" spans="1:62">
      <c r="A38" s="63" t="s">
        <v>344</v>
      </c>
      <c r="B38" s="63">
        <v>-7.1448509999999998E-3</v>
      </c>
      <c r="C38" s="63">
        <v>0.198495272</v>
      </c>
      <c r="D38" s="63">
        <v>-1.6653790599999999E-2</v>
      </c>
      <c r="E38" s="63">
        <v>-1.28785232E-2</v>
      </c>
      <c r="F38" s="63">
        <v>-5.1452043000000003E-2</v>
      </c>
      <c r="G38" s="63">
        <v>-6.8582714000000003E-2</v>
      </c>
      <c r="H38" s="63">
        <v>-2.89701019E-2</v>
      </c>
      <c r="I38" s="63">
        <v>0.24444490899999999</v>
      </c>
      <c r="J38" s="63">
        <v>0.188191831</v>
      </c>
      <c r="K38" s="63">
        <v>-6.9879049999999998E-2</v>
      </c>
      <c r="L38" s="63">
        <v>-6.7703172000000006E-2</v>
      </c>
      <c r="M38" s="63">
        <v>-3.8755779300000001E-2</v>
      </c>
      <c r="N38" s="63">
        <v>-6.6902799999999998E-2</v>
      </c>
      <c r="O38" s="63">
        <v>-5.7572959999999999E-2</v>
      </c>
      <c r="P38" s="63">
        <v>-4.1973114999999998E-2</v>
      </c>
      <c r="Q38" s="63">
        <v>-1.4589565000000001E-2</v>
      </c>
      <c r="R38" s="63">
        <v>-2.1893396999999998E-2</v>
      </c>
      <c r="S38" s="63">
        <v>-1.0473969E-2</v>
      </c>
      <c r="T38" s="63">
        <v>-3.8865707999999999E-2</v>
      </c>
      <c r="U38" s="63">
        <v>0.4344826161</v>
      </c>
      <c r="V38" s="63">
        <v>0.44608979399999998</v>
      </c>
      <c r="W38" s="63">
        <v>0.44767377539999997</v>
      </c>
      <c r="X38" s="63">
        <v>0.231886759</v>
      </c>
      <c r="Y38" s="63">
        <v>8.5462333000000001E-2</v>
      </c>
      <c r="Z38" s="63">
        <v>6.8986361999999996E-2</v>
      </c>
      <c r="AA38" s="63">
        <v>8.6094572999999994E-2</v>
      </c>
      <c r="AB38" s="63">
        <v>-5.4698995899999998E-2</v>
      </c>
      <c r="AC38" s="63">
        <v>0.11076540040000001</v>
      </c>
      <c r="AD38" s="63">
        <v>0.17228743799999999</v>
      </c>
      <c r="AE38" s="63">
        <v>-3.6103675000000002E-2</v>
      </c>
      <c r="AF38" s="63">
        <v>-2.4744926399999999E-2</v>
      </c>
      <c r="AG38" s="63">
        <v>0.107630083</v>
      </c>
      <c r="AH38" s="63">
        <v>0.12798558199999999</v>
      </c>
      <c r="AI38" s="63">
        <v>6.8661019999999998E-3</v>
      </c>
      <c r="AJ38" s="63">
        <v>0.887088663</v>
      </c>
      <c r="AK38" s="63">
        <v>0.1157508699</v>
      </c>
      <c r="AL38" s="63">
        <v>0</v>
      </c>
      <c r="AM38" s="63">
        <v>1.1046724000000001E-2</v>
      </c>
      <c r="AN38" s="63">
        <v>2.3441185E-2</v>
      </c>
      <c r="AO38" s="63">
        <v>9.7995914000000003E-2</v>
      </c>
      <c r="AP38" s="63">
        <v>0.364931071</v>
      </c>
      <c r="AQ38" s="63">
        <v>5.38078793E-2</v>
      </c>
      <c r="AR38" s="63">
        <v>0.169968806</v>
      </c>
      <c r="AS38" s="63">
        <v>9.2110938000000003E-2</v>
      </c>
      <c r="AT38" s="63">
        <v>-0.121990609</v>
      </c>
      <c r="AU38" s="63">
        <v>3.1086714000000001E-2</v>
      </c>
      <c r="AV38" s="63">
        <v>-4.5368191199999998E-2</v>
      </c>
      <c r="AW38" s="63">
        <v>3.8527969999999998E-3</v>
      </c>
      <c r="AX38" s="63">
        <v>2.3110760000000001E-2</v>
      </c>
      <c r="AY38" s="63">
        <v>7.0728076000000001E-2</v>
      </c>
      <c r="AZ38" s="63">
        <v>0.110790481</v>
      </c>
      <c r="BA38" s="63">
        <v>7.5723492500000003E-2</v>
      </c>
      <c r="BB38" s="63">
        <v>0.1001964075</v>
      </c>
      <c r="BC38" s="63">
        <v>1.0923222E-2</v>
      </c>
      <c r="BD38" s="63">
        <v>3.9864528000000003E-2</v>
      </c>
      <c r="BE38" s="63">
        <v>2.6407331999999999E-2</v>
      </c>
      <c r="BF38" s="63">
        <v>-2.8207480000000001E-3</v>
      </c>
      <c r="BG38" s="63">
        <v>0.156812066</v>
      </c>
      <c r="BH38" s="63">
        <v>-1.8538703E-2</v>
      </c>
      <c r="BI38" s="63">
        <v>0.14239468699999999</v>
      </c>
      <c r="BJ38" s="63">
        <v>0</v>
      </c>
    </row>
    <row r="39" spans="1:62">
      <c r="A39" s="63" t="s">
        <v>345</v>
      </c>
      <c r="B39" s="63">
        <v>7.1065039999999996E-2</v>
      </c>
      <c r="C39" s="63">
        <v>0.20807593299999999</v>
      </c>
      <c r="D39" s="63">
        <v>-1.5682215499999999E-2</v>
      </c>
      <c r="E39" s="63">
        <v>-5.1723992000000003E-3</v>
      </c>
      <c r="F39" s="63">
        <v>-4.7152528999999999E-2</v>
      </c>
      <c r="G39" s="63">
        <v>-1.2051752000000001E-2</v>
      </c>
      <c r="H39" s="63">
        <v>-2.0846829000000001E-2</v>
      </c>
      <c r="I39" s="63">
        <v>0.17247627700000001</v>
      </c>
      <c r="J39" s="63">
        <v>9.5259171000000004E-2</v>
      </c>
      <c r="K39" s="63">
        <v>-5.8378079999999999E-2</v>
      </c>
      <c r="L39" s="63">
        <v>-6.1640375999999997E-2</v>
      </c>
      <c r="M39" s="63">
        <v>-2.78402609E-2</v>
      </c>
      <c r="N39" s="63">
        <v>-4.7988320000000001E-2</v>
      </c>
      <c r="O39" s="63">
        <v>-5.562926E-2</v>
      </c>
      <c r="P39" s="63">
        <v>-2.9405337E-2</v>
      </c>
      <c r="Q39" s="63">
        <v>3.2114064999999997E-2</v>
      </c>
      <c r="R39" s="63">
        <v>8.6548891000000003E-2</v>
      </c>
      <c r="S39" s="63">
        <v>0.11897637</v>
      </c>
      <c r="T39" s="63">
        <v>1.1408432E-2</v>
      </c>
      <c r="U39" s="63">
        <v>-1.9942422299999998E-2</v>
      </c>
      <c r="V39" s="63">
        <v>2.1788585999999999E-2</v>
      </c>
      <c r="W39" s="63">
        <v>1.4173648699999999E-2</v>
      </c>
      <c r="X39" s="63">
        <v>-1.7972657999999999E-2</v>
      </c>
      <c r="Y39" s="63">
        <v>-8.4390249999999993E-3</v>
      </c>
      <c r="Z39" s="63">
        <v>9.0585114999999994E-2</v>
      </c>
      <c r="AA39" s="63">
        <v>0.15930404500000001</v>
      </c>
      <c r="AB39" s="63">
        <v>-2.96965288E-2</v>
      </c>
      <c r="AC39" s="63">
        <v>0.34423118470000003</v>
      </c>
      <c r="AD39" s="63">
        <v>0.33186732899999999</v>
      </c>
      <c r="AE39" s="63">
        <v>1.8168414000000001E-2</v>
      </c>
      <c r="AF39" s="63">
        <v>9.9982042699999996E-2</v>
      </c>
      <c r="AG39" s="63">
        <v>0.43441900700000002</v>
      </c>
      <c r="AH39" s="63">
        <v>0.37213087299999997</v>
      </c>
      <c r="AI39" s="63">
        <v>7.5860110000000001E-3</v>
      </c>
      <c r="AJ39" s="63">
        <v>-1.9081147E-2</v>
      </c>
      <c r="AK39" s="63">
        <v>0.47659704679999998</v>
      </c>
      <c r="AL39" s="63">
        <v>0</v>
      </c>
      <c r="AM39" s="63">
        <v>3.9608516000000003E-2</v>
      </c>
      <c r="AN39" s="63">
        <v>9.0529521000000002E-2</v>
      </c>
      <c r="AO39" s="63">
        <v>0.22822310600000001</v>
      </c>
      <c r="AP39" s="63">
        <v>0.12556249999999999</v>
      </c>
      <c r="AQ39" s="63">
        <v>0.1091783147</v>
      </c>
      <c r="AR39" s="63">
        <v>0.177050768</v>
      </c>
      <c r="AS39" s="63">
        <v>4.1239673999999997E-2</v>
      </c>
      <c r="AT39" s="63">
        <v>-9.6072921000000006E-2</v>
      </c>
      <c r="AU39" s="63">
        <v>0.19065047600000001</v>
      </c>
      <c r="AV39" s="63">
        <v>-1.9245839399999999E-2</v>
      </c>
      <c r="AW39" s="63">
        <v>0.119513386</v>
      </c>
      <c r="AX39" s="63">
        <v>0.12293828</v>
      </c>
      <c r="AY39" s="63">
        <v>0.159984564</v>
      </c>
      <c r="AZ39" s="63">
        <v>0.22742893689999999</v>
      </c>
      <c r="BA39" s="63">
        <v>0.17921698320000001</v>
      </c>
      <c r="BB39" s="63">
        <v>0.2424869489</v>
      </c>
      <c r="BC39" s="63">
        <v>0.14984355199999999</v>
      </c>
      <c r="BD39" s="63">
        <v>0.211771972</v>
      </c>
      <c r="BE39" s="63">
        <v>0.16786040199999999</v>
      </c>
      <c r="BF39" s="63">
        <v>8.4120295999999997E-2</v>
      </c>
      <c r="BG39" s="63">
        <v>0.311136309</v>
      </c>
      <c r="BH39" s="63">
        <v>0.15393553400000001</v>
      </c>
      <c r="BI39" s="63">
        <v>0.28411248700000002</v>
      </c>
      <c r="BJ39" s="63">
        <v>0</v>
      </c>
    </row>
    <row r="40" spans="1:62">
      <c r="A40" s="98" t="s">
        <v>346</v>
      </c>
      <c r="B40" s="63">
        <v>0</v>
      </c>
      <c r="C40" s="63">
        <v>0</v>
      </c>
      <c r="D40" s="63">
        <v>0</v>
      </c>
      <c r="E40" s="63">
        <v>0</v>
      </c>
      <c r="F40" s="63">
        <v>0</v>
      </c>
      <c r="G40" s="63">
        <v>0</v>
      </c>
      <c r="H40" s="63">
        <v>0</v>
      </c>
      <c r="I40" s="63">
        <v>0</v>
      </c>
      <c r="J40" s="63">
        <v>0</v>
      </c>
      <c r="K40" s="63">
        <v>0</v>
      </c>
      <c r="L40" s="63">
        <v>0</v>
      </c>
      <c r="M40" s="63">
        <v>0</v>
      </c>
      <c r="N40" s="63">
        <v>0</v>
      </c>
      <c r="O40" s="63">
        <v>0</v>
      </c>
      <c r="P40" s="63">
        <v>0</v>
      </c>
      <c r="Q40" s="63">
        <v>0</v>
      </c>
      <c r="R40" s="63">
        <v>0</v>
      </c>
      <c r="S40" s="63">
        <v>0</v>
      </c>
      <c r="T40" s="63">
        <v>0</v>
      </c>
      <c r="U40" s="63">
        <v>0</v>
      </c>
      <c r="V40" s="63">
        <v>0</v>
      </c>
      <c r="W40" s="63">
        <v>0</v>
      </c>
      <c r="X40" s="63">
        <v>0</v>
      </c>
      <c r="Y40" s="63">
        <v>0</v>
      </c>
      <c r="Z40" s="63">
        <v>0</v>
      </c>
      <c r="AA40" s="63">
        <v>0</v>
      </c>
      <c r="AB40" s="63">
        <v>0</v>
      </c>
      <c r="AC40" s="63">
        <v>0</v>
      </c>
      <c r="AD40" s="63">
        <v>0</v>
      </c>
      <c r="AE40" s="63">
        <v>0</v>
      </c>
      <c r="AF40" s="63">
        <v>0</v>
      </c>
      <c r="AG40" s="63">
        <v>0</v>
      </c>
      <c r="AH40" s="63">
        <v>0</v>
      </c>
      <c r="AI40" s="63">
        <v>0</v>
      </c>
      <c r="AJ40" s="63">
        <v>0</v>
      </c>
      <c r="AK40" s="63">
        <v>0</v>
      </c>
      <c r="AL40" s="63">
        <v>0</v>
      </c>
      <c r="AM40" s="63">
        <v>0</v>
      </c>
      <c r="AN40" s="63">
        <v>0</v>
      </c>
      <c r="AO40" s="63">
        <v>0</v>
      </c>
      <c r="AP40" s="63">
        <v>0</v>
      </c>
      <c r="AQ40" s="63">
        <v>0</v>
      </c>
      <c r="AR40" s="63">
        <v>0</v>
      </c>
      <c r="AS40" s="63">
        <v>0</v>
      </c>
      <c r="AT40" s="63">
        <v>0</v>
      </c>
      <c r="AU40" s="63">
        <v>0</v>
      </c>
      <c r="AV40" s="63">
        <v>0</v>
      </c>
      <c r="AW40" s="63">
        <v>0</v>
      </c>
      <c r="AX40" s="63">
        <v>0</v>
      </c>
      <c r="AY40" s="63">
        <v>0</v>
      </c>
      <c r="AZ40" s="63">
        <v>0</v>
      </c>
      <c r="BA40" s="63">
        <v>0</v>
      </c>
      <c r="BB40" s="63">
        <v>0</v>
      </c>
      <c r="BC40" s="63">
        <v>0</v>
      </c>
      <c r="BD40" s="63">
        <v>0</v>
      </c>
      <c r="BE40" s="63">
        <v>0</v>
      </c>
      <c r="BF40" s="63">
        <v>0</v>
      </c>
      <c r="BG40" s="63">
        <v>0</v>
      </c>
      <c r="BH40" s="63">
        <v>0</v>
      </c>
      <c r="BI40" s="63">
        <v>0</v>
      </c>
      <c r="BJ40" s="63">
        <v>0</v>
      </c>
    </row>
    <row r="41" spans="1:62">
      <c r="A41" s="63" t="s">
        <v>347</v>
      </c>
      <c r="B41" s="63">
        <v>-2.6435170000000001E-2</v>
      </c>
      <c r="C41" s="63">
        <v>-2.9921195000000001E-2</v>
      </c>
      <c r="D41" s="63">
        <v>-2.3021194700000001E-2</v>
      </c>
      <c r="E41" s="63">
        <v>-2.6211840300000001E-2</v>
      </c>
      <c r="F41" s="63">
        <v>-2.2859238E-2</v>
      </c>
      <c r="G41" s="63">
        <v>-7.3779140000000002E-3</v>
      </c>
      <c r="H41" s="63">
        <v>1.7262767799999999E-2</v>
      </c>
      <c r="I41" s="63">
        <v>0.17609997899999999</v>
      </c>
      <c r="J41" s="63">
        <v>3.1438022000000003E-2</v>
      </c>
      <c r="K41" s="63">
        <v>-2.8276829999999999E-2</v>
      </c>
      <c r="L41" s="63">
        <v>-2.4925519E-2</v>
      </c>
      <c r="M41" s="63">
        <v>-1.42111845E-2</v>
      </c>
      <c r="N41" s="63">
        <v>-1.5333360000000001E-2</v>
      </c>
      <c r="O41" s="63">
        <v>-2.483674E-2</v>
      </c>
      <c r="P41" s="63">
        <v>1.9472370000000001E-3</v>
      </c>
      <c r="Q41" s="63">
        <v>-2.4776296E-2</v>
      </c>
      <c r="R41" s="63">
        <v>-3.582909E-3</v>
      </c>
      <c r="S41" s="63">
        <v>1.0958482E-2</v>
      </c>
      <c r="T41" s="63">
        <v>-2.4525498E-2</v>
      </c>
      <c r="U41" s="63">
        <v>-1.7378838E-3</v>
      </c>
      <c r="V41" s="63">
        <v>-1.2195229999999999E-3</v>
      </c>
      <c r="W41" s="63">
        <v>-2.1180158999999999E-3</v>
      </c>
      <c r="X41" s="63">
        <v>-2.3692782999999999E-2</v>
      </c>
      <c r="Y41" s="63">
        <v>-2.5664848000000001E-2</v>
      </c>
      <c r="Z41" s="63">
        <v>4.7801428999999999E-2</v>
      </c>
      <c r="AA41" s="63">
        <v>3.0997481E-2</v>
      </c>
      <c r="AB41" s="63">
        <v>8.5764284000000007E-3</v>
      </c>
      <c r="AC41" s="63">
        <v>3.5076963400000001E-2</v>
      </c>
      <c r="AD41" s="63">
        <v>9.3883237999999994E-2</v>
      </c>
      <c r="AE41" s="63">
        <v>9.0017989999999996E-3</v>
      </c>
      <c r="AF41" s="63">
        <v>-1.6196461299999999E-2</v>
      </c>
      <c r="AG41" s="63">
        <v>3.6482020000000001E-3</v>
      </c>
      <c r="AH41" s="63">
        <v>2.115388E-2</v>
      </c>
      <c r="AI41" s="63">
        <v>-3.1901711999999999E-2</v>
      </c>
      <c r="AJ41" s="63">
        <v>-3.4789322999999997E-2</v>
      </c>
      <c r="AK41" s="63">
        <v>-2.21641066E-2</v>
      </c>
      <c r="AL41" s="63">
        <v>0</v>
      </c>
      <c r="AM41" s="63">
        <v>0.993829505</v>
      </c>
      <c r="AN41" s="63">
        <v>7.1767584999999995E-2</v>
      </c>
      <c r="AO41" s="63">
        <v>0.41853992200000001</v>
      </c>
      <c r="AP41" s="63">
        <v>-4.9666574999999998E-2</v>
      </c>
      <c r="AQ41" s="63">
        <v>-2.8857373700000001E-2</v>
      </c>
      <c r="AR41" s="63">
        <v>9.6452086000000006E-2</v>
      </c>
      <c r="AS41" s="63">
        <v>1.8389174000000001E-2</v>
      </c>
      <c r="AT41" s="63">
        <v>-5.1179343000000002E-2</v>
      </c>
      <c r="AU41" s="63">
        <v>-2.9124078000000001E-2</v>
      </c>
      <c r="AV41" s="63">
        <v>-2.7726330800000001E-2</v>
      </c>
      <c r="AW41" s="63">
        <v>-1.8795906000000001E-2</v>
      </c>
      <c r="AX41" s="63">
        <v>0.2256098</v>
      </c>
      <c r="AY41" s="63">
        <v>0.19244685</v>
      </c>
      <c r="AZ41" s="63">
        <v>0.1705965022</v>
      </c>
      <c r="BA41" s="63">
        <v>0.11475840330000001</v>
      </c>
      <c r="BB41" s="63">
        <v>0.100136426</v>
      </c>
      <c r="BC41" s="63">
        <v>0.203800535</v>
      </c>
      <c r="BD41" s="63">
        <v>4.7759368000000003E-2</v>
      </c>
      <c r="BE41" s="63">
        <v>9.4381329E-2</v>
      </c>
      <c r="BF41" s="63">
        <v>4.8661621000000002E-2</v>
      </c>
      <c r="BG41" s="63">
        <v>0.14344526299999999</v>
      </c>
      <c r="BH41" s="63">
        <v>1.7607314999999998E-2</v>
      </c>
      <c r="BI41" s="63">
        <v>0.12549408200000001</v>
      </c>
      <c r="BJ41" s="63">
        <v>0</v>
      </c>
    </row>
    <row r="42" spans="1:62">
      <c r="A42" s="63" t="s">
        <v>348</v>
      </c>
      <c r="B42" s="63">
        <v>-1.318254E-2</v>
      </c>
      <c r="C42" s="63">
        <v>0.11719017599999999</v>
      </c>
      <c r="D42" s="63">
        <v>-4.3510103600000002E-2</v>
      </c>
      <c r="E42" s="63">
        <v>-4.1664080399999998E-2</v>
      </c>
      <c r="F42" s="63">
        <v>-4.7117846999999997E-2</v>
      </c>
      <c r="G42" s="63">
        <v>2.40398E-2</v>
      </c>
      <c r="H42" s="63">
        <v>0.72439967540000005</v>
      </c>
      <c r="I42" s="63">
        <v>1.2708514000000001E-2</v>
      </c>
      <c r="J42" s="63">
        <v>-2.6409126000000002E-2</v>
      </c>
      <c r="K42" s="63">
        <v>-4.6131810000000002E-2</v>
      </c>
      <c r="L42" s="63">
        <v>-4.6089644999999999E-2</v>
      </c>
      <c r="M42" s="63">
        <v>-2.4690704899999999E-2</v>
      </c>
      <c r="N42" s="63">
        <v>-3.0435429999999999E-2</v>
      </c>
      <c r="O42" s="63">
        <v>-4.3047420000000003E-2</v>
      </c>
      <c r="P42" s="63">
        <v>-1.0180875000000001E-2</v>
      </c>
      <c r="Q42" s="63">
        <v>1.0651479E-2</v>
      </c>
      <c r="R42" s="63">
        <v>5.5786126999999998E-2</v>
      </c>
      <c r="S42" s="63">
        <v>6.2717195000000003E-2</v>
      </c>
      <c r="T42" s="63">
        <v>-3.1456746000000001E-2</v>
      </c>
      <c r="U42" s="63">
        <v>-1.31241962E-2</v>
      </c>
      <c r="V42" s="63">
        <v>1.7538429000000001E-2</v>
      </c>
      <c r="W42" s="63">
        <v>3.9545314599999999E-2</v>
      </c>
      <c r="X42" s="63">
        <v>-2.5534939999999999E-2</v>
      </c>
      <c r="Y42" s="63">
        <v>-4.4897939999999997E-2</v>
      </c>
      <c r="Z42" s="63">
        <v>8.8680319999999997E-3</v>
      </c>
      <c r="AA42" s="63">
        <v>0.12537538500000001</v>
      </c>
      <c r="AB42" s="63">
        <v>0.64847046450000001</v>
      </c>
      <c r="AC42" s="63">
        <v>0.17582109979999999</v>
      </c>
      <c r="AD42" s="63">
        <v>0.17025506400000001</v>
      </c>
      <c r="AE42" s="63">
        <v>-1.6071439999999999E-2</v>
      </c>
      <c r="AF42" s="63">
        <v>-3.0447198799999999E-2</v>
      </c>
      <c r="AG42" s="63">
        <v>1.9385626E-2</v>
      </c>
      <c r="AH42" s="63">
        <v>6.8239573999999997E-2</v>
      </c>
      <c r="AI42" s="63">
        <v>-4.3825441999999999E-2</v>
      </c>
      <c r="AJ42" s="63">
        <v>-5.7172497000000003E-2</v>
      </c>
      <c r="AK42" s="63">
        <v>-6.6627911E-3</v>
      </c>
      <c r="AL42" s="63">
        <v>0</v>
      </c>
      <c r="AM42" s="63">
        <v>0.102893473</v>
      </c>
      <c r="AN42" s="63">
        <v>0.90910578200000003</v>
      </c>
      <c r="AO42" s="63">
        <v>0.46546123099999998</v>
      </c>
      <c r="AP42" s="63">
        <v>-5.5634612E-2</v>
      </c>
      <c r="AQ42" s="63">
        <v>-3.9366024000000001E-3</v>
      </c>
      <c r="AR42" s="63">
        <v>0.26769204200000002</v>
      </c>
      <c r="AS42" s="63">
        <v>-3.064586E-2</v>
      </c>
      <c r="AT42" s="63">
        <v>-9.4336551000000005E-2</v>
      </c>
      <c r="AU42" s="63">
        <v>-4.5754360000000001E-2</v>
      </c>
      <c r="AV42" s="63">
        <v>-4.48009781E-2</v>
      </c>
      <c r="AW42" s="63">
        <v>5.8830219999999999E-3</v>
      </c>
      <c r="AX42" s="63">
        <v>0.20280608</v>
      </c>
      <c r="AY42" s="63">
        <v>0.29158624100000002</v>
      </c>
      <c r="AZ42" s="63">
        <v>0.46593711230000001</v>
      </c>
      <c r="BA42" s="63">
        <v>0.44738667850000002</v>
      </c>
      <c r="BB42" s="63">
        <v>0.36882856200000003</v>
      </c>
      <c r="BC42" s="63">
        <v>0.349162007</v>
      </c>
      <c r="BD42" s="63">
        <v>0.21910338100000001</v>
      </c>
      <c r="BE42" s="63">
        <v>0.179122006</v>
      </c>
      <c r="BF42" s="63">
        <v>0.11438911</v>
      </c>
      <c r="BG42" s="63">
        <v>0.56047524500000001</v>
      </c>
      <c r="BH42" s="63">
        <v>0.113768842</v>
      </c>
      <c r="BI42" s="63">
        <v>0.50776667900000005</v>
      </c>
      <c r="BJ42" s="63">
        <v>0</v>
      </c>
    </row>
    <row r="43" spans="1:62">
      <c r="A43" s="63" t="s">
        <v>349</v>
      </c>
      <c r="B43" s="63">
        <v>-1.3311969999999999E-2</v>
      </c>
      <c r="C43" s="63">
        <v>0.14314848399999999</v>
      </c>
      <c r="D43" s="63">
        <v>-4.1314309600000002E-2</v>
      </c>
      <c r="E43" s="63">
        <v>-3.9050172700000003E-2</v>
      </c>
      <c r="F43" s="63">
        <v>-4.0431076000000003E-2</v>
      </c>
      <c r="G43" s="63">
        <v>3.6478344000000003E-2</v>
      </c>
      <c r="H43" s="63">
        <v>-2.4752550000000002E-2</v>
      </c>
      <c r="I43" s="63">
        <v>0.119145927</v>
      </c>
      <c r="J43" s="63">
        <v>4.5998469E-2</v>
      </c>
      <c r="K43" s="63">
        <v>-2.8457219999999998E-2</v>
      </c>
      <c r="L43" s="63">
        <v>-3.2034714999999998E-2</v>
      </c>
      <c r="M43" s="63">
        <v>-8.8900040999999996E-3</v>
      </c>
      <c r="N43" s="63">
        <v>-5.1882250000000003E-3</v>
      </c>
      <c r="O43" s="63">
        <v>-3.8264010000000001E-2</v>
      </c>
      <c r="P43" s="63">
        <v>-3.2827680000000001E-3</v>
      </c>
      <c r="Q43" s="63">
        <v>6.9883665999999997E-2</v>
      </c>
      <c r="R43" s="63">
        <v>0.14505053100000001</v>
      </c>
      <c r="S43" s="63">
        <v>0.110821079</v>
      </c>
      <c r="T43" s="63">
        <v>-6.8551890000000002E-3</v>
      </c>
      <c r="U43" s="63">
        <v>1.8600708099999998E-2</v>
      </c>
      <c r="V43" s="63">
        <v>5.6880822999999997E-2</v>
      </c>
      <c r="W43" s="63">
        <v>0.10652995179999999</v>
      </c>
      <c r="X43" s="63">
        <v>1.0865460000000001E-3</v>
      </c>
      <c r="Y43" s="63">
        <v>-3.6365078000000002E-2</v>
      </c>
      <c r="Z43" s="63">
        <v>7.0502132999999995E-2</v>
      </c>
      <c r="AA43" s="63">
        <v>0.22900414299999999</v>
      </c>
      <c r="AB43" s="63">
        <v>-3.4386790899999999E-2</v>
      </c>
      <c r="AC43" s="63">
        <v>0.26591400770000001</v>
      </c>
      <c r="AD43" s="63">
        <v>0.257317558</v>
      </c>
      <c r="AE43" s="63">
        <v>1.0404111000000001E-2</v>
      </c>
      <c r="AF43" s="63">
        <v>-1.35262453E-2</v>
      </c>
      <c r="AG43" s="63">
        <v>7.8253106000000003E-2</v>
      </c>
      <c r="AH43" s="63">
        <v>0.143961802</v>
      </c>
      <c r="AI43" s="63">
        <v>-2.7658781E-2</v>
      </c>
      <c r="AJ43" s="63">
        <v>-4.0925448000000003E-2</v>
      </c>
      <c r="AK43" s="63">
        <v>4.9753064499999999E-2</v>
      </c>
      <c r="AL43" s="63">
        <v>0</v>
      </c>
      <c r="AM43" s="63">
        <v>0.41143284200000002</v>
      </c>
      <c r="AN43" s="63">
        <v>0.33048979299999998</v>
      </c>
      <c r="AO43" s="63">
        <v>0.86513520799999999</v>
      </c>
      <c r="AP43" s="63">
        <v>-2.6451578999999999E-2</v>
      </c>
      <c r="AQ43" s="63">
        <v>4.4663507599999999E-2</v>
      </c>
      <c r="AR43" s="63">
        <v>0.44847335999999999</v>
      </c>
      <c r="AS43" s="63">
        <v>3.0066440999999999E-2</v>
      </c>
      <c r="AT43" s="63">
        <v>-3.1534478999999997E-2</v>
      </c>
      <c r="AU43" s="63">
        <v>-1.9236066E-2</v>
      </c>
      <c r="AV43" s="63">
        <v>-3.5112719700000003E-2</v>
      </c>
      <c r="AW43" s="63">
        <v>6.9003750000000003E-2</v>
      </c>
      <c r="AX43" s="63">
        <v>0.47507419000000001</v>
      </c>
      <c r="AY43" s="63">
        <v>0.47381435999999999</v>
      </c>
      <c r="AZ43" s="63">
        <v>0.67172450049999999</v>
      </c>
      <c r="BA43" s="63">
        <v>0.53988685150000004</v>
      </c>
      <c r="BB43" s="63">
        <v>0.59127859390000004</v>
      </c>
      <c r="BC43" s="63">
        <v>0.55810740299999995</v>
      </c>
      <c r="BD43" s="63">
        <v>0.42647573300000002</v>
      </c>
      <c r="BE43" s="63">
        <v>0.36664944500000002</v>
      </c>
      <c r="BF43" s="63">
        <v>0.23475668</v>
      </c>
      <c r="BG43" s="63">
        <v>0.89012225700000003</v>
      </c>
      <c r="BH43" s="63">
        <v>0.266278136</v>
      </c>
      <c r="BI43" s="63">
        <v>0.84872665700000005</v>
      </c>
      <c r="BJ43" s="63">
        <v>0</v>
      </c>
    </row>
    <row r="44" spans="1:62">
      <c r="A44" s="63" t="s">
        <v>350</v>
      </c>
      <c r="B44" s="63">
        <v>1.3866379999999999E-2</v>
      </c>
      <c r="C44" s="63">
        <v>8.5878608999999995E-2</v>
      </c>
      <c r="D44" s="63">
        <v>-2.39102403E-2</v>
      </c>
      <c r="E44" s="63">
        <v>-2.4373113799999999E-2</v>
      </c>
      <c r="F44" s="63">
        <v>-3.9881997000000002E-2</v>
      </c>
      <c r="G44" s="63">
        <v>-3.668765E-3</v>
      </c>
      <c r="H44" s="63">
        <v>-2.99139725E-2</v>
      </c>
      <c r="I44" s="63">
        <v>9.8180720999999999E-2</v>
      </c>
      <c r="J44" s="63">
        <v>0.116324126</v>
      </c>
      <c r="K44" s="63">
        <v>-5.5208409999999999E-2</v>
      </c>
      <c r="L44" s="63">
        <v>-5.4138105999999998E-2</v>
      </c>
      <c r="M44" s="63">
        <v>-2.9688949400000001E-2</v>
      </c>
      <c r="N44" s="63">
        <v>-5.9283040000000002E-2</v>
      </c>
      <c r="O44" s="63">
        <v>-4.7179680000000002E-2</v>
      </c>
      <c r="P44" s="63">
        <v>-3.7842571999999998E-2</v>
      </c>
      <c r="Q44" s="63">
        <v>-2.7592339E-2</v>
      </c>
      <c r="R44" s="63">
        <v>1.1925616E-2</v>
      </c>
      <c r="S44" s="63">
        <v>0.21541995899999999</v>
      </c>
      <c r="T44" s="63">
        <v>-4.4604880999999999E-2</v>
      </c>
      <c r="U44" s="63">
        <v>-4.6354171700000002E-2</v>
      </c>
      <c r="V44" s="63">
        <v>-3.5397541999999997E-2</v>
      </c>
      <c r="W44" s="63">
        <v>-3.5387310900000003E-2</v>
      </c>
      <c r="X44" s="63">
        <v>-5.6867807999999999E-2</v>
      </c>
      <c r="Y44" s="63">
        <v>-9.9566450000000001E-3</v>
      </c>
      <c r="Z44" s="63">
        <v>-3.0881451000000001E-2</v>
      </c>
      <c r="AA44" s="63">
        <v>-1.823603E-3</v>
      </c>
      <c r="AB44" s="63">
        <v>-5.1930778900000002E-2</v>
      </c>
      <c r="AC44" s="63">
        <v>0.12202604390000001</v>
      </c>
      <c r="AD44" s="63">
        <v>0.106926086</v>
      </c>
      <c r="AE44" s="63">
        <v>0.17354175399999999</v>
      </c>
      <c r="AF44" s="63">
        <v>6.3035871800000004E-2</v>
      </c>
      <c r="AG44" s="63">
        <v>0.38269656299999999</v>
      </c>
      <c r="AH44" s="63">
        <v>0.38791941699999999</v>
      </c>
      <c r="AI44" s="63">
        <v>2.8017804E-2</v>
      </c>
      <c r="AJ44" s="63">
        <v>0.101224783</v>
      </c>
      <c r="AK44" s="63">
        <v>0.1940423718</v>
      </c>
      <c r="AL44" s="63">
        <v>0</v>
      </c>
      <c r="AM44" s="63">
        <v>-2.2672359E-2</v>
      </c>
      <c r="AN44" s="63">
        <v>2.2838520000000001E-2</v>
      </c>
      <c r="AO44" s="63">
        <v>8.7316631000000006E-2</v>
      </c>
      <c r="AP44" s="63">
        <v>0.65192536499999998</v>
      </c>
      <c r="AQ44" s="63">
        <v>0.35602370770000002</v>
      </c>
      <c r="AR44" s="63">
        <v>1.3559853E-2</v>
      </c>
      <c r="AS44" s="63">
        <v>4.3703097000000003E-2</v>
      </c>
      <c r="AT44" s="63">
        <v>-0.114179629</v>
      </c>
      <c r="AU44" s="63">
        <v>-4.4325162000000001E-2</v>
      </c>
      <c r="AV44" s="63">
        <v>-5.0944953100000002E-2</v>
      </c>
      <c r="AW44" s="63">
        <v>-4.7183124999999999E-2</v>
      </c>
      <c r="AX44" s="63">
        <v>-4.6306159999999999E-2</v>
      </c>
      <c r="AY44" s="63">
        <v>7.3091600000000003E-3</v>
      </c>
      <c r="AZ44" s="63">
        <v>0.1006564932</v>
      </c>
      <c r="BA44" s="63">
        <v>0.1082203395</v>
      </c>
      <c r="BB44" s="63">
        <v>2.4868832899999999E-2</v>
      </c>
      <c r="BC44" s="63">
        <v>2.3858231000000001E-2</v>
      </c>
      <c r="BD44" s="63">
        <v>9.6066150000000006E-3</v>
      </c>
      <c r="BE44" s="63">
        <v>-3.9229449999999997E-3</v>
      </c>
      <c r="BF44" s="63">
        <v>4.3365755999999998E-2</v>
      </c>
      <c r="BG44" s="63">
        <v>0.116179406</v>
      </c>
      <c r="BH44" s="63">
        <v>-9.5102639999999992E-3</v>
      </c>
      <c r="BI44" s="63">
        <v>9.2725124000000006E-2</v>
      </c>
      <c r="BJ44" s="63">
        <v>0</v>
      </c>
    </row>
    <row r="45" spans="1:62">
      <c r="A45" s="63" t="s">
        <v>351</v>
      </c>
      <c r="B45" s="63">
        <v>-1.5774170000000001E-2</v>
      </c>
      <c r="C45" s="63">
        <v>8.6080904999999999E-2</v>
      </c>
      <c r="D45" s="63">
        <v>-3.9707968900000001E-2</v>
      </c>
      <c r="E45" s="63">
        <v>-4.0700959999999999E-4</v>
      </c>
      <c r="F45" s="63">
        <v>-4.3045543999999998E-2</v>
      </c>
      <c r="G45" s="63">
        <v>9.438568E-2</v>
      </c>
      <c r="H45" s="63">
        <v>-2.2480950900000001E-2</v>
      </c>
      <c r="I45" s="63">
        <v>0.15311513500000001</v>
      </c>
      <c r="J45" s="63">
        <v>0.19221100299999999</v>
      </c>
      <c r="K45" s="63">
        <v>-4.8407619999999998E-2</v>
      </c>
      <c r="L45" s="63">
        <v>-4.6175665999999997E-2</v>
      </c>
      <c r="M45" s="63">
        <v>-1.7113844600000001E-2</v>
      </c>
      <c r="N45" s="63">
        <v>-4.0915460000000001E-2</v>
      </c>
      <c r="O45" s="63">
        <v>-5.1534099999999999E-2</v>
      </c>
      <c r="P45" s="63">
        <v>-2.4111260999999998E-2</v>
      </c>
      <c r="Q45" s="63">
        <v>3.0866602999999999E-2</v>
      </c>
      <c r="R45" s="63">
        <v>9.4065292999999994E-2</v>
      </c>
      <c r="S45" s="63">
        <v>0.26116214399999998</v>
      </c>
      <c r="T45" s="63">
        <v>-3.9417049000000003E-2</v>
      </c>
      <c r="U45" s="63">
        <v>-2.7507571099999999E-2</v>
      </c>
      <c r="V45" s="63">
        <v>-2.0839970000000002E-3</v>
      </c>
      <c r="W45" s="63">
        <v>2.7092136900000001E-2</v>
      </c>
      <c r="X45" s="63">
        <v>-4.3033391999999997E-2</v>
      </c>
      <c r="Y45" s="63">
        <v>4.0335379999999997E-3</v>
      </c>
      <c r="Z45" s="63">
        <v>2.3390202999999998E-2</v>
      </c>
      <c r="AA45" s="63">
        <v>0.106044946</v>
      </c>
      <c r="AB45" s="63">
        <v>-5.4966672199999997E-2</v>
      </c>
      <c r="AC45" s="63">
        <v>0.2063890904</v>
      </c>
      <c r="AD45" s="63">
        <v>0.14779545099999999</v>
      </c>
      <c r="AE45" s="63">
        <v>0.23430104700000001</v>
      </c>
      <c r="AF45" s="63">
        <v>6.7639084200000005E-2</v>
      </c>
      <c r="AG45" s="63">
        <v>0.42571002899999999</v>
      </c>
      <c r="AH45" s="63">
        <v>0.42830627900000001</v>
      </c>
      <c r="AI45" s="63">
        <v>2.0435795999999999E-2</v>
      </c>
      <c r="AJ45" s="63">
        <v>1.5212229999999999E-3</v>
      </c>
      <c r="AK45" s="63">
        <v>0.27428256239999999</v>
      </c>
      <c r="AL45" s="63">
        <v>0</v>
      </c>
      <c r="AM45" s="63">
        <v>3.1436200999999997E-2</v>
      </c>
      <c r="AN45" s="63">
        <v>0.16224050300000001</v>
      </c>
      <c r="AO45" s="63">
        <v>0.39213994699999999</v>
      </c>
      <c r="AP45" s="63">
        <v>0.55131310300000003</v>
      </c>
      <c r="AQ45" s="63">
        <v>0.41222317380000001</v>
      </c>
      <c r="AR45" s="63">
        <v>0.222156034</v>
      </c>
      <c r="AS45" s="63">
        <v>7.1123572999999995E-2</v>
      </c>
      <c r="AT45" s="63">
        <v>-9.6794406E-2</v>
      </c>
      <c r="AU45" s="63">
        <v>-1.6854536999999999E-2</v>
      </c>
      <c r="AV45" s="63">
        <v>-4.8381200700000002E-2</v>
      </c>
      <c r="AW45" s="63">
        <v>1.3219478999999999E-2</v>
      </c>
      <c r="AX45" s="63">
        <v>0.15746298</v>
      </c>
      <c r="AY45" s="63">
        <v>0.195567765</v>
      </c>
      <c r="AZ45" s="63">
        <v>0.34751722070000002</v>
      </c>
      <c r="BA45" s="63">
        <v>0.28060974119999998</v>
      </c>
      <c r="BB45" s="63">
        <v>0.28766886520000001</v>
      </c>
      <c r="BC45" s="63">
        <v>0.23179638399999999</v>
      </c>
      <c r="BD45" s="63">
        <v>0.195758085</v>
      </c>
      <c r="BE45" s="63">
        <v>0.14211632900000001</v>
      </c>
      <c r="BF45" s="63">
        <v>0.115207976</v>
      </c>
      <c r="BG45" s="63">
        <v>0.489617001</v>
      </c>
      <c r="BH45" s="63">
        <v>0.114296046</v>
      </c>
      <c r="BI45" s="63">
        <v>0.46811551499999998</v>
      </c>
      <c r="BJ45" s="63">
        <v>0</v>
      </c>
    </row>
    <row r="46" spans="1:62">
      <c r="A46" s="63" t="s">
        <v>352</v>
      </c>
      <c r="B46" s="63">
        <v>-5.5662450000000002E-2</v>
      </c>
      <c r="C46" s="63">
        <v>8.9266494000000002E-2</v>
      </c>
      <c r="D46" s="63">
        <v>-6.5855387799999998E-2</v>
      </c>
      <c r="E46" s="63">
        <v>-5.05028561E-2</v>
      </c>
      <c r="F46" s="63">
        <v>-5.1972030000000002E-2</v>
      </c>
      <c r="G46" s="63">
        <v>5.1792360000000003E-2</v>
      </c>
      <c r="H46" s="63">
        <v>1.8790015999999999E-3</v>
      </c>
      <c r="I46" s="63">
        <v>0.174782252</v>
      </c>
      <c r="J46" s="63">
        <v>6.9048078999999998E-2</v>
      </c>
      <c r="K46" s="63">
        <v>-4.0341460000000003E-2</v>
      </c>
      <c r="L46" s="63">
        <v>-4.2055468999999998E-2</v>
      </c>
      <c r="M46" s="63">
        <v>-5.1305463000000003E-3</v>
      </c>
      <c r="N46" s="63">
        <v>-8.3047150000000007E-3</v>
      </c>
      <c r="O46" s="63">
        <v>-5.0612009999999999E-2</v>
      </c>
      <c r="P46" s="63">
        <v>1.7958309999999999E-3</v>
      </c>
      <c r="Q46" s="63">
        <v>9.9803887999999993E-2</v>
      </c>
      <c r="R46" s="63">
        <v>0.1588987</v>
      </c>
      <c r="S46" s="63">
        <v>0.16826702199999999</v>
      </c>
      <c r="T46" s="63">
        <v>-2.0319974000000001E-2</v>
      </c>
      <c r="U46" s="63">
        <v>6.232678E-4</v>
      </c>
      <c r="V46" s="63">
        <v>5.4931709000000002E-2</v>
      </c>
      <c r="W46" s="63">
        <v>0.1037772487</v>
      </c>
      <c r="X46" s="63">
        <v>-1.1201176E-2</v>
      </c>
      <c r="Y46" s="63">
        <v>-4.5562571000000003E-2</v>
      </c>
      <c r="Z46" s="63">
        <v>8.3753163000000005E-2</v>
      </c>
      <c r="AA46" s="63">
        <v>0.318723959</v>
      </c>
      <c r="AB46" s="63">
        <v>-4.9278005E-2</v>
      </c>
      <c r="AC46" s="63">
        <v>0.21019463050000001</v>
      </c>
      <c r="AD46" s="63">
        <v>0.18883441500000001</v>
      </c>
      <c r="AE46" s="63">
        <v>-4.9852330000000004E-3</v>
      </c>
      <c r="AF46" s="63">
        <v>-2.4913061E-2</v>
      </c>
      <c r="AG46" s="63">
        <v>5.5429981000000003E-2</v>
      </c>
      <c r="AH46" s="63">
        <v>0.15240337600000001</v>
      </c>
      <c r="AI46" s="63">
        <v>-1.8519193E-2</v>
      </c>
      <c r="AJ46" s="63">
        <v>-2.9168085E-2</v>
      </c>
      <c r="AK46" s="63">
        <v>7.1719528599999999E-2</v>
      </c>
      <c r="AL46" s="63">
        <v>0</v>
      </c>
      <c r="AM46" s="63">
        <v>0.166048639</v>
      </c>
      <c r="AN46" s="63">
        <v>0.300336398</v>
      </c>
      <c r="AO46" s="63">
        <v>0.663380105</v>
      </c>
      <c r="AP46" s="63">
        <v>-4.8462276999999998E-2</v>
      </c>
      <c r="AQ46" s="63">
        <v>2.17527013E-2</v>
      </c>
      <c r="AR46" s="63">
        <v>0.83641027800000001</v>
      </c>
      <c r="AS46" s="63">
        <v>0.106964537</v>
      </c>
      <c r="AT46" s="63">
        <v>5.3334808999999997E-2</v>
      </c>
      <c r="AU46" s="63">
        <v>0.130848834</v>
      </c>
      <c r="AV46" s="63">
        <v>-3.9441124799999998E-2</v>
      </c>
      <c r="AW46" s="63">
        <v>0.195664378</v>
      </c>
      <c r="AX46" s="63">
        <v>0.57899531999999998</v>
      </c>
      <c r="AY46" s="63">
        <v>0.69646613300000004</v>
      </c>
      <c r="AZ46" s="63">
        <v>0.71814064209999995</v>
      </c>
      <c r="BA46" s="63">
        <v>0.48827223180000001</v>
      </c>
      <c r="BB46" s="63">
        <v>0.85655488980000005</v>
      </c>
      <c r="BC46" s="63">
        <v>0.46271693800000002</v>
      </c>
      <c r="BD46" s="63">
        <v>0.63524224600000001</v>
      </c>
      <c r="BE46" s="63">
        <v>0.59584623000000003</v>
      </c>
      <c r="BF46" s="63">
        <v>0.18325328199999999</v>
      </c>
      <c r="BG46" s="63">
        <v>0.82406108199999994</v>
      </c>
      <c r="BH46" s="63">
        <v>0.34325359500000002</v>
      </c>
      <c r="BI46" s="63">
        <v>0.819923285</v>
      </c>
      <c r="BJ46" s="63">
        <v>0</v>
      </c>
    </row>
    <row r="47" spans="1:62">
      <c r="A47" s="63" t="s">
        <v>353</v>
      </c>
      <c r="B47" s="63">
        <v>-1.524463E-2</v>
      </c>
      <c r="C47" s="63">
        <v>6.8031295000000006E-2</v>
      </c>
      <c r="D47" s="63">
        <v>-2.99003501E-2</v>
      </c>
      <c r="E47" s="63">
        <v>-6.01647425E-2</v>
      </c>
      <c r="F47" s="63">
        <v>-4.4959230000000003E-2</v>
      </c>
      <c r="G47" s="63">
        <v>-3.9033360000000003E-2</v>
      </c>
      <c r="H47" s="63">
        <v>-3.6888496600000001E-2</v>
      </c>
      <c r="I47" s="63">
        <v>1.9399910999999999E-2</v>
      </c>
      <c r="J47" s="63">
        <v>0.11862138699999999</v>
      </c>
      <c r="K47" s="63">
        <v>-7.4515869999999998E-2</v>
      </c>
      <c r="L47" s="63">
        <v>-7.1561983999999995E-2</v>
      </c>
      <c r="M47" s="63">
        <v>-4.4808668699999998E-2</v>
      </c>
      <c r="N47" s="63">
        <v>-6.3383579999999995E-2</v>
      </c>
      <c r="O47" s="63">
        <v>-6.0935740000000002E-2</v>
      </c>
      <c r="P47" s="63">
        <v>-3.6773948000000001E-2</v>
      </c>
      <c r="Q47" s="63">
        <v>-4.2055859000000001E-2</v>
      </c>
      <c r="R47" s="63">
        <v>-5.6761119999999997E-3</v>
      </c>
      <c r="S47" s="63">
        <v>3.9507780000000003E-3</v>
      </c>
      <c r="T47" s="63">
        <v>-4.7354088000000003E-2</v>
      </c>
      <c r="U47" s="63">
        <v>2.6538168500000001E-2</v>
      </c>
      <c r="V47" s="63">
        <v>4.242804E-2</v>
      </c>
      <c r="W47" s="63">
        <v>4.7924829299999999E-2</v>
      </c>
      <c r="X47" s="63">
        <v>-1.8831732E-2</v>
      </c>
      <c r="Y47" s="63">
        <v>-6.5898321999999995E-2</v>
      </c>
      <c r="Z47" s="63">
        <v>-1.1257247E-2</v>
      </c>
      <c r="AA47" s="63">
        <v>6.8736701999999997E-2</v>
      </c>
      <c r="AB47" s="63">
        <v>-5.7942337699999999E-2</v>
      </c>
      <c r="AC47" s="63">
        <v>0.12836118699999999</v>
      </c>
      <c r="AD47" s="63">
        <v>0.15392387799999999</v>
      </c>
      <c r="AE47" s="63">
        <v>-2.2196205E-2</v>
      </c>
      <c r="AF47" s="63">
        <v>-2.5101261400000002E-2</v>
      </c>
      <c r="AG47" s="63">
        <v>0.39974088400000002</v>
      </c>
      <c r="AH47" s="63">
        <v>0.161379103</v>
      </c>
      <c r="AI47" s="63">
        <v>0.79747435499999997</v>
      </c>
      <c r="AJ47" s="63">
        <v>-2.8789144999999999E-2</v>
      </c>
      <c r="AK47" s="63">
        <v>3.8906509899999997E-2</v>
      </c>
      <c r="AL47" s="63">
        <v>0</v>
      </c>
      <c r="AM47" s="63">
        <v>0.12850230800000001</v>
      </c>
      <c r="AN47" s="63">
        <v>4.2152780000000001E-2</v>
      </c>
      <c r="AO47" s="63">
        <v>0.19591614099999999</v>
      </c>
      <c r="AP47" s="63">
        <v>3.1599839999999998E-3</v>
      </c>
      <c r="AQ47" s="63">
        <v>-1.115312E-4</v>
      </c>
      <c r="AR47" s="63">
        <v>0.25694500999999997</v>
      </c>
      <c r="AS47" s="63">
        <v>0.87337560000000003</v>
      </c>
      <c r="AT47" s="63">
        <v>-6.1736803E-2</v>
      </c>
      <c r="AU47" s="63">
        <v>0.106817404</v>
      </c>
      <c r="AV47" s="63">
        <v>-1.2396595999999999E-3</v>
      </c>
      <c r="AW47" s="63">
        <v>0.17075922299999999</v>
      </c>
      <c r="AX47" s="63">
        <v>0.19141462000000001</v>
      </c>
      <c r="AY47" s="63">
        <v>0.32035719299999998</v>
      </c>
      <c r="AZ47" s="63">
        <v>0.23362799370000001</v>
      </c>
      <c r="BA47" s="63">
        <v>0.15763392139999999</v>
      </c>
      <c r="BB47" s="63">
        <v>0.23333544949999999</v>
      </c>
      <c r="BC47" s="63">
        <v>0.28879542499999999</v>
      </c>
      <c r="BD47" s="63">
        <v>0.19306479900000001</v>
      </c>
      <c r="BE47" s="63">
        <v>0.210641156</v>
      </c>
      <c r="BF47" s="63">
        <v>7.7486107999999998E-2</v>
      </c>
      <c r="BG47" s="63">
        <v>0.26242142099999999</v>
      </c>
      <c r="BH47" s="63">
        <v>7.8471666999999995E-2</v>
      </c>
      <c r="BI47" s="63">
        <v>0.18801146199999999</v>
      </c>
      <c r="BJ47" s="63">
        <v>0</v>
      </c>
    </row>
    <row r="48" spans="1:62">
      <c r="A48" s="63" t="s">
        <v>354</v>
      </c>
      <c r="B48" s="63">
        <v>-2.2166990000000001E-2</v>
      </c>
      <c r="C48" s="63">
        <v>0.13585140300000001</v>
      </c>
      <c r="D48" s="63">
        <v>0.34386656980000002</v>
      </c>
      <c r="E48" s="63">
        <v>-6.9337194000000005E-2</v>
      </c>
      <c r="F48" s="63">
        <v>-2.5409383000000001E-2</v>
      </c>
      <c r="G48" s="63">
        <v>-0.115602204</v>
      </c>
      <c r="H48" s="63">
        <v>-7.3294044000000003E-2</v>
      </c>
      <c r="I48" s="63">
        <v>-0.11950569599999999</v>
      </c>
      <c r="J48" s="63">
        <v>-0.114675377</v>
      </c>
      <c r="K48" s="63">
        <v>4.4259350000000003E-2</v>
      </c>
      <c r="L48" s="63">
        <v>0.16133465299999999</v>
      </c>
      <c r="M48" s="63">
        <v>6.2691302800000001E-2</v>
      </c>
      <c r="N48" s="63">
        <v>0.41522379999999998</v>
      </c>
      <c r="O48" s="63">
        <v>-6.5323489999999998E-2</v>
      </c>
      <c r="P48" s="63">
        <v>0.32645398799999997</v>
      </c>
      <c r="Q48" s="63">
        <v>0.21902227799999999</v>
      </c>
      <c r="R48" s="63">
        <v>0.27439658</v>
      </c>
      <c r="S48" s="63">
        <v>0.16269260699999999</v>
      </c>
      <c r="T48" s="63">
        <v>0.20545797299999999</v>
      </c>
      <c r="U48" s="63">
        <v>6.6784356999999997E-3</v>
      </c>
      <c r="V48" s="63">
        <v>-5.5202213999999999E-2</v>
      </c>
      <c r="W48" s="63">
        <v>-4.5575879700000002E-2</v>
      </c>
      <c r="X48" s="63">
        <v>-4.6437669000000001E-2</v>
      </c>
      <c r="Y48" s="63">
        <v>-7.4573908999999994E-2</v>
      </c>
      <c r="Z48" s="63">
        <v>-7.4785898000000003E-2</v>
      </c>
      <c r="AA48" s="63">
        <v>1.9108090000000001E-3</v>
      </c>
      <c r="AB48" s="63">
        <v>-8.0063384000000001E-2</v>
      </c>
      <c r="AC48" s="63">
        <v>-3.4349291300000001E-2</v>
      </c>
      <c r="AD48" s="63">
        <v>-5.0701086999999999E-2</v>
      </c>
      <c r="AE48" s="63">
        <v>-7.6125709E-2</v>
      </c>
      <c r="AF48" s="63">
        <v>-6.2694547399999995E-2</v>
      </c>
      <c r="AG48" s="63">
        <v>-7.8493858999999999E-2</v>
      </c>
      <c r="AH48" s="63">
        <v>-5.6855753000000002E-2</v>
      </c>
      <c r="AI48" s="63">
        <v>-6.0295768999999999E-2</v>
      </c>
      <c r="AJ48" s="63">
        <v>-0.100105266</v>
      </c>
      <c r="AK48" s="63">
        <v>-0.10071453850000001</v>
      </c>
      <c r="AL48" s="63">
        <v>0</v>
      </c>
      <c r="AM48" s="63">
        <v>-6.6552460000000001E-3</v>
      </c>
      <c r="AN48" s="63">
        <v>-2.4022278000000001E-2</v>
      </c>
      <c r="AO48" s="63">
        <v>6.7792168E-2</v>
      </c>
      <c r="AP48" s="63">
        <v>-0.12602236</v>
      </c>
      <c r="AQ48" s="63">
        <v>-9.7531424300000003E-2</v>
      </c>
      <c r="AR48" s="63">
        <v>0.138037885</v>
      </c>
      <c r="AS48" s="63">
        <v>-4.7103477999999997E-2</v>
      </c>
      <c r="AT48" s="63">
        <v>0.69027666200000004</v>
      </c>
      <c r="AU48" s="63">
        <v>-8.7722150999999998E-2</v>
      </c>
      <c r="AV48" s="63">
        <v>-7.3618150199999996E-2</v>
      </c>
      <c r="AW48" s="63">
        <v>-7.6472655E-2</v>
      </c>
      <c r="AX48" s="63">
        <v>4.8350110000000002E-2</v>
      </c>
      <c r="AY48" s="63">
        <v>0.11832596300000001</v>
      </c>
      <c r="AZ48" s="63">
        <v>0.13118849229999999</v>
      </c>
      <c r="BA48" s="63">
        <v>7.2074240600000006E-2</v>
      </c>
      <c r="BB48" s="63">
        <v>0.11749000129999999</v>
      </c>
      <c r="BC48" s="63">
        <v>-3.0859213999999999E-2</v>
      </c>
      <c r="BD48" s="63">
        <v>0.118030407</v>
      </c>
      <c r="BE48" s="63">
        <v>0.130217736</v>
      </c>
      <c r="BF48" s="63">
        <v>-4.5761311999999998E-2</v>
      </c>
      <c r="BG48" s="63">
        <v>0.116062807</v>
      </c>
      <c r="BH48" s="63">
        <v>-2.3606262999999999E-2</v>
      </c>
      <c r="BI48" s="63">
        <v>9.4760185999999996E-2</v>
      </c>
      <c r="BJ48" s="63">
        <v>0</v>
      </c>
    </row>
    <row r="49" spans="1:62">
      <c r="A49" s="63" t="s">
        <v>355</v>
      </c>
      <c r="B49" s="63">
        <v>-1.3498670000000001E-2</v>
      </c>
      <c r="C49" s="63">
        <v>1.068678E-2</v>
      </c>
      <c r="D49" s="63">
        <v>7.5230380000000001E-4</v>
      </c>
      <c r="E49" s="63">
        <v>-3.7560845400000001E-2</v>
      </c>
      <c r="F49" s="63">
        <v>-3.046944E-2</v>
      </c>
      <c r="G49" s="63">
        <v>0.15265173100000001</v>
      </c>
      <c r="H49" s="63">
        <v>-1.7301789800000002E-2</v>
      </c>
      <c r="I49" s="63">
        <v>0.31755435500000001</v>
      </c>
      <c r="J49" s="63">
        <v>0.22685951100000001</v>
      </c>
      <c r="K49" s="63">
        <v>-4.5058099999999997E-2</v>
      </c>
      <c r="L49" s="63">
        <v>-4.0807453E-2</v>
      </c>
      <c r="M49" s="63">
        <v>-2.6172083299999999E-2</v>
      </c>
      <c r="N49" s="63">
        <v>-5.198328E-2</v>
      </c>
      <c r="O49" s="63">
        <v>-3.6101040000000001E-2</v>
      </c>
      <c r="P49" s="63">
        <v>6.2305759999999998E-3</v>
      </c>
      <c r="Q49" s="63">
        <v>-3.7613397E-2</v>
      </c>
      <c r="R49" s="63">
        <v>-5.1088514000000002E-2</v>
      </c>
      <c r="S49" s="63">
        <v>-3.5511096999999998E-2</v>
      </c>
      <c r="T49" s="63">
        <v>-4.3375471999999998E-2</v>
      </c>
      <c r="U49" s="63">
        <v>-3.4706982099999999E-2</v>
      </c>
      <c r="V49" s="63">
        <v>-4.1918706999999999E-2</v>
      </c>
      <c r="W49" s="63">
        <v>-4.0006321499999997E-2</v>
      </c>
      <c r="X49" s="63">
        <v>-5.5590471000000002E-2</v>
      </c>
      <c r="Y49" s="63">
        <v>-4.2354182999999997E-2</v>
      </c>
      <c r="Z49" s="63">
        <v>-2.8583917E-2</v>
      </c>
      <c r="AA49" s="63">
        <v>-2.4483522000000001E-2</v>
      </c>
      <c r="AB49" s="63">
        <v>8.2482527999999996E-3</v>
      </c>
      <c r="AC49" s="63">
        <v>2.5152535399999999E-2</v>
      </c>
      <c r="AD49" s="63">
        <v>1.486893E-3</v>
      </c>
      <c r="AE49" s="63">
        <v>1.0451413999999999E-2</v>
      </c>
      <c r="AF49" s="63">
        <v>-3.69196205E-2</v>
      </c>
      <c r="AG49" s="63">
        <v>-2.8505518000000001E-2</v>
      </c>
      <c r="AH49" s="63">
        <v>1.9781638000000001E-2</v>
      </c>
      <c r="AI49" s="63">
        <v>1.8404031000000001E-2</v>
      </c>
      <c r="AJ49" s="63">
        <v>-3.6659442E-2</v>
      </c>
      <c r="AK49" s="63">
        <v>0.1125316495</v>
      </c>
      <c r="AL49" s="63">
        <v>0</v>
      </c>
      <c r="AM49" s="63">
        <v>-1.6048788000000001E-2</v>
      </c>
      <c r="AN49" s="63">
        <v>-1.9395921E-2</v>
      </c>
      <c r="AO49" s="63">
        <v>7.0723720000000004E-3</v>
      </c>
      <c r="AP49" s="63">
        <v>-6.4727556000000006E-2</v>
      </c>
      <c r="AQ49" s="63">
        <v>-4.5253979E-2</v>
      </c>
      <c r="AR49" s="63">
        <v>0.15186202900000001</v>
      </c>
      <c r="AS49" s="63">
        <v>4.4950293000000002E-2</v>
      </c>
      <c r="AT49" s="63">
        <v>-0.10017844300000001</v>
      </c>
      <c r="AU49" s="63">
        <v>0.88592600399999999</v>
      </c>
      <c r="AV49" s="63">
        <v>5.7201793600000002E-2</v>
      </c>
      <c r="AW49" s="63">
        <v>0.52860137200000001</v>
      </c>
      <c r="AX49" s="63">
        <v>0.13203127000000001</v>
      </c>
      <c r="AY49" s="63">
        <v>3.3788435999999998E-2</v>
      </c>
      <c r="AZ49" s="63">
        <v>4.9716381599999998E-2</v>
      </c>
      <c r="BA49" s="63">
        <v>0.1043945726</v>
      </c>
      <c r="BB49" s="63">
        <v>0.22791602590000001</v>
      </c>
      <c r="BC49" s="63">
        <v>0.18152847499999999</v>
      </c>
      <c r="BD49" s="63">
        <v>-2.8908629000000002E-2</v>
      </c>
      <c r="BE49" s="63">
        <v>-5.3944341E-2</v>
      </c>
      <c r="BF49" s="63">
        <v>-2.5587584E-2</v>
      </c>
      <c r="BG49" s="63">
        <v>0.131278213</v>
      </c>
      <c r="BH49" s="63">
        <v>-2.1381411999999999E-2</v>
      </c>
      <c r="BI49" s="63">
        <v>-1.8322220000000001E-3</v>
      </c>
      <c r="BJ49" s="63">
        <v>0</v>
      </c>
    </row>
    <row r="50" spans="1:62">
      <c r="A50" s="63" t="s">
        <v>356</v>
      </c>
      <c r="B50" s="63">
        <v>-2.7877619999999999E-2</v>
      </c>
      <c r="C50" s="63">
        <v>-3.0764209000000001E-2</v>
      </c>
      <c r="D50" s="63">
        <v>-9.3950410999999994E-3</v>
      </c>
      <c r="E50" s="63">
        <v>-2.04661961E-2</v>
      </c>
      <c r="F50" s="63">
        <v>-2.8205052000000001E-2</v>
      </c>
      <c r="G50" s="63">
        <v>6.9960430000000004E-3</v>
      </c>
      <c r="H50" s="63">
        <v>-2.3002331800000001E-2</v>
      </c>
      <c r="I50" s="63">
        <v>7.7052437000000001E-2</v>
      </c>
      <c r="J50" s="63">
        <v>0.100072719</v>
      </c>
      <c r="K50" s="63">
        <v>-4.7392620000000003E-2</v>
      </c>
      <c r="L50" s="63">
        <v>-4.4755296999999999E-2</v>
      </c>
      <c r="M50" s="63">
        <v>-3.8724335300000003E-2</v>
      </c>
      <c r="N50" s="63">
        <v>-5.6045730000000002E-2</v>
      </c>
      <c r="O50" s="63">
        <v>-3.3310989999999999E-2</v>
      </c>
      <c r="P50" s="63">
        <v>-1.7745864E-2</v>
      </c>
      <c r="Q50" s="63">
        <v>-7.5635477000000007E-2</v>
      </c>
      <c r="R50" s="63">
        <v>-7.1162140999999998E-2</v>
      </c>
      <c r="S50" s="63">
        <v>-7.8537713999999995E-2</v>
      </c>
      <c r="T50" s="63">
        <v>-5.0364150000000003E-2</v>
      </c>
      <c r="U50" s="63">
        <v>-3.35850595E-2</v>
      </c>
      <c r="V50" s="63">
        <v>-3.9341467999999997E-2</v>
      </c>
      <c r="W50" s="63">
        <v>-3.0480267700000001E-2</v>
      </c>
      <c r="X50" s="63">
        <v>-5.1549295000000002E-2</v>
      </c>
      <c r="Y50" s="63">
        <v>-4.0672288000000001E-2</v>
      </c>
      <c r="Z50" s="63">
        <v>-4.9481203000000001E-2</v>
      </c>
      <c r="AA50" s="63">
        <v>-1.8114524E-2</v>
      </c>
      <c r="AB50" s="63">
        <v>9.3974710000000003E-2</v>
      </c>
      <c r="AC50" s="63">
        <v>-1.1344854200000001E-2</v>
      </c>
      <c r="AD50" s="63">
        <v>-4.0965784999999998E-2</v>
      </c>
      <c r="AE50" s="63">
        <v>8.6984520000000006E-3</v>
      </c>
      <c r="AF50" s="63">
        <v>-3.6055916E-2</v>
      </c>
      <c r="AG50" s="63">
        <v>3.0256451E-2</v>
      </c>
      <c r="AH50" s="63">
        <v>-3.7590827E-2</v>
      </c>
      <c r="AI50" s="63">
        <v>0.145184695</v>
      </c>
      <c r="AJ50" s="63">
        <v>-3.4776212000000001E-2</v>
      </c>
      <c r="AK50" s="63">
        <v>9.8170395300000005E-2</v>
      </c>
      <c r="AL50" s="63">
        <v>0</v>
      </c>
      <c r="AM50" s="63">
        <v>-3.1461799999999998E-2</v>
      </c>
      <c r="AN50" s="63">
        <v>-2.1806642000000001E-2</v>
      </c>
      <c r="AO50" s="63">
        <v>1.5193078E-2</v>
      </c>
      <c r="AP50" s="63">
        <v>-7.1445869999999995E-2</v>
      </c>
      <c r="AQ50" s="63">
        <v>-4.4752898300000003E-2</v>
      </c>
      <c r="AR50" s="63">
        <v>2.9942779999999999E-2</v>
      </c>
      <c r="AS50" s="63">
        <v>0.166086447</v>
      </c>
      <c r="AT50" s="63">
        <v>-0.10693788899999999</v>
      </c>
      <c r="AU50" s="63">
        <v>0.51921758699999998</v>
      </c>
      <c r="AV50" s="63">
        <v>0.63185775099999997</v>
      </c>
      <c r="AW50" s="63">
        <v>0.34794740400000002</v>
      </c>
      <c r="AX50" s="63">
        <v>0.22432034000000001</v>
      </c>
      <c r="AY50" s="63">
        <v>-1.1390595999999999E-2</v>
      </c>
      <c r="AZ50" s="63">
        <v>2.3374102300000001E-2</v>
      </c>
      <c r="BA50" s="63">
        <v>3.7803900100000003E-2</v>
      </c>
      <c r="BB50" s="63">
        <v>8.7125044400000004E-2</v>
      </c>
      <c r="BC50" s="63">
        <v>0.35516034299999999</v>
      </c>
      <c r="BD50" s="63">
        <v>-4.1539267999999997E-2</v>
      </c>
      <c r="BE50" s="63">
        <v>-5.4964725999999998E-2</v>
      </c>
      <c r="BF50" s="63">
        <v>-4.2378805999999998E-2</v>
      </c>
      <c r="BG50" s="63">
        <v>0.109638846</v>
      </c>
      <c r="BH50" s="63">
        <v>-5.7717505000000002E-2</v>
      </c>
      <c r="BI50" s="63">
        <v>3.8746658000000003E-2</v>
      </c>
      <c r="BJ50" s="63">
        <v>0</v>
      </c>
    </row>
    <row r="51" spans="1:62">
      <c r="A51" s="63" t="s">
        <v>357</v>
      </c>
      <c r="B51" s="63">
        <v>-3.5537119999999998E-2</v>
      </c>
      <c r="C51" s="63">
        <v>2.6036746E-2</v>
      </c>
      <c r="D51" s="63">
        <v>-2.9435349600000001E-2</v>
      </c>
      <c r="E51" s="63">
        <v>-4.8736023000000003E-2</v>
      </c>
      <c r="F51" s="63">
        <v>-4.3328146999999997E-2</v>
      </c>
      <c r="G51" s="63">
        <v>0.20015053299999999</v>
      </c>
      <c r="H51" s="63">
        <v>-2.3996534E-2</v>
      </c>
      <c r="I51" s="63">
        <v>0.42017853999999999</v>
      </c>
      <c r="J51" s="63">
        <v>0.155086325</v>
      </c>
      <c r="K51" s="63">
        <v>-5.3916270000000002E-2</v>
      </c>
      <c r="L51" s="63">
        <v>-5.1586070999999997E-2</v>
      </c>
      <c r="M51" s="63">
        <v>-3.1566929000000001E-2</v>
      </c>
      <c r="N51" s="63">
        <v>-5.4327779999999999E-2</v>
      </c>
      <c r="O51" s="63">
        <v>-4.6500449999999999E-2</v>
      </c>
      <c r="P51" s="63">
        <v>-1.6260543999999998E-2</v>
      </c>
      <c r="Q51" s="63">
        <v>-2.2790496E-2</v>
      </c>
      <c r="R51" s="63">
        <v>-1.1471433E-2</v>
      </c>
      <c r="S51" s="63">
        <v>-1.6207184999999999E-2</v>
      </c>
      <c r="T51" s="63">
        <v>-4.9880519999999998E-2</v>
      </c>
      <c r="U51" s="63">
        <v>-3.3142236700000001E-2</v>
      </c>
      <c r="V51" s="63">
        <v>-2.5754136E-2</v>
      </c>
      <c r="W51" s="63">
        <v>-2.2509842000000002E-3</v>
      </c>
      <c r="X51" s="63">
        <v>-5.3793610999999998E-2</v>
      </c>
      <c r="Y51" s="63">
        <v>-5.1930308000000001E-2</v>
      </c>
      <c r="Z51" s="63">
        <v>-1.4594405E-2</v>
      </c>
      <c r="AA51" s="63">
        <v>5.7791664E-2</v>
      </c>
      <c r="AB51" s="63">
        <v>-1.05258607E-2</v>
      </c>
      <c r="AC51" s="63">
        <v>9.6746689400000002E-2</v>
      </c>
      <c r="AD51" s="63">
        <v>4.1597213000000001E-2</v>
      </c>
      <c r="AE51" s="63">
        <v>3.231065E-3</v>
      </c>
      <c r="AF51" s="63">
        <v>-4.2169219199999997E-2</v>
      </c>
      <c r="AG51" s="63">
        <v>-1.3301858999999999E-2</v>
      </c>
      <c r="AH51" s="63">
        <v>3.8947822E-2</v>
      </c>
      <c r="AI51" s="63">
        <v>0.14100949800000001</v>
      </c>
      <c r="AJ51" s="63">
        <v>-5.0443192999999997E-2</v>
      </c>
      <c r="AK51" s="63">
        <v>0.10425220540000001</v>
      </c>
      <c r="AL51" s="63">
        <v>0</v>
      </c>
      <c r="AM51" s="63">
        <v>8.260603E-3</v>
      </c>
      <c r="AN51" s="63">
        <v>6.6000503000000002E-2</v>
      </c>
      <c r="AO51" s="63">
        <v>0.22417630299999999</v>
      </c>
      <c r="AP51" s="63">
        <v>-8.0090991E-2</v>
      </c>
      <c r="AQ51" s="63">
        <v>-3.5070449699999999E-2</v>
      </c>
      <c r="AR51" s="63">
        <v>0.344647541</v>
      </c>
      <c r="AS51" s="63">
        <v>0.137074842</v>
      </c>
      <c r="AT51" s="63">
        <v>-0.108205624</v>
      </c>
      <c r="AU51" s="63">
        <v>0.77213786600000001</v>
      </c>
      <c r="AV51" s="63">
        <v>4.6965917400000001E-2</v>
      </c>
      <c r="AW51" s="63">
        <v>0.80932905300000002</v>
      </c>
      <c r="AX51" s="63">
        <v>0.41660174999999999</v>
      </c>
      <c r="AY51" s="63">
        <v>0.12978942900000001</v>
      </c>
      <c r="AZ51" s="63">
        <v>0.25816535909999999</v>
      </c>
      <c r="BA51" s="63">
        <v>0.1891616471</v>
      </c>
      <c r="BB51" s="63">
        <v>0.50890543570000002</v>
      </c>
      <c r="BC51" s="63">
        <v>0.31648215699999999</v>
      </c>
      <c r="BD51" s="63">
        <v>0.113447352</v>
      </c>
      <c r="BE51" s="63">
        <v>8.2459114E-2</v>
      </c>
      <c r="BF51" s="63">
        <v>2.4745124E-2</v>
      </c>
      <c r="BG51" s="63">
        <v>0.36439710800000003</v>
      </c>
      <c r="BH51" s="63">
        <v>6.1209951999999998E-2</v>
      </c>
      <c r="BI51" s="63">
        <v>0.30790147699999998</v>
      </c>
      <c r="BJ51" s="63">
        <v>0</v>
      </c>
    </row>
    <row r="52" spans="1:62">
      <c r="A52" s="63" t="s">
        <v>358</v>
      </c>
      <c r="B52" s="63">
        <v>-5.3837299999999998E-2</v>
      </c>
      <c r="C52" s="63">
        <v>7.0566544999999994E-2</v>
      </c>
      <c r="D52" s="63">
        <v>-6.1739045999999999E-2</v>
      </c>
      <c r="E52" s="63">
        <v>-4.90765778E-2</v>
      </c>
      <c r="F52" s="63">
        <v>-4.8115636000000003E-2</v>
      </c>
      <c r="G52" s="63">
        <v>6.6812030999999994E-2</v>
      </c>
      <c r="H52" s="63">
        <v>-3.0497566800000001E-2</v>
      </c>
      <c r="I52" s="63">
        <v>0.22830505600000001</v>
      </c>
      <c r="J52" s="63">
        <v>9.3329957000000005E-2</v>
      </c>
      <c r="K52" s="63">
        <v>-4.0770849999999997E-2</v>
      </c>
      <c r="L52" s="63">
        <v>-4.3043032000000002E-2</v>
      </c>
      <c r="M52" s="63">
        <v>-1.7661070300000001E-2</v>
      </c>
      <c r="N52" s="63">
        <v>-1.443878E-2</v>
      </c>
      <c r="O52" s="63">
        <v>-4.7767700000000003E-2</v>
      </c>
      <c r="P52" s="63">
        <v>-8.0958000000000002E-3</v>
      </c>
      <c r="Q52" s="63">
        <v>4.4059643000000002E-2</v>
      </c>
      <c r="R52" s="63">
        <v>0.129410792</v>
      </c>
      <c r="S52" s="63">
        <v>9.8569981000000001E-2</v>
      </c>
      <c r="T52" s="63">
        <v>-2.6900408000000001E-2</v>
      </c>
      <c r="U52" s="63">
        <v>9.4445814000000006E-3</v>
      </c>
      <c r="V52" s="63">
        <v>5.0395549999999997E-2</v>
      </c>
      <c r="W52" s="63">
        <v>0.1054804333</v>
      </c>
      <c r="X52" s="63">
        <v>-1.2433843999999999E-2</v>
      </c>
      <c r="Y52" s="63">
        <v>-4.7514959000000002E-2</v>
      </c>
      <c r="Z52" s="63">
        <v>6.9268593000000003E-2</v>
      </c>
      <c r="AA52" s="63">
        <v>0.25448348300000001</v>
      </c>
      <c r="AB52" s="63">
        <v>-3.8828547900000003E-2</v>
      </c>
      <c r="AC52" s="63">
        <v>0.192966475</v>
      </c>
      <c r="AD52" s="63">
        <v>0.167300647</v>
      </c>
      <c r="AE52" s="63">
        <v>1.0564217000000001E-2</v>
      </c>
      <c r="AF52" s="63">
        <v>-2.2226060200000002E-2</v>
      </c>
      <c r="AG52" s="63">
        <v>8.2674980999999995E-2</v>
      </c>
      <c r="AH52" s="63">
        <v>0.101349628</v>
      </c>
      <c r="AI52" s="63">
        <v>-3.7064884999999999E-2</v>
      </c>
      <c r="AJ52" s="63">
        <v>-4.6118880000000001E-2</v>
      </c>
      <c r="AK52" s="63">
        <v>7.2110118500000001E-2</v>
      </c>
      <c r="AL52" s="63">
        <v>0</v>
      </c>
      <c r="AM52" s="63">
        <v>0.39245650199999998</v>
      </c>
      <c r="AN52" s="63">
        <v>0.28571958800000002</v>
      </c>
      <c r="AO52" s="63">
        <v>0.80829625999999999</v>
      </c>
      <c r="AP52" s="63">
        <v>-6.3123621000000005E-2</v>
      </c>
      <c r="AQ52" s="63">
        <v>2.0608732800000001E-2</v>
      </c>
      <c r="AR52" s="63">
        <v>0.68061213700000001</v>
      </c>
      <c r="AS52" s="63">
        <v>0.107101934</v>
      </c>
      <c r="AT52" s="63">
        <v>2.7132429E-2</v>
      </c>
      <c r="AU52" s="63">
        <v>0.147884073</v>
      </c>
      <c r="AV52" s="63">
        <v>-9.9035690000000005E-4</v>
      </c>
      <c r="AW52" s="63">
        <v>0.28852220499999998</v>
      </c>
      <c r="AX52" s="63">
        <v>0.70743372999999998</v>
      </c>
      <c r="AY52" s="63">
        <v>0.65698666299999997</v>
      </c>
      <c r="AZ52" s="63">
        <v>0.73535944750000004</v>
      </c>
      <c r="BA52" s="63">
        <v>0.51270844969999996</v>
      </c>
      <c r="BB52" s="63">
        <v>0.81149717099999996</v>
      </c>
      <c r="BC52" s="63">
        <v>0.57822719</v>
      </c>
      <c r="BD52" s="63">
        <v>0.56178233700000002</v>
      </c>
      <c r="BE52" s="63">
        <v>0.51766699000000005</v>
      </c>
      <c r="BF52" s="63">
        <v>0.192231282</v>
      </c>
      <c r="BG52" s="63">
        <v>0.86648118799999996</v>
      </c>
      <c r="BH52" s="63">
        <v>0.31096201099999998</v>
      </c>
      <c r="BI52" s="63">
        <v>0.83305664599999996</v>
      </c>
      <c r="BJ52" s="63">
        <v>0</v>
      </c>
    </row>
    <row r="53" spans="1:62">
      <c r="A53" s="63" t="s">
        <v>359</v>
      </c>
      <c r="B53" s="63">
        <v>-4.1688139999999999E-2</v>
      </c>
      <c r="C53" s="63">
        <v>6.9434546E-2</v>
      </c>
      <c r="D53" s="63">
        <v>-5.6564406400000003E-2</v>
      </c>
      <c r="E53" s="63">
        <v>-5.36509404E-2</v>
      </c>
      <c r="F53" s="63">
        <v>-5.4126409E-2</v>
      </c>
      <c r="G53" s="63">
        <v>-1.5447261E-2</v>
      </c>
      <c r="H53" s="63">
        <v>-1.46982972E-2</v>
      </c>
      <c r="I53" s="63">
        <v>4.5224909000000001E-2</v>
      </c>
      <c r="J53" s="63">
        <v>2.2739256999999999E-2</v>
      </c>
      <c r="K53" s="63">
        <v>-5.136669E-2</v>
      </c>
      <c r="L53" s="63">
        <v>-5.0173041000000002E-2</v>
      </c>
      <c r="M53" s="63">
        <v>-2.1407002599999999E-2</v>
      </c>
      <c r="N53" s="63">
        <v>-2.7154000000000001E-2</v>
      </c>
      <c r="O53" s="63">
        <v>-5.2496349999999997E-2</v>
      </c>
      <c r="P53" s="63">
        <v>-1.9039403999999999E-2</v>
      </c>
      <c r="Q53" s="63">
        <v>5.751121E-2</v>
      </c>
      <c r="R53" s="63">
        <v>0.125909941</v>
      </c>
      <c r="S53" s="63">
        <v>9.2616248999999998E-2</v>
      </c>
      <c r="T53" s="63">
        <v>6.2903619999999999E-3</v>
      </c>
      <c r="U53" s="63">
        <v>-1.03285071E-2</v>
      </c>
      <c r="V53" s="63">
        <v>2.5011160000000001E-2</v>
      </c>
      <c r="W53" s="63">
        <v>7.1641357599999997E-2</v>
      </c>
      <c r="X53" s="63">
        <v>-2.9717309000000001E-2</v>
      </c>
      <c r="Y53" s="63">
        <v>-5.4600296E-2</v>
      </c>
      <c r="Z53" s="63">
        <v>0.152157229</v>
      </c>
      <c r="AA53" s="63">
        <v>0.328951043</v>
      </c>
      <c r="AB53" s="63">
        <v>-5.3321972199999998E-2</v>
      </c>
      <c r="AC53" s="63">
        <v>0.14572935549999999</v>
      </c>
      <c r="AD53" s="63">
        <v>0.12922093200000001</v>
      </c>
      <c r="AE53" s="63">
        <v>-1.5063147000000001E-2</v>
      </c>
      <c r="AF53" s="63">
        <v>-3.3303119399999997E-2</v>
      </c>
      <c r="AG53" s="63">
        <v>7.4197411000000005E-2</v>
      </c>
      <c r="AH53" s="63">
        <v>0.121832968</v>
      </c>
      <c r="AI53" s="63">
        <v>-3.3167714000000001E-2</v>
      </c>
      <c r="AJ53" s="63">
        <v>-5.6075361999999997E-2</v>
      </c>
      <c r="AK53" s="63">
        <v>3.4517947200000003E-2</v>
      </c>
      <c r="AL53" s="63">
        <v>0</v>
      </c>
      <c r="AM53" s="63">
        <v>0.25555437399999997</v>
      </c>
      <c r="AN53" s="63">
        <v>0.27955321399999999</v>
      </c>
      <c r="AO53" s="63">
        <v>0.61125799199999997</v>
      </c>
      <c r="AP53" s="63">
        <v>-6.3219153E-2</v>
      </c>
      <c r="AQ53" s="63">
        <v>-3.411351E-3</v>
      </c>
      <c r="AR53" s="63">
        <v>0.60334015799999996</v>
      </c>
      <c r="AS53" s="63">
        <v>0.109377667</v>
      </c>
      <c r="AT53" s="63">
        <v>1.1698791E-2</v>
      </c>
      <c r="AU53" s="63">
        <v>1.2928554E-2</v>
      </c>
      <c r="AV53" s="63">
        <v>-4.8884385599999997E-2</v>
      </c>
      <c r="AW53" s="63">
        <v>4.5792480000000003E-2</v>
      </c>
      <c r="AX53" s="63">
        <v>0.47815134999999998</v>
      </c>
      <c r="AY53" s="63">
        <v>0.90759440400000002</v>
      </c>
      <c r="AZ53" s="63">
        <v>0.80777232310000002</v>
      </c>
      <c r="BA53" s="63">
        <v>0.67631332020000001</v>
      </c>
      <c r="BB53" s="63">
        <v>0.76154402619999995</v>
      </c>
      <c r="BC53" s="63">
        <v>0.57751065800000001</v>
      </c>
      <c r="BD53" s="63">
        <v>0.54113816999999997</v>
      </c>
      <c r="BE53" s="63">
        <v>0.52350198100000001</v>
      </c>
      <c r="BF53" s="63">
        <v>0.18037998599999999</v>
      </c>
      <c r="BG53" s="63">
        <v>0.69460331200000003</v>
      </c>
      <c r="BH53" s="63">
        <v>0.42018285999999999</v>
      </c>
      <c r="BI53" s="63">
        <v>0.65633266999999995</v>
      </c>
      <c r="BJ53" s="63">
        <v>0</v>
      </c>
    </row>
    <row r="54" spans="1:62">
      <c r="A54" s="63" t="s">
        <v>360</v>
      </c>
      <c r="B54" s="63">
        <v>1.8504519999999999E-4</v>
      </c>
      <c r="C54" s="63">
        <v>0.14010592799999999</v>
      </c>
      <c r="D54" s="63">
        <v>-2.30569261E-2</v>
      </c>
      <c r="E54" s="63">
        <v>-3.3758265699999998E-2</v>
      </c>
      <c r="F54" s="63">
        <v>-3.5543096000000003E-2</v>
      </c>
      <c r="G54" s="63">
        <v>1.33321E-2</v>
      </c>
      <c r="H54" s="63">
        <v>-3.3567150000000001E-4</v>
      </c>
      <c r="I54" s="63">
        <v>6.3122889000000001E-2</v>
      </c>
      <c r="J54" s="63">
        <v>4.6168845E-2</v>
      </c>
      <c r="K54" s="63">
        <v>-2.383998E-2</v>
      </c>
      <c r="L54" s="63">
        <v>-2.4885958E-2</v>
      </c>
      <c r="M54" s="63">
        <v>-5.1228078999999999E-3</v>
      </c>
      <c r="N54" s="63">
        <v>-1.108543E-3</v>
      </c>
      <c r="O54" s="63">
        <v>-3.3533729999999998E-2</v>
      </c>
      <c r="P54" s="63">
        <v>-5.6521109999999996E-3</v>
      </c>
      <c r="Q54" s="63">
        <v>7.2012354000000001E-2</v>
      </c>
      <c r="R54" s="63">
        <v>0.14309180899999999</v>
      </c>
      <c r="S54" s="63">
        <v>9.7461595999999998E-2</v>
      </c>
      <c r="T54" s="63">
        <v>1.1183734000000001E-2</v>
      </c>
      <c r="U54" s="63">
        <v>1.44221478E-2</v>
      </c>
      <c r="V54" s="63">
        <v>4.7740841999999999E-2</v>
      </c>
      <c r="W54" s="63">
        <v>0.1004598625</v>
      </c>
      <c r="X54" s="63">
        <v>-1.549169E-3</v>
      </c>
      <c r="Y54" s="63">
        <v>-3.2833416999999997E-2</v>
      </c>
      <c r="Z54" s="63">
        <v>8.8698132999999998E-2</v>
      </c>
      <c r="AA54" s="63">
        <v>0.248622333</v>
      </c>
      <c r="AB54" s="63">
        <v>-2.9163687600000002E-2</v>
      </c>
      <c r="AC54" s="63">
        <v>0.17756165870000001</v>
      </c>
      <c r="AD54" s="63">
        <v>0.15521868</v>
      </c>
      <c r="AE54" s="63">
        <v>2.9026030000000001E-3</v>
      </c>
      <c r="AF54" s="63">
        <v>-1.0612512100000001E-2</v>
      </c>
      <c r="AG54" s="63">
        <v>6.5777336000000006E-2</v>
      </c>
      <c r="AH54" s="63">
        <v>0.11816181100000001</v>
      </c>
      <c r="AI54" s="63">
        <v>-2.2718523000000001E-2</v>
      </c>
      <c r="AJ54" s="63">
        <v>-3.2106757E-2</v>
      </c>
      <c r="AK54" s="63">
        <v>5.8297366599999997E-2</v>
      </c>
      <c r="AL54" s="63">
        <v>0</v>
      </c>
      <c r="AM54" s="63">
        <v>0.17217511199999999</v>
      </c>
      <c r="AN54" s="63">
        <v>0.33337815799999998</v>
      </c>
      <c r="AO54" s="63">
        <v>0.67584249500000004</v>
      </c>
      <c r="AP54" s="63">
        <v>-1.3128045E-2</v>
      </c>
      <c r="AQ54" s="63">
        <v>4.0889011699999998E-2</v>
      </c>
      <c r="AR54" s="63">
        <v>0.496424694</v>
      </c>
      <c r="AS54" s="63">
        <v>5.2163938999999999E-2</v>
      </c>
      <c r="AT54" s="63">
        <v>1.1336049000000001E-2</v>
      </c>
      <c r="AU54" s="63">
        <v>1.2353684E-2</v>
      </c>
      <c r="AV54" s="63">
        <v>-2.9638766800000001E-2</v>
      </c>
      <c r="AW54" s="63">
        <v>8.9313805999999996E-2</v>
      </c>
      <c r="AX54" s="63">
        <v>0.43687901000000001</v>
      </c>
      <c r="AY54" s="63">
        <v>0.64203259199999996</v>
      </c>
      <c r="AZ54" s="63">
        <v>0.95430267980000005</v>
      </c>
      <c r="BA54" s="63">
        <v>0.91751033739999999</v>
      </c>
      <c r="BB54" s="63">
        <v>0.69649503040000005</v>
      </c>
      <c r="BC54" s="63">
        <v>0.77371145500000005</v>
      </c>
      <c r="BD54" s="63">
        <v>0.47920326000000002</v>
      </c>
      <c r="BE54" s="63">
        <v>0.428273442</v>
      </c>
      <c r="BF54" s="63">
        <v>0.18113923700000001</v>
      </c>
      <c r="BG54" s="63">
        <v>0.80411518000000004</v>
      </c>
      <c r="BH54" s="63">
        <v>0.25577989200000001</v>
      </c>
      <c r="BI54" s="63">
        <v>0.71934203399999996</v>
      </c>
      <c r="BJ54" s="63">
        <v>0</v>
      </c>
    </row>
    <row r="55" spans="1:62">
      <c r="A55" s="63" t="s">
        <v>361</v>
      </c>
      <c r="B55" s="63">
        <v>1.294787E-2</v>
      </c>
      <c r="C55" s="63">
        <v>0.12015181799999999</v>
      </c>
      <c r="D55" s="63">
        <v>-1.14799599E-2</v>
      </c>
      <c r="E55" s="63">
        <v>-2.9650513199999999E-2</v>
      </c>
      <c r="F55" s="63">
        <v>-3.1888930000000003E-2</v>
      </c>
      <c r="G55" s="63">
        <v>1.8828714E-2</v>
      </c>
      <c r="H55" s="63">
        <v>1.9154962800000001E-2</v>
      </c>
      <c r="I55" s="63">
        <v>3.2549307E-2</v>
      </c>
      <c r="J55" s="63">
        <v>3.7106193000000003E-2</v>
      </c>
      <c r="K55" s="63">
        <v>-2.741207E-2</v>
      </c>
      <c r="L55" s="63">
        <v>-2.5397711999999999E-2</v>
      </c>
      <c r="M55" s="63">
        <v>-1.19666611E-2</v>
      </c>
      <c r="N55" s="63">
        <v>-1.3763879999999999E-2</v>
      </c>
      <c r="O55" s="63">
        <v>-3.010179E-2</v>
      </c>
      <c r="P55" s="63">
        <v>-8.6882130000000002E-3</v>
      </c>
      <c r="Q55" s="63">
        <v>2.7439611999999999E-2</v>
      </c>
      <c r="R55" s="63">
        <v>8.0314770999999993E-2</v>
      </c>
      <c r="S55" s="63">
        <v>5.2096799999999999E-2</v>
      </c>
      <c r="T55" s="63">
        <v>-5.7878019999999999E-3</v>
      </c>
      <c r="U55" s="63">
        <v>2.2389374E-3</v>
      </c>
      <c r="V55" s="63">
        <v>2.0374261000000001E-2</v>
      </c>
      <c r="W55" s="63">
        <v>5.8735165899999997E-2</v>
      </c>
      <c r="X55" s="63">
        <v>-1.5198153000000001E-2</v>
      </c>
      <c r="Y55" s="63">
        <v>-3.1984319999999997E-2</v>
      </c>
      <c r="Z55" s="63">
        <v>3.0519563999999999E-2</v>
      </c>
      <c r="AA55" s="63">
        <v>0.13398418500000001</v>
      </c>
      <c r="AB55" s="63">
        <v>-2.5236621800000001E-2</v>
      </c>
      <c r="AC55" s="63">
        <v>0.1052094183</v>
      </c>
      <c r="AD55" s="63">
        <v>8.9290425000000007E-2</v>
      </c>
      <c r="AE55" s="63">
        <v>-7.2684469999999999E-3</v>
      </c>
      <c r="AF55" s="63">
        <v>-1.5996599100000002E-2</v>
      </c>
      <c r="AG55" s="63">
        <v>2.3709371E-2</v>
      </c>
      <c r="AH55" s="63">
        <v>4.8365259000000001E-2</v>
      </c>
      <c r="AI55" s="63">
        <v>-2.6533283000000001E-2</v>
      </c>
      <c r="AJ55" s="63">
        <v>-3.7161914999999997E-2</v>
      </c>
      <c r="AK55" s="63">
        <v>2.0879690900000001E-2</v>
      </c>
      <c r="AL55" s="63">
        <v>0</v>
      </c>
      <c r="AM55" s="63">
        <v>9.7271877000000007E-2</v>
      </c>
      <c r="AN55" s="63">
        <v>0.283694903</v>
      </c>
      <c r="AO55" s="63">
        <v>0.48890991</v>
      </c>
      <c r="AP55" s="63">
        <v>-1.7203531000000001E-2</v>
      </c>
      <c r="AQ55" s="63">
        <v>1.7253051599999999E-2</v>
      </c>
      <c r="AR55" s="63">
        <v>0.288798059</v>
      </c>
      <c r="AS55" s="63">
        <v>9.5925769999999997E-3</v>
      </c>
      <c r="AT55" s="63">
        <v>-3.4063922000000003E-2</v>
      </c>
      <c r="AU55" s="63">
        <v>3.2712875000000002E-2</v>
      </c>
      <c r="AV55" s="63">
        <v>-2.6973890800000001E-2</v>
      </c>
      <c r="AW55" s="63">
        <v>4.4854154E-2</v>
      </c>
      <c r="AX55" s="63">
        <v>0.25779952</v>
      </c>
      <c r="AY55" s="63">
        <v>0.47846425100000001</v>
      </c>
      <c r="AZ55" s="63">
        <v>0.84198784780000002</v>
      </c>
      <c r="BA55" s="63">
        <v>0.99003175860000003</v>
      </c>
      <c r="BB55" s="63">
        <v>0.49895352710000002</v>
      </c>
      <c r="BC55" s="63">
        <v>0.739697096</v>
      </c>
      <c r="BD55" s="63">
        <v>0.30549154899999997</v>
      </c>
      <c r="BE55" s="63">
        <v>0.29407019499999998</v>
      </c>
      <c r="BF55" s="63">
        <v>9.9498995000000007E-2</v>
      </c>
      <c r="BG55" s="63">
        <v>0.60235810899999997</v>
      </c>
      <c r="BH55" s="63">
        <v>0.15276150099999999</v>
      </c>
      <c r="BI55" s="63">
        <v>0.48656276599999998</v>
      </c>
      <c r="BJ55" s="63">
        <v>0</v>
      </c>
    </row>
    <row r="56" spans="1:62">
      <c r="A56" s="63" t="s">
        <v>362</v>
      </c>
      <c r="B56" s="63">
        <v>-3.7411029999999998E-2</v>
      </c>
      <c r="C56" s="63">
        <v>0.112566394</v>
      </c>
      <c r="D56" s="63">
        <v>-5.5000211299999997E-2</v>
      </c>
      <c r="E56" s="63">
        <v>-4.9547527799999998E-2</v>
      </c>
      <c r="F56" s="63">
        <v>-5.1387863999999998E-2</v>
      </c>
      <c r="G56" s="63">
        <v>5.7990263E-2</v>
      </c>
      <c r="H56" s="63">
        <v>-9.7477884000000004E-3</v>
      </c>
      <c r="I56" s="63">
        <v>0.16639217100000001</v>
      </c>
      <c r="J56" s="63">
        <v>6.6971794000000001E-2</v>
      </c>
      <c r="K56" s="63">
        <v>-3.9662900000000001E-2</v>
      </c>
      <c r="L56" s="63">
        <v>-4.1901480999999997E-2</v>
      </c>
      <c r="M56" s="63">
        <v>-1.1035475100000001E-2</v>
      </c>
      <c r="N56" s="63">
        <v>-1.2702730000000001E-2</v>
      </c>
      <c r="O56" s="63">
        <v>-4.8529349999999999E-2</v>
      </c>
      <c r="P56" s="63">
        <v>-5.5605170000000001E-3</v>
      </c>
      <c r="Q56" s="63">
        <v>9.5026349999999996E-2</v>
      </c>
      <c r="R56" s="63">
        <v>0.16611683299999999</v>
      </c>
      <c r="S56" s="63">
        <v>0.137666762</v>
      </c>
      <c r="T56" s="63">
        <v>2.9706139999999999E-3</v>
      </c>
      <c r="U56" s="63">
        <v>4.2719193000000004E-3</v>
      </c>
      <c r="V56" s="63">
        <v>5.0365525000000001E-2</v>
      </c>
      <c r="W56" s="63">
        <v>0.1054290209</v>
      </c>
      <c r="X56" s="63">
        <v>-1.2066834E-2</v>
      </c>
      <c r="Y56" s="63">
        <v>-4.8032013999999998E-2</v>
      </c>
      <c r="Z56" s="63">
        <v>0.12216658</v>
      </c>
      <c r="AA56" s="63">
        <v>0.337620007</v>
      </c>
      <c r="AB56" s="63">
        <v>-4.2182369400000003E-2</v>
      </c>
      <c r="AC56" s="63">
        <v>0.22651476149999999</v>
      </c>
      <c r="AD56" s="63">
        <v>0.187231018</v>
      </c>
      <c r="AE56" s="63">
        <v>-1.00982E-3</v>
      </c>
      <c r="AF56" s="63">
        <v>-2.3862531999999999E-2</v>
      </c>
      <c r="AG56" s="63">
        <v>5.6571490000000002E-2</v>
      </c>
      <c r="AH56" s="63">
        <v>0.13545552499999999</v>
      </c>
      <c r="AI56" s="63">
        <v>-4.0131700999999999E-2</v>
      </c>
      <c r="AJ56" s="63">
        <v>-4.7569421000000001E-2</v>
      </c>
      <c r="AK56" s="63">
        <v>7.72860556E-2</v>
      </c>
      <c r="AL56" s="63">
        <v>0</v>
      </c>
      <c r="AM56" s="63">
        <v>0.13583177799999999</v>
      </c>
      <c r="AN56" s="63">
        <v>0.32554254900000001</v>
      </c>
      <c r="AO56" s="63">
        <v>0.71321462899999999</v>
      </c>
      <c r="AP56" s="63">
        <v>-5.2442392999999997E-2</v>
      </c>
      <c r="AQ56" s="63">
        <v>2.4212501099999999E-2</v>
      </c>
      <c r="AR56" s="63">
        <v>0.70651045700000004</v>
      </c>
      <c r="AS56" s="63">
        <v>6.3143572999999995E-2</v>
      </c>
      <c r="AT56" s="63">
        <v>8.9176949999999998E-3</v>
      </c>
      <c r="AU56" s="63">
        <v>0.15433556100000001</v>
      </c>
      <c r="AV56" s="63">
        <v>-3.3217399199999997E-2</v>
      </c>
      <c r="AW56" s="63">
        <v>0.237745384</v>
      </c>
      <c r="AX56" s="63">
        <v>0.57015062999999999</v>
      </c>
      <c r="AY56" s="63">
        <v>0.71992356899999999</v>
      </c>
      <c r="AZ56" s="63">
        <v>0.82731554689999998</v>
      </c>
      <c r="BA56" s="63">
        <v>0.66389743339999996</v>
      </c>
      <c r="BB56" s="63">
        <v>0.86440648210000004</v>
      </c>
      <c r="BC56" s="63">
        <v>0.60706904900000003</v>
      </c>
      <c r="BD56" s="63">
        <v>0.58406251799999997</v>
      </c>
      <c r="BE56" s="63">
        <v>0.53973045600000003</v>
      </c>
      <c r="BF56" s="63">
        <v>0.20566530599999999</v>
      </c>
      <c r="BG56" s="63">
        <v>0.88185317100000005</v>
      </c>
      <c r="BH56" s="63">
        <v>0.36399345300000002</v>
      </c>
      <c r="BI56" s="63">
        <v>0.86480994600000005</v>
      </c>
      <c r="BJ56" s="63">
        <v>0</v>
      </c>
    </row>
    <row r="57" spans="1:62">
      <c r="A57" s="63" t="s">
        <v>363</v>
      </c>
      <c r="B57" s="63">
        <v>1.343778E-2</v>
      </c>
      <c r="C57" s="63">
        <v>0.144402213</v>
      </c>
      <c r="D57" s="63">
        <v>-7.3004317999999999E-3</v>
      </c>
      <c r="E57" s="63">
        <v>-4.7399766699999998E-2</v>
      </c>
      <c r="F57" s="63">
        <v>-4.6067602999999999E-2</v>
      </c>
      <c r="G57" s="63">
        <v>4.1183326999999999E-2</v>
      </c>
      <c r="H57" s="63">
        <v>-5.1469398E-3</v>
      </c>
      <c r="I57" s="63">
        <v>9.6512180000000003E-2</v>
      </c>
      <c r="J57" s="63">
        <v>8.9764117000000004E-2</v>
      </c>
      <c r="K57" s="63">
        <v>-4.2699870000000001E-2</v>
      </c>
      <c r="L57" s="63">
        <v>-3.3663384999999997E-2</v>
      </c>
      <c r="M57" s="63">
        <v>-1.8078425499999998E-2</v>
      </c>
      <c r="N57" s="63">
        <v>-1.188524E-2</v>
      </c>
      <c r="O57" s="63">
        <v>-4.7874920000000001E-2</v>
      </c>
      <c r="P57" s="63">
        <v>-1.28404E-3</v>
      </c>
      <c r="Q57" s="63">
        <v>4.1143207000000001E-2</v>
      </c>
      <c r="R57" s="63">
        <v>0.11476001399999999</v>
      </c>
      <c r="S57" s="63">
        <v>6.9863074999999997E-2</v>
      </c>
      <c r="T57" s="63">
        <v>-5.125101E-3</v>
      </c>
      <c r="U57" s="63">
        <v>-2.1822666000000002E-3</v>
      </c>
      <c r="V57" s="63">
        <v>1.9849572999999999E-2</v>
      </c>
      <c r="W57" s="63">
        <v>6.6515705600000002E-2</v>
      </c>
      <c r="X57" s="63">
        <v>-1.7025701000000001E-2</v>
      </c>
      <c r="Y57" s="63">
        <v>-4.9750550999999997E-2</v>
      </c>
      <c r="Z57" s="63">
        <v>5.7913975999999999E-2</v>
      </c>
      <c r="AA57" s="63">
        <v>0.18176379300000001</v>
      </c>
      <c r="AB57" s="63">
        <v>-3.4443761099999998E-2</v>
      </c>
      <c r="AC57" s="63">
        <v>0.164274434</v>
      </c>
      <c r="AD57" s="63">
        <v>0.14966532599999999</v>
      </c>
      <c r="AE57" s="63">
        <v>-4.8533639999999998E-3</v>
      </c>
      <c r="AF57" s="63">
        <v>-2.7560328700000001E-2</v>
      </c>
      <c r="AG57" s="63">
        <v>9.2846186999999997E-2</v>
      </c>
      <c r="AH57" s="63">
        <v>7.3259052000000005E-2</v>
      </c>
      <c r="AI57" s="63">
        <v>2.2533638000000002E-2</v>
      </c>
      <c r="AJ57" s="63">
        <v>-5.7336799000000001E-2</v>
      </c>
      <c r="AK57" s="63">
        <v>3.5360335800000003E-2</v>
      </c>
      <c r="AL57" s="63">
        <v>0</v>
      </c>
      <c r="AM57" s="63">
        <v>0.25081135799999998</v>
      </c>
      <c r="AN57" s="63">
        <v>0.30724536699999999</v>
      </c>
      <c r="AO57" s="63">
        <v>0.65428838899999997</v>
      </c>
      <c r="AP57" s="63">
        <v>-4.3585649999999997E-2</v>
      </c>
      <c r="AQ57" s="63">
        <v>1.10143116E-2</v>
      </c>
      <c r="AR57" s="63">
        <v>0.36726088299999998</v>
      </c>
      <c r="AS57" s="63">
        <v>9.3171024000000005E-2</v>
      </c>
      <c r="AT57" s="63">
        <v>-6.0393783999999999E-2</v>
      </c>
      <c r="AU57" s="63">
        <v>0.12373339999999999</v>
      </c>
      <c r="AV57" s="63">
        <v>1.42884E-4</v>
      </c>
      <c r="AW57" s="63">
        <v>0.13937253899999999</v>
      </c>
      <c r="AX57" s="63">
        <v>0.38262209000000003</v>
      </c>
      <c r="AY57" s="63">
        <v>0.53345568300000001</v>
      </c>
      <c r="AZ57" s="63">
        <v>0.87885731540000001</v>
      </c>
      <c r="BA57" s="63">
        <v>0.92154562070000001</v>
      </c>
      <c r="BB57" s="63">
        <v>0.59137319560000001</v>
      </c>
      <c r="BC57" s="63">
        <v>0.83710536700000004</v>
      </c>
      <c r="BD57" s="63">
        <v>0.33987877799999999</v>
      </c>
      <c r="BE57" s="63">
        <v>0.30098609599999998</v>
      </c>
      <c r="BF57" s="63">
        <v>0.137575636</v>
      </c>
      <c r="BG57" s="63">
        <v>0.75180792299999999</v>
      </c>
      <c r="BH57" s="63">
        <v>0.186355093</v>
      </c>
      <c r="BI57" s="63">
        <v>0.64883222200000001</v>
      </c>
      <c r="BJ57" s="63">
        <v>0</v>
      </c>
    </row>
    <row r="58" spans="1:62">
      <c r="A58" s="63" t="s">
        <v>364</v>
      </c>
      <c r="B58" s="63">
        <v>-4.6791840000000001E-2</v>
      </c>
      <c r="C58" s="63">
        <v>7.0044692000000006E-2</v>
      </c>
      <c r="D58" s="63">
        <v>-6.8610178300000005E-2</v>
      </c>
      <c r="E58" s="63">
        <v>-4.9589388499999998E-2</v>
      </c>
      <c r="F58" s="63">
        <v>-5.1521433999999998E-2</v>
      </c>
      <c r="G58" s="63">
        <v>-3.0058430000000001E-2</v>
      </c>
      <c r="H58" s="63">
        <v>-4.8370429700000002E-2</v>
      </c>
      <c r="I58" s="63">
        <v>6.5804720999999997E-2</v>
      </c>
      <c r="J58" s="63">
        <v>1.0615194E-2</v>
      </c>
      <c r="K58" s="63">
        <v>-4.0742319999999999E-2</v>
      </c>
      <c r="L58" s="63">
        <v>-4.5023371E-2</v>
      </c>
      <c r="M58" s="63">
        <v>-1.81570063E-2</v>
      </c>
      <c r="N58" s="63">
        <v>-1.781717E-2</v>
      </c>
      <c r="O58" s="63">
        <v>-4.7316039999999997E-2</v>
      </c>
      <c r="P58" s="63">
        <v>-2.0678643999999999E-2</v>
      </c>
      <c r="Q58" s="63">
        <v>5.4340773000000002E-2</v>
      </c>
      <c r="R58" s="63">
        <v>0.13255603099999999</v>
      </c>
      <c r="S58" s="63">
        <v>8.2939631E-2</v>
      </c>
      <c r="T58" s="63">
        <v>-9.9424849999999992E-3</v>
      </c>
      <c r="U58" s="63">
        <v>1.6528835999999999E-3</v>
      </c>
      <c r="V58" s="63">
        <v>5.1005192999999997E-2</v>
      </c>
      <c r="W58" s="63">
        <v>0.11096211440000001</v>
      </c>
      <c r="X58" s="63">
        <v>3.4797650000000001E-3</v>
      </c>
      <c r="Y58" s="63">
        <v>-4.706113E-2</v>
      </c>
      <c r="Z58" s="63">
        <v>7.7978271000000002E-2</v>
      </c>
      <c r="AA58" s="63">
        <v>0.30464387199999998</v>
      </c>
      <c r="AB58" s="63">
        <v>-4.9703210099999999E-2</v>
      </c>
      <c r="AC58" s="63">
        <v>0.1824270311</v>
      </c>
      <c r="AD58" s="63">
        <v>0.160159883</v>
      </c>
      <c r="AE58" s="63">
        <v>-1.3462768E-2</v>
      </c>
      <c r="AF58" s="63">
        <v>-2.25633903E-2</v>
      </c>
      <c r="AG58" s="63">
        <v>8.7858487999999998E-2</v>
      </c>
      <c r="AH58" s="63">
        <v>0.18911070199999999</v>
      </c>
      <c r="AI58" s="63">
        <v>-3.5071412000000003E-2</v>
      </c>
      <c r="AJ58" s="63">
        <v>-4.7167248000000002E-2</v>
      </c>
      <c r="AK58" s="63">
        <v>0.11654749690000001</v>
      </c>
      <c r="AL58" s="63">
        <v>0</v>
      </c>
      <c r="AM58" s="63">
        <v>0.111301397</v>
      </c>
      <c r="AN58" s="63">
        <v>0.277695423</v>
      </c>
      <c r="AO58" s="63">
        <v>0.69146923500000002</v>
      </c>
      <c r="AP58" s="63">
        <v>-4.1379709000000001E-2</v>
      </c>
      <c r="AQ58" s="63">
        <v>2.5770390600000002E-2</v>
      </c>
      <c r="AR58" s="63">
        <v>0.70067307499999998</v>
      </c>
      <c r="AS58" s="63">
        <v>9.0478090999999997E-2</v>
      </c>
      <c r="AT58" s="63">
        <v>5.9008533000000002E-2</v>
      </c>
      <c r="AU58" s="63">
        <v>-2.2429972999999999E-2</v>
      </c>
      <c r="AV58" s="63">
        <v>-4.67159246E-2</v>
      </c>
      <c r="AW58" s="63">
        <v>6.7968081999999999E-2</v>
      </c>
      <c r="AX58" s="63">
        <v>0.52695099000000001</v>
      </c>
      <c r="AY58" s="63">
        <v>0.69009967400000005</v>
      </c>
      <c r="AZ58" s="63">
        <v>0.75818554530000004</v>
      </c>
      <c r="BA58" s="63">
        <v>0.55590567940000002</v>
      </c>
      <c r="BB58" s="63">
        <v>0.78214074170000003</v>
      </c>
      <c r="BC58" s="63">
        <v>0.47771337200000002</v>
      </c>
      <c r="BD58" s="63">
        <v>0.76518276799999996</v>
      </c>
      <c r="BE58" s="63">
        <v>0.74648135900000001</v>
      </c>
      <c r="BF58" s="63">
        <v>0.23574766699999999</v>
      </c>
      <c r="BG58" s="63">
        <v>0.82684051199999997</v>
      </c>
      <c r="BH58" s="63">
        <v>0.43497228500000001</v>
      </c>
      <c r="BI58" s="63">
        <v>0.83254240199999996</v>
      </c>
      <c r="BJ58" s="63">
        <v>0</v>
      </c>
    </row>
    <row r="59" spans="1:62">
      <c r="A59" s="63" t="s">
        <v>365</v>
      </c>
      <c r="B59" s="63">
        <v>-5.4932450000000001E-2</v>
      </c>
      <c r="C59" s="63">
        <v>5.2201019999999999E-3</v>
      </c>
      <c r="D59" s="63">
        <v>-7.6384991999999999E-2</v>
      </c>
      <c r="E59" s="63">
        <v>-5.2858995700000001E-2</v>
      </c>
      <c r="F59" s="63">
        <v>-5.4663654999999998E-2</v>
      </c>
      <c r="G59" s="63">
        <v>-4.8262716999999997E-2</v>
      </c>
      <c r="H59" s="63">
        <v>-4.46573288E-2</v>
      </c>
      <c r="I59" s="63">
        <v>2.1932449999999999E-2</v>
      </c>
      <c r="J59" s="63">
        <v>-3.0649897999999998E-2</v>
      </c>
      <c r="K59" s="63">
        <v>-5.3352009999999998E-2</v>
      </c>
      <c r="L59" s="63">
        <v>-5.3780842000000002E-2</v>
      </c>
      <c r="M59" s="63">
        <v>-3.2776507900000001E-2</v>
      </c>
      <c r="N59" s="63">
        <v>-3.7491719999999999E-2</v>
      </c>
      <c r="O59" s="63">
        <v>-5.0241969999999997E-2</v>
      </c>
      <c r="P59" s="63">
        <v>-3.2123672999999998E-2</v>
      </c>
      <c r="Q59" s="63">
        <v>-5.9538840000000004E-3</v>
      </c>
      <c r="R59" s="63">
        <v>5.840704E-2</v>
      </c>
      <c r="S59" s="63">
        <v>1.9692845E-2</v>
      </c>
      <c r="T59" s="63">
        <v>-3.5224591999999999E-2</v>
      </c>
      <c r="U59" s="63">
        <v>-1.6338498100000001E-2</v>
      </c>
      <c r="V59" s="63">
        <v>2.2006043999999999E-2</v>
      </c>
      <c r="W59" s="63">
        <v>6.4676021700000003E-2</v>
      </c>
      <c r="X59" s="63">
        <v>-2.980257E-2</v>
      </c>
      <c r="Y59" s="63">
        <v>-5.4319989999999999E-2</v>
      </c>
      <c r="Z59" s="63">
        <v>3.1547526999999999E-2</v>
      </c>
      <c r="AA59" s="63">
        <v>0.20808671000000001</v>
      </c>
      <c r="AB59" s="63">
        <v>-5.4820627800000001E-2</v>
      </c>
      <c r="AC59" s="63">
        <v>9.8950704900000006E-2</v>
      </c>
      <c r="AD59" s="63">
        <v>9.0161641000000001E-2</v>
      </c>
      <c r="AE59" s="63">
        <v>-2.7945335000000002E-2</v>
      </c>
      <c r="AF59" s="63">
        <v>-3.5625939699999998E-2</v>
      </c>
      <c r="AG59" s="63">
        <v>5.0432354999999998E-2</v>
      </c>
      <c r="AH59" s="63">
        <v>0.139370675</v>
      </c>
      <c r="AI59" s="63">
        <v>-4.6701724E-2</v>
      </c>
      <c r="AJ59" s="63">
        <v>-5.9303767E-2</v>
      </c>
      <c r="AK59" s="63">
        <v>5.4338680799999997E-2</v>
      </c>
      <c r="AL59" s="63">
        <v>0</v>
      </c>
      <c r="AM59" s="63">
        <v>0.15180902800000001</v>
      </c>
      <c r="AN59" s="63">
        <v>0.20005030800000001</v>
      </c>
      <c r="AO59" s="63">
        <v>0.52842059299999999</v>
      </c>
      <c r="AP59" s="63">
        <v>-6.3786266999999994E-2</v>
      </c>
      <c r="AQ59" s="63">
        <v>-1.12490729E-2</v>
      </c>
      <c r="AR59" s="63">
        <v>0.57240569200000002</v>
      </c>
      <c r="AS59" s="63">
        <v>7.1495837000000007E-2</v>
      </c>
      <c r="AT59" s="63">
        <v>3.3794030000000003E-2</v>
      </c>
      <c r="AU59" s="63">
        <v>-5.6883189000000001E-2</v>
      </c>
      <c r="AV59" s="63">
        <v>-5.2890593800000003E-2</v>
      </c>
      <c r="AW59" s="63">
        <v>2.7857983999999999E-2</v>
      </c>
      <c r="AX59" s="63">
        <v>0.41436323000000003</v>
      </c>
      <c r="AY59" s="63">
        <v>0.58129585399999995</v>
      </c>
      <c r="AZ59" s="63">
        <v>0.60267743679999997</v>
      </c>
      <c r="BA59" s="63">
        <v>0.4763035733</v>
      </c>
      <c r="BB59" s="63">
        <v>0.63402723350000001</v>
      </c>
      <c r="BC59" s="63">
        <v>0.35676374300000002</v>
      </c>
      <c r="BD59" s="63">
        <v>0.65460436200000005</v>
      </c>
      <c r="BE59" s="63">
        <v>0.76807445299999999</v>
      </c>
      <c r="BF59" s="63">
        <v>0.171698462</v>
      </c>
      <c r="BG59" s="63">
        <v>0.59589168800000003</v>
      </c>
      <c r="BH59" s="63">
        <v>0.34207362099999999</v>
      </c>
      <c r="BI59" s="63">
        <v>0.63083188000000001</v>
      </c>
      <c r="BJ59" s="63">
        <v>0</v>
      </c>
    </row>
    <row r="60" spans="1:62">
      <c r="A60" s="63" t="s">
        <v>366</v>
      </c>
      <c r="B60" s="63">
        <v>2.2641499999999998E-2</v>
      </c>
      <c r="C60" s="63">
        <v>0.102074789</v>
      </c>
      <c r="D60" s="63">
        <v>-3.0905059700000001E-2</v>
      </c>
      <c r="E60" s="63">
        <v>-3.2028556299999997E-2</v>
      </c>
      <c r="F60" s="63">
        <v>-3.3962999000000001E-2</v>
      </c>
      <c r="G60" s="63">
        <v>-4.0730797999999999E-2</v>
      </c>
      <c r="H60" s="63">
        <v>-3.5104409000000003E-2</v>
      </c>
      <c r="I60" s="63">
        <v>-2.4179174000000001E-2</v>
      </c>
      <c r="J60" s="63">
        <v>-3.8994246000000003E-2</v>
      </c>
      <c r="K60" s="63">
        <v>-4.1203249999999997E-2</v>
      </c>
      <c r="L60" s="63">
        <v>-4.0948795000000003E-2</v>
      </c>
      <c r="M60" s="63">
        <v>-3.1441084199999997E-2</v>
      </c>
      <c r="N60" s="63">
        <v>-3.9503009999999998E-2</v>
      </c>
      <c r="O60" s="63">
        <v>-3.1656879999999998E-2</v>
      </c>
      <c r="P60" s="63">
        <v>-2.8576699000000001E-2</v>
      </c>
      <c r="Q60" s="63">
        <v>-1.8652722E-2</v>
      </c>
      <c r="R60" s="63">
        <v>-6.541921E-3</v>
      </c>
      <c r="S60" s="63">
        <v>-3.6836991999999999E-2</v>
      </c>
      <c r="T60" s="63">
        <v>-1.6977220000000001E-2</v>
      </c>
      <c r="U60" s="63">
        <v>-1.9869393700000001E-2</v>
      </c>
      <c r="V60" s="63">
        <v>-1.365867E-3</v>
      </c>
      <c r="W60" s="63">
        <v>-7.3337914000000002E-3</v>
      </c>
      <c r="X60" s="63">
        <v>-2.2289289E-2</v>
      </c>
      <c r="Y60" s="63">
        <v>-3.5955936000000001E-2</v>
      </c>
      <c r="Z60" s="63">
        <v>-7.6736599999999997E-3</v>
      </c>
      <c r="AA60" s="63">
        <v>4.1864708E-2</v>
      </c>
      <c r="AB60" s="63">
        <v>-2.8456723400000002E-2</v>
      </c>
      <c r="AC60" s="63">
        <v>0.19610317490000001</v>
      </c>
      <c r="AD60" s="63">
        <v>0.21547522</v>
      </c>
      <c r="AE60" s="63">
        <v>-2.8848393999999999E-2</v>
      </c>
      <c r="AF60" s="63">
        <v>-3.0465791799999999E-2</v>
      </c>
      <c r="AG60" s="63">
        <v>2.7437757E-2</v>
      </c>
      <c r="AH60" s="63">
        <v>7.7391288000000003E-2</v>
      </c>
      <c r="AI60" s="63">
        <v>-2.9645039000000002E-2</v>
      </c>
      <c r="AJ60" s="63">
        <v>-4.8817343999999999E-2</v>
      </c>
      <c r="AK60" s="63">
        <v>-2.9727320599999999E-2</v>
      </c>
      <c r="AL60" s="63">
        <v>0</v>
      </c>
      <c r="AM60" s="63">
        <v>2.9353543999999999E-2</v>
      </c>
      <c r="AN60" s="63">
        <v>4.9155563999999999E-2</v>
      </c>
      <c r="AO60" s="63">
        <v>0.160866024</v>
      </c>
      <c r="AP60" s="63">
        <v>-4.4407231999999998E-2</v>
      </c>
      <c r="AQ60" s="63">
        <v>-2.8596593300000001E-2</v>
      </c>
      <c r="AR60" s="63">
        <v>5.5239655999999998E-2</v>
      </c>
      <c r="AS60" s="63">
        <v>-2.6091395E-2</v>
      </c>
      <c r="AT60" s="63">
        <v>-8.7732392000000006E-2</v>
      </c>
      <c r="AU60" s="63">
        <v>-4.2247345999999998E-2</v>
      </c>
      <c r="AV60" s="63">
        <v>-3.5296959599999997E-2</v>
      </c>
      <c r="AW60" s="63">
        <v>-2.5978538999999998E-2</v>
      </c>
      <c r="AX60" s="63">
        <v>3.7683010000000003E-2</v>
      </c>
      <c r="AY60" s="63">
        <v>7.1120366000000004E-2</v>
      </c>
      <c r="AZ60" s="63">
        <v>0.11986066300000001</v>
      </c>
      <c r="BA60" s="63">
        <v>8.1936201900000005E-2</v>
      </c>
      <c r="BB60" s="63">
        <v>9.7142860799999994E-2</v>
      </c>
      <c r="BC60" s="63">
        <v>4.1590677999999999E-2</v>
      </c>
      <c r="BD60" s="63">
        <v>7.4296508999999997E-2</v>
      </c>
      <c r="BE60" s="63">
        <v>5.8984123999999999E-2</v>
      </c>
      <c r="BF60" s="63">
        <v>0.91098141700000002</v>
      </c>
      <c r="BG60" s="63">
        <v>0.170707998</v>
      </c>
      <c r="BH60" s="63">
        <v>5.337244E-2</v>
      </c>
      <c r="BI60" s="63">
        <v>0.17072016800000001</v>
      </c>
      <c r="BJ60" s="63">
        <v>0</v>
      </c>
    </row>
    <row r="61" spans="1:62">
      <c r="A61" s="63" t="s">
        <v>367</v>
      </c>
      <c r="B61" s="63">
        <v>-2.2145629999999999E-2</v>
      </c>
      <c r="C61" s="63">
        <v>0.140938218</v>
      </c>
      <c r="D61" s="63">
        <v>-3.7399972699999999E-2</v>
      </c>
      <c r="E61" s="63">
        <v>-3.3722426399999998E-2</v>
      </c>
      <c r="F61" s="63">
        <v>-3.5934997000000003E-2</v>
      </c>
      <c r="G61" s="63">
        <v>4.7248942000000002E-2</v>
      </c>
      <c r="H61" s="63">
        <v>-1.0623337599999999E-2</v>
      </c>
      <c r="I61" s="63">
        <v>9.8354242999999994E-2</v>
      </c>
      <c r="J61" s="63">
        <v>6.3988518999999994E-2</v>
      </c>
      <c r="K61" s="63">
        <v>-1.829134E-2</v>
      </c>
      <c r="L61" s="63">
        <v>-2.2927224E-2</v>
      </c>
      <c r="M61" s="63">
        <v>5.9778809999999996E-4</v>
      </c>
      <c r="N61" s="63">
        <v>6.3003169999999997E-3</v>
      </c>
      <c r="O61" s="63">
        <v>-3.3249000000000001E-2</v>
      </c>
      <c r="P61" s="63">
        <v>6.6776960000000003E-3</v>
      </c>
      <c r="Q61" s="63">
        <v>9.4995894999999997E-2</v>
      </c>
      <c r="R61" s="63">
        <v>0.172949621</v>
      </c>
      <c r="S61" s="63">
        <v>0.13899160199999999</v>
      </c>
      <c r="T61" s="63">
        <v>1.0311540000000001E-3</v>
      </c>
      <c r="U61" s="63">
        <v>2.3312197E-2</v>
      </c>
      <c r="V61" s="63">
        <v>6.412822E-2</v>
      </c>
      <c r="W61" s="63">
        <v>0.1267990645</v>
      </c>
      <c r="X61" s="63">
        <v>8.2693899999999997E-3</v>
      </c>
      <c r="Y61" s="63">
        <v>-2.9867172000000001E-2</v>
      </c>
      <c r="Z61" s="63">
        <v>7.1104456999999996E-2</v>
      </c>
      <c r="AA61" s="63">
        <v>0.25505930100000002</v>
      </c>
      <c r="AB61" s="63">
        <v>-2.7347567E-2</v>
      </c>
      <c r="AC61" s="63">
        <v>0.23958168020000001</v>
      </c>
      <c r="AD61" s="63">
        <v>0.20494199900000001</v>
      </c>
      <c r="AE61" s="63">
        <v>1.5410675E-2</v>
      </c>
      <c r="AF61" s="63">
        <v>-6.5729431E-3</v>
      </c>
      <c r="AG61" s="63">
        <v>7.2983351000000002E-2</v>
      </c>
      <c r="AH61" s="63">
        <v>0.13426592500000001</v>
      </c>
      <c r="AI61" s="63">
        <v>5.6321549999999998E-3</v>
      </c>
      <c r="AJ61" s="63">
        <v>-2.9083193E-2</v>
      </c>
      <c r="AK61" s="63">
        <v>7.7712005599999995E-2</v>
      </c>
      <c r="AL61" s="63">
        <v>0</v>
      </c>
      <c r="AM61" s="63">
        <v>0.12606927500000001</v>
      </c>
      <c r="AN61" s="63">
        <v>0.35253369499999998</v>
      </c>
      <c r="AO61" s="63">
        <v>0.79380033000000005</v>
      </c>
      <c r="AP61" s="63">
        <v>-1.5015906000000001E-2</v>
      </c>
      <c r="AQ61" s="63">
        <v>6.1806479400000003E-2</v>
      </c>
      <c r="AR61" s="63">
        <v>0.50372541699999995</v>
      </c>
      <c r="AS61" s="63">
        <v>4.8135378999999999E-2</v>
      </c>
      <c r="AT61" s="63">
        <v>-9.2707150000000006E-3</v>
      </c>
      <c r="AU61" s="63">
        <v>5.1105234999999999E-2</v>
      </c>
      <c r="AV61" s="63">
        <v>-2.18908752E-2</v>
      </c>
      <c r="AW61" s="63">
        <v>0.11563316799999999</v>
      </c>
      <c r="AX61" s="63">
        <v>0.45764390999999999</v>
      </c>
      <c r="AY61" s="63">
        <v>0.48113133499999999</v>
      </c>
      <c r="AZ61" s="63">
        <v>0.71334388159999995</v>
      </c>
      <c r="BA61" s="63">
        <v>0.58803521940000003</v>
      </c>
      <c r="BB61" s="63">
        <v>0.6557635168</v>
      </c>
      <c r="BC61" s="63">
        <v>0.57616182199999999</v>
      </c>
      <c r="BD61" s="63">
        <v>0.461129075</v>
      </c>
      <c r="BE61" s="63">
        <v>0.36944106900000001</v>
      </c>
      <c r="BF61" s="63">
        <v>0.21572007600000001</v>
      </c>
      <c r="BG61" s="63">
        <v>0.95710301499999995</v>
      </c>
      <c r="BH61" s="63">
        <v>0.28606572600000002</v>
      </c>
      <c r="BI61" s="63">
        <v>0.916640016</v>
      </c>
      <c r="BJ61" s="63">
        <v>0</v>
      </c>
    </row>
    <row r="62" spans="1:62">
      <c r="A62" s="63" t="s">
        <v>368</v>
      </c>
      <c r="B62" s="63">
        <v>-2.280778E-2</v>
      </c>
      <c r="C62" s="63">
        <v>0.11218980100000001</v>
      </c>
      <c r="D62" s="63">
        <v>-6.2588357299999994E-2</v>
      </c>
      <c r="E62" s="63">
        <v>-5.1614793999999999E-2</v>
      </c>
      <c r="F62" s="63">
        <v>-5.1273618E-2</v>
      </c>
      <c r="G62" s="63">
        <v>-3.8196318E-2</v>
      </c>
      <c r="H62" s="63">
        <v>-5.2267852300000001E-2</v>
      </c>
      <c r="I62" s="63">
        <v>6.3000798999999996E-2</v>
      </c>
      <c r="J62" s="63">
        <v>-1.3744858E-2</v>
      </c>
      <c r="K62" s="63">
        <v>-4.5139480000000003E-2</v>
      </c>
      <c r="L62" s="63">
        <v>-4.4309119000000001E-2</v>
      </c>
      <c r="M62" s="63">
        <v>-6.0134945E-3</v>
      </c>
      <c r="N62" s="63">
        <v>-2.5016960000000001E-2</v>
      </c>
      <c r="O62" s="63">
        <v>-4.9517779999999997E-2</v>
      </c>
      <c r="P62" s="63">
        <v>-2.5342960000000001E-2</v>
      </c>
      <c r="Q62" s="63">
        <v>0.10572554200000001</v>
      </c>
      <c r="R62" s="63">
        <v>0.162076465</v>
      </c>
      <c r="S62" s="63">
        <v>0.14413197899999999</v>
      </c>
      <c r="T62" s="63">
        <v>-1.3960079E-2</v>
      </c>
      <c r="U62" s="63">
        <v>-1.07185514E-2</v>
      </c>
      <c r="V62" s="63">
        <v>2.7621583000000002E-2</v>
      </c>
      <c r="W62" s="63">
        <v>8.4050163900000002E-2</v>
      </c>
      <c r="X62" s="63">
        <v>-7.7129360000000001E-3</v>
      </c>
      <c r="Y62" s="63">
        <v>-4.9573267999999997E-2</v>
      </c>
      <c r="Z62" s="63">
        <v>6.1345768000000002E-2</v>
      </c>
      <c r="AA62" s="63">
        <v>0.21991857400000001</v>
      </c>
      <c r="AB62" s="63">
        <v>-5.1337800599999997E-2</v>
      </c>
      <c r="AC62" s="63">
        <v>0.27043853169999998</v>
      </c>
      <c r="AD62" s="63">
        <v>0.21696219</v>
      </c>
      <c r="AE62" s="63">
        <v>-2.3313381000000001E-2</v>
      </c>
      <c r="AF62" s="63">
        <v>-3.1874462800000003E-2</v>
      </c>
      <c r="AG62" s="63">
        <v>8.0195667999999998E-2</v>
      </c>
      <c r="AH62" s="63">
        <v>0.196720488</v>
      </c>
      <c r="AI62" s="63">
        <v>-2.4424576E-2</v>
      </c>
      <c r="AJ62" s="63">
        <v>-5.9342540999999999E-2</v>
      </c>
      <c r="AK62" s="63">
        <v>0.1027365657</v>
      </c>
      <c r="AL62" s="63">
        <v>0</v>
      </c>
      <c r="AM62" s="63">
        <v>8.3626034000000002E-2</v>
      </c>
      <c r="AN62" s="63">
        <v>0.20130572899999999</v>
      </c>
      <c r="AO62" s="63">
        <v>0.53687165400000003</v>
      </c>
      <c r="AP62" s="63">
        <v>-4.8040155000000001E-2</v>
      </c>
      <c r="AQ62" s="63">
        <v>5.2255260000000003E-3</v>
      </c>
      <c r="AR62" s="63">
        <v>0.46054426199999998</v>
      </c>
      <c r="AS62" s="63">
        <v>3.9790831999999998E-2</v>
      </c>
      <c r="AT62" s="63">
        <v>-4.0208900999999998E-2</v>
      </c>
      <c r="AU62" s="63">
        <v>-9.1979929999999998E-3</v>
      </c>
      <c r="AV62" s="63">
        <v>-5.1293821900000001E-2</v>
      </c>
      <c r="AW62" s="63">
        <v>4.8117983000000003E-2</v>
      </c>
      <c r="AX62" s="63">
        <v>0.34492097999999999</v>
      </c>
      <c r="AY62" s="63">
        <v>0.64631112899999998</v>
      </c>
      <c r="AZ62" s="63">
        <v>0.50529987850000002</v>
      </c>
      <c r="BA62" s="63">
        <v>0.37061921060000003</v>
      </c>
      <c r="BB62" s="63">
        <v>0.59613218209999996</v>
      </c>
      <c r="BC62" s="63">
        <v>0.32885690099999998</v>
      </c>
      <c r="BD62" s="63">
        <v>0.51973570199999997</v>
      </c>
      <c r="BE62" s="63">
        <v>0.48016505799999998</v>
      </c>
      <c r="BF62" s="63">
        <v>0.23294314799999999</v>
      </c>
      <c r="BG62" s="63">
        <v>0.633297094</v>
      </c>
      <c r="BH62" s="63">
        <v>0.79438623399999997</v>
      </c>
      <c r="BI62" s="63">
        <v>0.73924217999999997</v>
      </c>
      <c r="BJ62" s="63">
        <v>0</v>
      </c>
    </row>
    <row r="63" spans="1:62">
      <c r="A63" s="63" t="s">
        <v>369</v>
      </c>
      <c r="B63" s="63">
        <v>-3.8604670000000001E-2</v>
      </c>
      <c r="C63" s="63">
        <v>0.103653695</v>
      </c>
      <c r="D63" s="63">
        <v>-4.79652359E-2</v>
      </c>
      <c r="E63" s="63">
        <v>-3.2491271500000002E-2</v>
      </c>
      <c r="F63" s="63">
        <v>-3.4789177999999997E-2</v>
      </c>
      <c r="G63" s="63">
        <v>2.0199628000000001E-2</v>
      </c>
      <c r="H63" s="63">
        <v>-2.1001456700000001E-2</v>
      </c>
      <c r="I63" s="63">
        <v>7.3357520999999995E-2</v>
      </c>
      <c r="J63" s="63">
        <v>4.0165223E-2</v>
      </c>
      <c r="K63" s="63">
        <v>-1.541032E-2</v>
      </c>
      <c r="L63" s="63">
        <v>-2.1172093999999999E-2</v>
      </c>
      <c r="M63" s="63">
        <v>4.4612729000000004E-3</v>
      </c>
      <c r="N63" s="63">
        <v>6.470061E-3</v>
      </c>
      <c r="O63" s="63">
        <v>-3.1322000000000003E-2</v>
      </c>
      <c r="P63" s="63">
        <v>2.3786660000000002E-3</v>
      </c>
      <c r="Q63" s="63">
        <v>0.115140375</v>
      </c>
      <c r="R63" s="63">
        <v>0.19040349500000001</v>
      </c>
      <c r="S63" s="63">
        <v>0.15858557500000001</v>
      </c>
      <c r="T63" s="63">
        <v>7.541575E-3</v>
      </c>
      <c r="U63" s="63">
        <v>2.3357267899999999E-2</v>
      </c>
      <c r="V63" s="63">
        <v>6.2951758999999996E-2</v>
      </c>
      <c r="W63" s="63">
        <v>0.13004296949999999</v>
      </c>
      <c r="X63" s="63">
        <v>8.4119429999999999E-3</v>
      </c>
      <c r="Y63" s="63">
        <v>-2.7478486E-2</v>
      </c>
      <c r="Z63" s="63">
        <v>9.7595910999999994E-2</v>
      </c>
      <c r="AA63" s="63">
        <v>0.29127614000000002</v>
      </c>
      <c r="AB63" s="63">
        <v>-3.0748216200000001E-2</v>
      </c>
      <c r="AC63" s="63">
        <v>0.2291629499</v>
      </c>
      <c r="AD63" s="63">
        <v>0.18156080199999999</v>
      </c>
      <c r="AE63" s="63">
        <v>1.3482834000000001E-2</v>
      </c>
      <c r="AF63" s="63">
        <v>-4.2902434000000001E-3</v>
      </c>
      <c r="AG63" s="63">
        <v>8.1149374999999996E-2</v>
      </c>
      <c r="AH63" s="63">
        <v>0.13244144799999999</v>
      </c>
      <c r="AI63" s="63">
        <v>-1.6952470000000001E-2</v>
      </c>
      <c r="AJ63" s="63">
        <v>-2.829655E-2</v>
      </c>
      <c r="AK63" s="63">
        <v>6.8810851699999995E-2</v>
      </c>
      <c r="AL63" s="63">
        <v>0</v>
      </c>
      <c r="AM63" s="63">
        <v>0.110008376</v>
      </c>
      <c r="AN63" s="63">
        <v>0.31841474600000003</v>
      </c>
      <c r="AO63" s="63">
        <v>0.75506480799999998</v>
      </c>
      <c r="AP63" s="63">
        <v>-2.0138890999999999E-2</v>
      </c>
      <c r="AQ63" s="63">
        <v>5.9336996500000003E-2</v>
      </c>
      <c r="AR63" s="63">
        <v>0.50167467799999999</v>
      </c>
      <c r="AS63" s="63">
        <v>2.4107641999999999E-2</v>
      </c>
      <c r="AT63" s="63">
        <v>-1.5917746999999999E-2</v>
      </c>
      <c r="AU63" s="63">
        <v>-2.3938893999999999E-2</v>
      </c>
      <c r="AV63" s="63">
        <v>-2.7029909099999999E-2</v>
      </c>
      <c r="AW63" s="63">
        <v>9.4367882E-2</v>
      </c>
      <c r="AX63" s="63">
        <v>0.43958976999999999</v>
      </c>
      <c r="AY63" s="63">
        <v>0.453348221</v>
      </c>
      <c r="AZ63" s="63">
        <v>0.63618607969999996</v>
      </c>
      <c r="BA63" s="63">
        <v>0.47549813289999998</v>
      </c>
      <c r="BB63" s="63">
        <v>0.64232200530000005</v>
      </c>
      <c r="BC63" s="63">
        <v>0.49232957300000002</v>
      </c>
      <c r="BD63" s="63">
        <v>0.46541649000000002</v>
      </c>
      <c r="BE63" s="63">
        <v>0.39314897300000001</v>
      </c>
      <c r="BF63" s="63">
        <v>0.21434641500000001</v>
      </c>
      <c r="BG63" s="63">
        <v>0.91444105499999995</v>
      </c>
      <c r="BH63" s="63">
        <v>0.342310638</v>
      </c>
      <c r="BI63" s="63">
        <v>0.96587682699999999</v>
      </c>
      <c r="BJ63" s="63">
        <v>0</v>
      </c>
    </row>
    <row r="64" spans="1:62">
      <c r="A64" s="98" t="s">
        <v>370</v>
      </c>
      <c r="B64" s="63">
        <v>0</v>
      </c>
      <c r="C64" s="63">
        <v>0</v>
      </c>
      <c r="D64" s="63">
        <v>0</v>
      </c>
      <c r="E64" s="63">
        <v>0</v>
      </c>
      <c r="F64" s="63">
        <v>0</v>
      </c>
      <c r="G64" s="63">
        <v>0</v>
      </c>
      <c r="H64" s="63">
        <v>0</v>
      </c>
      <c r="I64" s="63">
        <v>0</v>
      </c>
      <c r="J64" s="63">
        <v>0</v>
      </c>
      <c r="K64" s="63">
        <v>0</v>
      </c>
      <c r="L64" s="63">
        <v>0</v>
      </c>
      <c r="M64" s="63">
        <v>0</v>
      </c>
      <c r="N64" s="63">
        <v>0</v>
      </c>
      <c r="O64" s="63">
        <v>0</v>
      </c>
      <c r="P64" s="63">
        <v>0</v>
      </c>
      <c r="Q64" s="63">
        <v>0</v>
      </c>
      <c r="R64" s="63">
        <v>0</v>
      </c>
      <c r="S64" s="63">
        <v>0</v>
      </c>
      <c r="T64" s="63">
        <v>0</v>
      </c>
      <c r="U64" s="63">
        <v>0</v>
      </c>
      <c r="V64" s="63">
        <v>0</v>
      </c>
      <c r="W64" s="63">
        <v>0</v>
      </c>
      <c r="X64" s="63">
        <v>0</v>
      </c>
      <c r="Y64" s="63">
        <v>0</v>
      </c>
      <c r="Z64" s="63">
        <v>0</v>
      </c>
      <c r="AA64" s="63">
        <v>0</v>
      </c>
      <c r="AB64" s="63">
        <v>0</v>
      </c>
      <c r="AC64" s="63">
        <v>0</v>
      </c>
      <c r="AD64" s="63">
        <v>0</v>
      </c>
      <c r="AE64" s="63">
        <v>0</v>
      </c>
      <c r="AF64" s="63">
        <v>0</v>
      </c>
      <c r="AG64" s="63">
        <v>0</v>
      </c>
      <c r="AH64" s="63">
        <v>0</v>
      </c>
      <c r="AI64" s="63">
        <v>0</v>
      </c>
      <c r="AJ64" s="63">
        <v>0</v>
      </c>
      <c r="AK64" s="63">
        <v>0</v>
      </c>
      <c r="AL64" s="63">
        <v>0</v>
      </c>
      <c r="AM64" s="63">
        <v>0</v>
      </c>
      <c r="AN64" s="63">
        <v>0</v>
      </c>
      <c r="AO64" s="63">
        <v>0</v>
      </c>
      <c r="AP64" s="63">
        <v>0</v>
      </c>
      <c r="AQ64" s="63">
        <v>0</v>
      </c>
      <c r="AR64" s="63">
        <v>0</v>
      </c>
      <c r="AS64" s="63">
        <v>0</v>
      </c>
      <c r="AT64" s="63">
        <v>0</v>
      </c>
      <c r="AU64" s="63">
        <v>0</v>
      </c>
      <c r="AV64" s="63">
        <v>0</v>
      </c>
      <c r="AW64" s="63">
        <v>0</v>
      </c>
      <c r="AX64" s="63">
        <v>0</v>
      </c>
      <c r="AY64" s="63">
        <v>0</v>
      </c>
      <c r="AZ64" s="63">
        <v>0</v>
      </c>
      <c r="BA64" s="63">
        <v>0</v>
      </c>
      <c r="BB64" s="63">
        <v>0</v>
      </c>
      <c r="BC64" s="63">
        <v>0</v>
      </c>
      <c r="BD64" s="63">
        <v>0</v>
      </c>
      <c r="BE64" s="63">
        <v>0</v>
      </c>
      <c r="BF64" s="63">
        <v>0</v>
      </c>
      <c r="BG64" s="63">
        <v>0</v>
      </c>
      <c r="BH64" s="63">
        <v>0</v>
      </c>
      <c r="BI64" s="63">
        <v>0</v>
      </c>
      <c r="BJ64" s="63">
        <v>0</v>
      </c>
    </row>
    <row r="65" spans="1:62">
      <c r="A65" s="63"/>
      <c r="N65" s="63"/>
    </row>
    <row r="66" spans="1:62">
      <c r="N66" s="63"/>
    </row>
    <row r="67" spans="1:62">
      <c r="N67" s="63"/>
    </row>
    <row r="68" spans="1:62">
      <c r="A68" s="233" t="s">
        <v>482</v>
      </c>
      <c r="B68" s="233"/>
      <c r="C68" s="233"/>
      <c r="N68" s="63"/>
    </row>
    <row r="69" spans="1:62">
      <c r="A69" s="63"/>
      <c r="B69" s="63" t="s">
        <v>421</v>
      </c>
      <c r="C69" s="63" t="s">
        <v>422</v>
      </c>
      <c r="D69" s="63" t="s">
        <v>423</v>
      </c>
      <c r="E69" s="63" t="s">
        <v>424</v>
      </c>
      <c r="F69" s="63" t="s">
        <v>425</v>
      </c>
      <c r="G69" s="63" t="s">
        <v>426</v>
      </c>
      <c r="H69" s="63" t="s">
        <v>427</v>
      </c>
      <c r="I69" s="63" t="s">
        <v>428</v>
      </c>
      <c r="J69" s="63" t="s">
        <v>429</v>
      </c>
      <c r="K69" s="63" t="s">
        <v>430</v>
      </c>
      <c r="L69" s="63" t="s">
        <v>431</v>
      </c>
      <c r="M69" s="63" t="s">
        <v>432</v>
      </c>
      <c r="N69" s="63" t="s">
        <v>433</v>
      </c>
      <c r="O69" s="63" t="s">
        <v>434</v>
      </c>
      <c r="P69" s="63" t="s">
        <v>435</v>
      </c>
      <c r="Q69" s="63" t="s">
        <v>436</v>
      </c>
      <c r="R69" s="63" t="s">
        <v>437</v>
      </c>
      <c r="S69" s="63" t="s">
        <v>438</v>
      </c>
      <c r="T69" s="63" t="s">
        <v>439</v>
      </c>
      <c r="U69" s="63" t="s">
        <v>440</v>
      </c>
      <c r="V69" s="63" t="s">
        <v>441</v>
      </c>
      <c r="W69" s="63" t="s">
        <v>442</v>
      </c>
      <c r="X69" s="63" t="s">
        <v>443</v>
      </c>
      <c r="Y69" s="63" t="s">
        <v>444</v>
      </c>
      <c r="Z69" s="63" t="s">
        <v>445</v>
      </c>
      <c r="AA69" s="63" t="s">
        <v>446</v>
      </c>
      <c r="AB69" s="63" t="s">
        <v>447</v>
      </c>
      <c r="AC69" s="63" t="s">
        <v>448</v>
      </c>
      <c r="AD69" s="63" t="s">
        <v>449</v>
      </c>
      <c r="AE69" s="63" t="s">
        <v>450</v>
      </c>
      <c r="AF69" s="63" t="s">
        <v>451</v>
      </c>
      <c r="AG69" s="63" t="s">
        <v>452</v>
      </c>
      <c r="AH69" s="63" t="s">
        <v>453</v>
      </c>
      <c r="AI69" s="63" t="s">
        <v>454</v>
      </c>
      <c r="AJ69" s="63" t="s">
        <v>455</v>
      </c>
      <c r="AK69" s="63" t="s">
        <v>456</v>
      </c>
      <c r="AL69" s="98" t="s">
        <v>457</v>
      </c>
      <c r="AM69" s="63" t="s">
        <v>458</v>
      </c>
      <c r="AN69" s="63" t="s">
        <v>459</v>
      </c>
      <c r="AO69" s="63" t="s">
        <v>460</v>
      </c>
      <c r="AP69" s="63" t="s">
        <v>461</v>
      </c>
      <c r="AQ69" s="63" t="s">
        <v>462</v>
      </c>
      <c r="AR69" s="63" t="s">
        <v>463</v>
      </c>
      <c r="AS69" s="63" t="s">
        <v>464</v>
      </c>
      <c r="AT69" s="63" t="s">
        <v>465</v>
      </c>
      <c r="AU69" s="63" t="s">
        <v>466</v>
      </c>
      <c r="AV69" s="63" t="s">
        <v>467</v>
      </c>
      <c r="AW69" s="63" t="s">
        <v>468</v>
      </c>
      <c r="AX69" s="63" t="s">
        <v>469</v>
      </c>
      <c r="AY69" s="63" t="s">
        <v>470</v>
      </c>
      <c r="AZ69" s="63" t="s">
        <v>471</v>
      </c>
      <c r="BA69" s="63" t="s">
        <v>472</v>
      </c>
      <c r="BB69" s="63" t="s">
        <v>473</v>
      </c>
      <c r="BC69" s="98" t="s">
        <v>474</v>
      </c>
      <c r="BD69" s="63" t="s">
        <v>475</v>
      </c>
      <c r="BE69" s="98" t="s">
        <v>476</v>
      </c>
      <c r="BF69" s="63" t="s">
        <v>477</v>
      </c>
      <c r="BG69" s="63" t="s">
        <v>478</v>
      </c>
      <c r="BH69" s="63" t="s">
        <v>479</v>
      </c>
      <c r="BI69" s="98" t="s">
        <v>480</v>
      </c>
      <c r="BJ69" s="98" t="s">
        <v>481</v>
      </c>
    </row>
    <row r="70" spans="1:62">
      <c r="A70" s="63" t="s">
        <v>310</v>
      </c>
      <c r="B70" s="63">
        <v>0.99999999979999998</v>
      </c>
      <c r="C70" s="63">
        <v>0.92482096000000003</v>
      </c>
      <c r="D70" s="63">
        <v>0.1163363</v>
      </c>
      <c r="E70" s="63">
        <v>0.29136298100000002</v>
      </c>
      <c r="F70" s="63">
        <v>0.17488819459999999</v>
      </c>
      <c r="G70" s="63">
        <v>0.15294052899999999</v>
      </c>
      <c r="H70" s="63">
        <v>-1.039876E-2</v>
      </c>
      <c r="I70" s="63">
        <v>0.230020946</v>
      </c>
      <c r="J70" s="63">
        <v>0.19861405700000001</v>
      </c>
      <c r="K70" s="63">
        <v>-1.3688799999999999E-2</v>
      </c>
      <c r="L70" s="63">
        <v>2.3613301999999999E-2</v>
      </c>
      <c r="M70" s="63">
        <v>1.533341E-2</v>
      </c>
      <c r="N70" s="63">
        <v>0.13809513549999999</v>
      </c>
      <c r="O70" s="63">
        <v>-2.8498860000000001E-2</v>
      </c>
      <c r="P70" s="63">
        <v>6.5509434000000005E-2</v>
      </c>
      <c r="Q70" s="63">
        <v>0.39382306299999997</v>
      </c>
      <c r="R70" s="63">
        <v>0.36373476999999999</v>
      </c>
      <c r="S70" s="63">
        <v>0.13014519999999999</v>
      </c>
      <c r="T70" s="63">
        <v>0.39853777899999998</v>
      </c>
      <c r="U70" s="63">
        <v>0.21290013499999999</v>
      </c>
      <c r="V70" s="63">
        <v>0.50651532600000004</v>
      </c>
      <c r="W70" s="63">
        <v>6.6387119999999997E-3</v>
      </c>
      <c r="X70" s="63">
        <v>0.3782489</v>
      </c>
      <c r="Y70" s="63">
        <v>0.23272859400000001</v>
      </c>
      <c r="Z70" s="63">
        <v>0.21914249199999999</v>
      </c>
      <c r="AA70" s="63">
        <v>0.139950623</v>
      </c>
      <c r="AB70" s="63">
        <v>6.4609030999999997E-2</v>
      </c>
      <c r="AC70" s="63">
        <v>0.88785595620000002</v>
      </c>
      <c r="AD70" s="63">
        <v>0.89622615400000005</v>
      </c>
      <c r="AE70" s="63">
        <v>0.163829734</v>
      </c>
      <c r="AF70" s="63">
        <v>7.8372773000000007E-2</v>
      </c>
      <c r="AG70" s="63">
        <v>0.27462356199999999</v>
      </c>
      <c r="AH70" s="63">
        <v>0.28212349799999997</v>
      </c>
      <c r="AI70" s="63">
        <v>0.1130459</v>
      </c>
      <c r="AJ70" s="63">
        <v>0.148921463</v>
      </c>
      <c r="AK70" s="63">
        <v>0.3906635</v>
      </c>
      <c r="AL70" s="63">
        <v>0</v>
      </c>
      <c r="AM70" s="63">
        <v>-1.4385047999999999E-2</v>
      </c>
      <c r="AN70" s="63">
        <v>0.10105346900000001</v>
      </c>
      <c r="AO70" s="63">
        <v>8.0190792999999996E-2</v>
      </c>
      <c r="AP70" s="63">
        <v>0.17903965529999999</v>
      </c>
      <c r="AQ70" s="63">
        <v>9.4618740000000007E-2</v>
      </c>
      <c r="AR70" s="63">
        <v>-2.5870239999999999E-2</v>
      </c>
      <c r="AS70" s="63">
        <v>0.198590711</v>
      </c>
      <c r="AT70" s="63">
        <v>0.104770854</v>
      </c>
      <c r="AU70" s="63">
        <v>5.3139168000000001E-2</v>
      </c>
      <c r="AV70" s="63">
        <v>6.2545659E-3</v>
      </c>
      <c r="AW70" s="63">
        <v>2.1657951599999999E-2</v>
      </c>
      <c r="AX70" s="63">
        <v>-4.1974849000000002E-2</v>
      </c>
      <c r="AY70" s="63">
        <v>1.6312093999999999E-2</v>
      </c>
      <c r="AZ70" s="63">
        <v>8.5262859999999996E-2</v>
      </c>
      <c r="BA70" s="63">
        <v>0.107210607</v>
      </c>
      <c r="BB70" s="63">
        <v>2.1280839999999999E-2</v>
      </c>
      <c r="BC70" s="63">
        <v>0</v>
      </c>
      <c r="BD70" s="63">
        <v>8.0261549999999997E-4</v>
      </c>
      <c r="BE70" s="63">
        <v>0</v>
      </c>
      <c r="BF70" s="63">
        <v>0.2169778</v>
      </c>
      <c r="BG70" s="63">
        <v>2.749658E-2</v>
      </c>
      <c r="BH70" s="63">
        <v>8.3725811400000003E-2</v>
      </c>
      <c r="BI70" s="63">
        <v>0</v>
      </c>
      <c r="BJ70" s="63">
        <v>0</v>
      </c>
    </row>
    <row r="71" spans="1:62">
      <c r="A71" s="63" t="s">
        <v>311</v>
      </c>
      <c r="B71" s="63">
        <v>0.92482227539999995</v>
      </c>
      <c r="C71" s="63">
        <v>1</v>
      </c>
      <c r="D71" s="63">
        <v>0.1302972</v>
      </c>
      <c r="E71" s="63">
        <v>0.32202912900000003</v>
      </c>
      <c r="F71" s="63">
        <v>0.16782697590000001</v>
      </c>
      <c r="G71" s="63">
        <v>0.276588899</v>
      </c>
      <c r="H71" s="63">
        <v>5.7353630000000003E-2</v>
      </c>
      <c r="I71" s="63">
        <v>0.33786110699999999</v>
      </c>
      <c r="J71" s="63">
        <v>0.26526962300000001</v>
      </c>
      <c r="K71" s="63">
        <v>2.2480409999999999E-2</v>
      </c>
      <c r="L71" s="63">
        <v>0.138533041</v>
      </c>
      <c r="M71" s="63">
        <v>6.5825090000000003E-2</v>
      </c>
      <c r="N71" s="63">
        <v>0.33216639599999997</v>
      </c>
      <c r="O71" s="63">
        <v>-3.517356E-2</v>
      </c>
      <c r="P71" s="63">
        <v>0.27365531199999998</v>
      </c>
      <c r="Q71" s="63">
        <v>0.60921442999999997</v>
      </c>
      <c r="R71" s="63">
        <v>0.60791339</v>
      </c>
      <c r="S71" s="63">
        <v>0.33662919000000002</v>
      </c>
      <c r="T71" s="63">
        <v>0.57208871100000003</v>
      </c>
      <c r="U71" s="63">
        <v>0.37677724899999998</v>
      </c>
      <c r="V71" s="63">
        <v>0.6061909097</v>
      </c>
      <c r="W71" s="63">
        <v>0.16501385499999999</v>
      </c>
      <c r="X71" s="63">
        <v>0.42476659999999999</v>
      </c>
      <c r="Y71" s="63">
        <v>0.36219797999999997</v>
      </c>
      <c r="Z71" s="63">
        <v>0.30781879099999998</v>
      </c>
      <c r="AA71" s="63">
        <v>0.29910483100000002</v>
      </c>
      <c r="AB71" s="63">
        <v>5.5112596E-2</v>
      </c>
      <c r="AC71" s="63">
        <v>0.91073257890000003</v>
      </c>
      <c r="AD71" s="63">
        <v>0.89802427600000001</v>
      </c>
      <c r="AE71" s="63">
        <v>0.29253412600000001</v>
      </c>
      <c r="AF71" s="63">
        <v>6.6521966000000002E-2</v>
      </c>
      <c r="AG71" s="63">
        <v>0.27258613450000002</v>
      </c>
      <c r="AH71" s="63">
        <v>0.34239049700000002</v>
      </c>
      <c r="AI71" s="63">
        <v>0.14122760000000001</v>
      </c>
      <c r="AJ71" s="63">
        <v>0.230177836</v>
      </c>
      <c r="AK71" s="63">
        <v>0.42051820000000001</v>
      </c>
      <c r="AL71" s="63">
        <v>0</v>
      </c>
      <c r="AM71" s="63">
        <v>4.9475960000000003E-3</v>
      </c>
      <c r="AN71" s="63">
        <v>0.26412017599999998</v>
      </c>
      <c r="AO71" s="63">
        <v>0.26362446299999998</v>
      </c>
      <c r="AP71" s="63">
        <v>0.1952509123</v>
      </c>
      <c r="AQ71" s="63">
        <v>0.20601184</v>
      </c>
      <c r="AR71" s="63">
        <v>0.19649868000000001</v>
      </c>
      <c r="AS71" s="63">
        <v>0.26000205399999998</v>
      </c>
      <c r="AT71" s="63">
        <v>0.23380304800000001</v>
      </c>
      <c r="AU71" s="63">
        <v>6.2439462000000001E-2</v>
      </c>
      <c r="AV71" s="63">
        <v>1.70773738E-2</v>
      </c>
      <c r="AW71" s="63">
        <v>0.1008991053</v>
      </c>
      <c r="AX71" s="63">
        <v>0.14710315099999999</v>
      </c>
      <c r="AY71" s="63">
        <v>0.16786831099999999</v>
      </c>
      <c r="AZ71" s="63">
        <v>0.22347771999999999</v>
      </c>
      <c r="BA71" s="63">
        <v>0.192112482</v>
      </c>
      <c r="BB71" s="63">
        <v>0.221130137</v>
      </c>
      <c r="BC71" s="63">
        <v>0</v>
      </c>
      <c r="BD71" s="63">
        <v>0.174279885</v>
      </c>
      <c r="BE71" s="63">
        <v>0</v>
      </c>
      <c r="BF71" s="63">
        <v>0.24386150000000001</v>
      </c>
      <c r="BG71" s="63">
        <v>0.24203646000000001</v>
      </c>
      <c r="BH71" s="63">
        <v>0.24099056590000001</v>
      </c>
      <c r="BI71" s="63">
        <v>0</v>
      </c>
      <c r="BJ71" s="63">
        <v>0</v>
      </c>
    </row>
    <row r="72" spans="1:62">
      <c r="A72" s="63" t="s">
        <v>312</v>
      </c>
      <c r="B72" s="63">
        <v>0.11633672489999999</v>
      </c>
      <c r="C72" s="63">
        <v>0.130298004</v>
      </c>
      <c r="D72" s="63">
        <v>1</v>
      </c>
      <c r="E72" s="63">
        <v>1.3678809E-2</v>
      </c>
      <c r="F72" s="63">
        <v>0.6877784562</v>
      </c>
      <c r="G72" s="63">
        <v>-1.5935542E-2</v>
      </c>
      <c r="H72" s="63">
        <v>-1.7970839999999998E-2</v>
      </c>
      <c r="I72" s="63">
        <v>-2.3320699999999999E-3</v>
      </c>
      <c r="J72" s="63">
        <v>-4.9428120000000004E-3</v>
      </c>
      <c r="K72" s="63">
        <v>0.1785235</v>
      </c>
      <c r="L72" s="63">
        <v>8.4365151999999995E-3</v>
      </c>
      <c r="M72" s="63">
        <v>0.1883859</v>
      </c>
      <c r="N72" s="63">
        <v>0.4556310791</v>
      </c>
      <c r="O72" s="63">
        <v>-3.035879E-2</v>
      </c>
      <c r="P72" s="63">
        <v>3.5452206E-2</v>
      </c>
      <c r="Q72" s="63">
        <v>0.31713657000000001</v>
      </c>
      <c r="R72" s="63">
        <v>0.23962961999999999</v>
      </c>
      <c r="S72" s="63">
        <v>4.4948399999999999E-2</v>
      </c>
      <c r="T72" s="63">
        <v>7.3612074E-2</v>
      </c>
      <c r="U72" s="63">
        <v>2.4292488000000001E-2</v>
      </c>
      <c r="V72" s="63">
        <v>1.4876904599999999E-2</v>
      </c>
      <c r="W72" s="63">
        <v>-4.0075228999999997E-2</v>
      </c>
      <c r="X72" s="63">
        <v>3.3688690000000003E-7</v>
      </c>
      <c r="Y72" s="63">
        <v>3.2955920999999999E-2</v>
      </c>
      <c r="Z72" s="63">
        <v>2.1870853999999999E-2</v>
      </c>
      <c r="AA72" s="63">
        <v>-9.5049069999999999E-3</v>
      </c>
      <c r="AB72" s="63">
        <v>-1.8571418999999999E-2</v>
      </c>
      <c r="AC72" s="63">
        <v>8.4956406499999998E-2</v>
      </c>
      <c r="AD72" s="63">
        <v>8.0765394000000004E-2</v>
      </c>
      <c r="AE72" s="63">
        <v>-7.947249E-3</v>
      </c>
      <c r="AF72" s="63">
        <v>-2.0416817E-2</v>
      </c>
      <c r="AG72" s="63">
        <v>4.4296199E-3</v>
      </c>
      <c r="AH72" s="63">
        <v>2.617505E-3</v>
      </c>
      <c r="AI72" s="63">
        <v>1.2485130000000001E-2</v>
      </c>
      <c r="AJ72" s="63">
        <v>-1.0195989000000001E-2</v>
      </c>
      <c r="AK72" s="63">
        <v>2.3333530000000002E-2</v>
      </c>
      <c r="AL72" s="63">
        <v>0</v>
      </c>
      <c r="AM72" s="63">
        <v>-1.6893083E-2</v>
      </c>
      <c r="AN72" s="63">
        <v>-2.2395365E-2</v>
      </c>
      <c r="AO72" s="63">
        <v>-2.5728052000000001E-2</v>
      </c>
      <c r="AP72" s="63">
        <v>-9.5588260000000001E-4</v>
      </c>
      <c r="AQ72" s="63">
        <v>-1.800415E-2</v>
      </c>
      <c r="AR72" s="63">
        <v>-4.799163E-2</v>
      </c>
      <c r="AS72" s="63">
        <v>4.4637460000000002E-3</v>
      </c>
      <c r="AT72" s="63">
        <v>0.37091782299999998</v>
      </c>
      <c r="AU72" s="63">
        <v>1.1871217E-2</v>
      </c>
      <c r="AV72" s="63">
        <v>-4.6394649000000001E-3</v>
      </c>
      <c r="AW72" s="63">
        <v>-1.4436077199999999E-2</v>
      </c>
      <c r="AX72" s="63">
        <v>-5.2147498E-2</v>
      </c>
      <c r="AY72" s="63">
        <v>-4.1379721000000001E-2</v>
      </c>
      <c r="AZ72" s="63">
        <v>-1.2726400000000001E-2</v>
      </c>
      <c r="BA72" s="63">
        <v>-3.1359399999999998E-3</v>
      </c>
      <c r="BB72" s="63">
        <v>-3.9813053000000001E-2</v>
      </c>
      <c r="BC72" s="63">
        <v>0</v>
      </c>
      <c r="BD72" s="63">
        <v>-5.0490397700000002E-2</v>
      </c>
      <c r="BE72" s="63">
        <v>0</v>
      </c>
      <c r="BF72" s="63">
        <v>-9.0976760000000007E-3</v>
      </c>
      <c r="BG72" s="63">
        <v>-2.5212109999999999E-2</v>
      </c>
      <c r="BH72" s="63">
        <v>-3.5951931100000001E-2</v>
      </c>
      <c r="BI72" s="63">
        <v>0</v>
      </c>
      <c r="BJ72" s="63">
        <v>0</v>
      </c>
    </row>
    <row r="73" spans="1:62">
      <c r="A73" s="63" t="s">
        <v>313</v>
      </c>
      <c r="B73" s="63">
        <v>0.291363333</v>
      </c>
      <c r="C73" s="63">
        <v>0.32203055800000002</v>
      </c>
      <c r="D73" s="63">
        <v>1.3679230000000001E-2</v>
      </c>
      <c r="E73" s="63">
        <v>1</v>
      </c>
      <c r="F73" s="63">
        <v>3.6460869600000001E-2</v>
      </c>
      <c r="G73" s="63">
        <v>0.15795615599999999</v>
      </c>
      <c r="H73" s="63">
        <v>0.11779290000000001</v>
      </c>
      <c r="I73" s="63">
        <v>0.201092096</v>
      </c>
      <c r="J73" s="63">
        <v>9.7759648000000005E-2</v>
      </c>
      <c r="K73" s="63">
        <v>-2.5287440000000001E-2</v>
      </c>
      <c r="L73" s="63">
        <v>-3.3949205199999999E-2</v>
      </c>
      <c r="M73" s="63">
        <v>-1.667956E-3</v>
      </c>
      <c r="N73" s="63">
        <v>6.6555649999999996E-3</v>
      </c>
      <c r="O73" s="63">
        <v>-4.1684859999999997E-2</v>
      </c>
      <c r="P73" s="63">
        <v>8.8795490000000005E-3</v>
      </c>
      <c r="Q73" s="63">
        <v>0.112747268</v>
      </c>
      <c r="R73" s="63">
        <v>0.13783068000000001</v>
      </c>
      <c r="S73" s="63">
        <v>0.21554026000000001</v>
      </c>
      <c r="T73" s="63">
        <v>8.2633564000000007E-2</v>
      </c>
      <c r="U73" s="63">
        <v>3.4537515999999997E-2</v>
      </c>
      <c r="V73" s="63">
        <v>0.1864886513</v>
      </c>
      <c r="W73" s="63">
        <v>-6.1595299999999999E-3</v>
      </c>
      <c r="X73" s="63">
        <v>0.1060007</v>
      </c>
      <c r="Y73" s="63">
        <v>0.74143965099999998</v>
      </c>
      <c r="Z73" s="63">
        <v>8.3419638000000004E-2</v>
      </c>
      <c r="AA73" s="63">
        <v>5.8049113999999999E-2</v>
      </c>
      <c r="AB73" s="63">
        <v>-8.86494E-3</v>
      </c>
      <c r="AC73" s="63">
        <v>0.28980151339999999</v>
      </c>
      <c r="AD73" s="63">
        <v>0.28270942900000001</v>
      </c>
      <c r="AE73" s="63">
        <v>0.106386992</v>
      </c>
      <c r="AF73" s="63">
        <v>0.18233020899999999</v>
      </c>
      <c r="AG73" s="63">
        <v>0.28000112690000001</v>
      </c>
      <c r="AH73" s="63">
        <v>0.25371419499999998</v>
      </c>
      <c r="AI73" s="63">
        <v>5.3563989999999999E-2</v>
      </c>
      <c r="AJ73" s="63">
        <v>0.19290138400000001</v>
      </c>
      <c r="AK73" s="63">
        <v>0.32947110000000002</v>
      </c>
      <c r="AL73" s="63">
        <v>0</v>
      </c>
      <c r="AM73" s="63">
        <v>-2.7809510999999999E-2</v>
      </c>
      <c r="AN73" s="63">
        <v>0.12851673999999999</v>
      </c>
      <c r="AO73" s="63">
        <v>2.2984891E-2</v>
      </c>
      <c r="AP73" s="63">
        <v>0.19834721020000001</v>
      </c>
      <c r="AQ73" s="63">
        <v>0.20776501999999999</v>
      </c>
      <c r="AR73" s="63">
        <v>4.6072170000000003E-2</v>
      </c>
      <c r="AS73" s="63">
        <v>7.2417843999999995E-2</v>
      </c>
      <c r="AT73" s="63">
        <v>-2.6741495000000001E-2</v>
      </c>
      <c r="AU73" s="63">
        <v>-2.9773890000000001E-2</v>
      </c>
      <c r="AV73" s="63">
        <v>-2.2761738699999999E-2</v>
      </c>
      <c r="AW73" s="63">
        <v>-3.26584797E-2</v>
      </c>
      <c r="AX73" s="63">
        <v>-2.691172E-2</v>
      </c>
      <c r="AY73" s="63">
        <v>8.8101389999999998E-3</v>
      </c>
      <c r="AZ73" s="63">
        <v>2.950382E-2</v>
      </c>
      <c r="BA73" s="63">
        <v>4.8740180000000001E-2</v>
      </c>
      <c r="BB73" s="63">
        <v>2.3255485999999999E-2</v>
      </c>
      <c r="BC73" s="63">
        <v>0</v>
      </c>
      <c r="BD73" s="63">
        <v>-3.1950934700000003E-2</v>
      </c>
      <c r="BE73" s="63">
        <v>0</v>
      </c>
      <c r="BF73" s="63">
        <v>3.2671569999999997E-2</v>
      </c>
      <c r="BG73" s="63">
        <v>2.9754360000000001E-2</v>
      </c>
      <c r="BH73" s="63">
        <v>-1.0962456900000001E-2</v>
      </c>
      <c r="BI73" s="63">
        <v>0</v>
      </c>
      <c r="BJ73" s="63">
        <v>0</v>
      </c>
    </row>
    <row r="74" spans="1:62">
      <c r="A74" s="63" t="s">
        <v>314</v>
      </c>
      <c r="B74" s="63">
        <v>0.1748923527</v>
      </c>
      <c r="C74" s="63">
        <v>0.167829424</v>
      </c>
      <c r="D74" s="63">
        <v>0.68778039999999996</v>
      </c>
      <c r="E74" s="63">
        <v>3.6461026000000001E-2</v>
      </c>
      <c r="F74" s="63">
        <v>1</v>
      </c>
      <c r="G74" s="63">
        <v>-1.882021E-2</v>
      </c>
      <c r="H74" s="63">
        <v>-3.8375779999999998E-2</v>
      </c>
      <c r="I74" s="63">
        <v>8.6849875000000007E-2</v>
      </c>
      <c r="J74" s="63">
        <v>0.14377619999999999</v>
      </c>
      <c r="K74" s="63">
        <v>-5.1045379999999996E-4</v>
      </c>
      <c r="L74" s="63">
        <v>-3.7746515899999999E-2</v>
      </c>
      <c r="M74" s="63">
        <v>2.8007779999999999E-3</v>
      </c>
      <c r="N74" s="63">
        <v>0.27685585219999997</v>
      </c>
      <c r="O74" s="63">
        <v>-4.7929319999999997E-2</v>
      </c>
      <c r="P74" s="63">
        <v>-3.4380600999999997E-2</v>
      </c>
      <c r="Q74" s="63">
        <v>0.30773392999999999</v>
      </c>
      <c r="R74" s="63">
        <v>0.21201564000000001</v>
      </c>
      <c r="S74" s="63">
        <v>0.12834656</v>
      </c>
      <c r="T74" s="63">
        <v>4.2153796E-2</v>
      </c>
      <c r="U74" s="63">
        <v>-1.5760586E-2</v>
      </c>
      <c r="V74" s="63">
        <v>3.7167618800000003E-2</v>
      </c>
      <c r="W74" s="63">
        <v>-4.9901288000000002E-2</v>
      </c>
      <c r="X74" s="63">
        <v>1.236784E-2</v>
      </c>
      <c r="Y74" s="63">
        <v>9.0053633999999994E-2</v>
      </c>
      <c r="Z74" s="63">
        <v>8.0203202000000001E-2</v>
      </c>
      <c r="AA74" s="63">
        <v>1.1757673E-2</v>
      </c>
      <c r="AB74" s="63">
        <v>-2.6983639E-2</v>
      </c>
      <c r="AC74" s="63">
        <v>0.1487188294</v>
      </c>
      <c r="AD74" s="63">
        <v>0.157910474</v>
      </c>
      <c r="AE74" s="63">
        <v>3.7933092000000002E-2</v>
      </c>
      <c r="AF74" s="63">
        <v>5.4261516000000003E-2</v>
      </c>
      <c r="AG74" s="63">
        <v>0.1773325828</v>
      </c>
      <c r="AH74" s="63">
        <v>0.18929268699999999</v>
      </c>
      <c r="AI74" s="63">
        <v>5.609016E-2</v>
      </c>
      <c r="AJ74" s="63">
        <v>4.9933726999999997E-2</v>
      </c>
      <c r="AK74" s="63">
        <v>0.1581312</v>
      </c>
      <c r="AL74" s="63">
        <v>0</v>
      </c>
      <c r="AM74" s="63">
        <v>3.9405734999999997E-2</v>
      </c>
      <c r="AN74" s="63">
        <v>-5.2023084999999997E-2</v>
      </c>
      <c r="AO74" s="63">
        <v>-2.6014664E-2</v>
      </c>
      <c r="AP74" s="63">
        <v>9.7453477900000002E-2</v>
      </c>
      <c r="AQ74" s="63">
        <v>8.4533769999999994E-2</v>
      </c>
      <c r="AR74" s="63">
        <v>-3.7387589999999998E-2</v>
      </c>
      <c r="AS74" s="63">
        <v>0.11541784300000001</v>
      </c>
      <c r="AT74" s="63">
        <v>0.24229514099999999</v>
      </c>
      <c r="AU74" s="63">
        <v>7.8645588000000002E-2</v>
      </c>
      <c r="AV74" s="63">
        <v>3.6220867499999997E-2</v>
      </c>
      <c r="AW74" s="63">
        <v>3.4553386700000001E-2</v>
      </c>
      <c r="AX74" s="63">
        <v>-4.1723108000000002E-2</v>
      </c>
      <c r="AY74" s="63">
        <v>-4.3209154999999999E-2</v>
      </c>
      <c r="AZ74" s="63">
        <v>-2.2518779999999999E-2</v>
      </c>
      <c r="BA74" s="63">
        <v>-1.8511540999999999E-2</v>
      </c>
      <c r="BB74" s="63">
        <v>-4.7991880000000001E-2</v>
      </c>
      <c r="BC74" s="63">
        <v>0</v>
      </c>
      <c r="BD74" s="63">
        <v>-6.6703709900000005E-2</v>
      </c>
      <c r="BE74" s="63">
        <v>0</v>
      </c>
      <c r="BF74" s="63">
        <v>-1.5992639999999999E-2</v>
      </c>
      <c r="BG74" s="63">
        <v>-3.8492409999999998E-2</v>
      </c>
      <c r="BH74" s="63">
        <v>-2.62972486E-2</v>
      </c>
      <c r="BI74" s="63">
        <v>0</v>
      </c>
      <c r="BJ74" s="63">
        <v>0</v>
      </c>
    </row>
    <row r="75" spans="1:62">
      <c r="A75" s="63" t="s">
        <v>315</v>
      </c>
      <c r="B75" s="63">
        <v>0.1529361206</v>
      </c>
      <c r="C75" s="63">
        <v>0.27658647200000003</v>
      </c>
      <c r="D75" s="63">
        <v>-1.5935970000000001E-2</v>
      </c>
      <c r="E75" s="63">
        <v>0.15795347600000001</v>
      </c>
      <c r="F75" s="63">
        <v>-1.88196222E-2</v>
      </c>
      <c r="G75" s="63">
        <v>1</v>
      </c>
      <c r="H75" s="63">
        <v>0.1899979</v>
      </c>
      <c r="I75" s="63">
        <v>0.52733232900000004</v>
      </c>
      <c r="J75" s="63">
        <v>0.38972316000000001</v>
      </c>
      <c r="K75" s="63">
        <v>-3.405209E-2</v>
      </c>
      <c r="L75" s="63">
        <v>-4.06126053E-2</v>
      </c>
      <c r="M75" s="63">
        <v>-6.3361440000000002E-3</v>
      </c>
      <c r="N75" s="63">
        <v>-4.1601516000000002E-3</v>
      </c>
      <c r="O75" s="63">
        <v>-6.1920889999999999E-2</v>
      </c>
      <c r="P75" s="63">
        <v>4.9028708999999997E-2</v>
      </c>
      <c r="Q75" s="63">
        <v>0.133128994</v>
      </c>
      <c r="R75" s="63">
        <v>0.17645184999999999</v>
      </c>
      <c r="S75" s="63">
        <v>0.27968193000000002</v>
      </c>
      <c r="T75" s="63">
        <v>5.1812698999999997E-2</v>
      </c>
      <c r="U75" s="63">
        <v>8.9827095999999995E-2</v>
      </c>
      <c r="V75" s="63">
        <v>0.2337011293</v>
      </c>
      <c r="W75" s="63">
        <v>0.14993034599999999</v>
      </c>
      <c r="X75" s="63">
        <v>8.3150840000000004E-2</v>
      </c>
      <c r="Y75" s="63">
        <v>0.13283221200000001</v>
      </c>
      <c r="Z75" s="63">
        <v>0.13747299199999999</v>
      </c>
      <c r="AA75" s="63">
        <v>0.185272298</v>
      </c>
      <c r="AB75" s="63">
        <v>-1.4621708000000001E-2</v>
      </c>
      <c r="AC75" s="63">
        <v>0.23469290679999999</v>
      </c>
      <c r="AD75" s="63">
        <v>0.21432491000000001</v>
      </c>
      <c r="AE75" s="63">
        <v>0.29526814299999998</v>
      </c>
      <c r="AF75" s="63">
        <v>-1.1550773E-2</v>
      </c>
      <c r="AG75" s="63">
        <v>6.9764506899999995E-2</v>
      </c>
      <c r="AH75" s="63">
        <v>0.111921231</v>
      </c>
      <c r="AI75" s="63">
        <v>-1.9582499999999999E-2</v>
      </c>
      <c r="AJ75" s="63">
        <v>5.7319000000000002E-2</v>
      </c>
      <c r="AK75" s="63">
        <v>0.1757473</v>
      </c>
      <c r="AL75" s="63">
        <v>0</v>
      </c>
      <c r="AM75" s="63">
        <v>9.7559926000000005E-2</v>
      </c>
      <c r="AN75" s="63">
        <v>0.45582235999999998</v>
      </c>
      <c r="AO75" s="63">
        <v>0.43858103900000001</v>
      </c>
      <c r="AP75" s="63">
        <v>2.2186533200000001E-2</v>
      </c>
      <c r="AQ75" s="63">
        <v>0.19914177999999999</v>
      </c>
      <c r="AR75" s="63">
        <v>0.32198264999999998</v>
      </c>
      <c r="AS75" s="63">
        <v>7.0845137000000002E-2</v>
      </c>
      <c r="AT75" s="63">
        <v>-7.9994125999999999E-2</v>
      </c>
      <c r="AU75" s="63">
        <v>0.30759740600000002</v>
      </c>
      <c r="AV75" s="63">
        <v>8.60352962E-2</v>
      </c>
      <c r="AW75" s="63">
        <v>0.35194735399999999</v>
      </c>
      <c r="AX75" s="63">
        <v>0.30014131900000002</v>
      </c>
      <c r="AY75" s="63">
        <v>0.20773304000000001</v>
      </c>
      <c r="AZ75" s="63">
        <v>0.23365710000000001</v>
      </c>
      <c r="BA75" s="63">
        <v>0.235359082</v>
      </c>
      <c r="BB75" s="63">
        <v>0.31574775300000002</v>
      </c>
      <c r="BC75" s="63">
        <v>0</v>
      </c>
      <c r="BD75" s="63">
        <v>0.13592727539999999</v>
      </c>
      <c r="BE75" s="63">
        <v>0</v>
      </c>
      <c r="BF75" s="63">
        <v>2.7337360000000002E-2</v>
      </c>
      <c r="BG75" s="63">
        <v>0.42002832000000001</v>
      </c>
      <c r="BH75" s="63">
        <v>9.7866034599999999E-2</v>
      </c>
      <c r="BI75" s="63">
        <v>0</v>
      </c>
      <c r="BJ75" s="63">
        <v>0</v>
      </c>
    </row>
    <row r="76" spans="1:62">
      <c r="A76" s="63" t="s">
        <v>316</v>
      </c>
      <c r="B76" s="63">
        <v>-1.0398591699999999E-2</v>
      </c>
      <c r="C76" s="63">
        <v>5.7351527999999999E-2</v>
      </c>
      <c r="D76" s="63">
        <v>-1.7970050000000001E-2</v>
      </c>
      <c r="E76" s="63">
        <v>0.117791126</v>
      </c>
      <c r="F76" s="63">
        <v>-3.8374061799999998E-2</v>
      </c>
      <c r="G76" s="63">
        <v>0.18999713100000001</v>
      </c>
      <c r="H76" s="63">
        <v>1</v>
      </c>
      <c r="I76" s="63">
        <v>0.10979283400000001</v>
      </c>
      <c r="J76" s="63">
        <v>-2.6823308000000001E-2</v>
      </c>
      <c r="K76" s="63">
        <v>-2.1220849999999999E-2</v>
      </c>
      <c r="L76" s="63">
        <v>-2.1379088000000001E-2</v>
      </c>
      <c r="M76" s="63">
        <v>3.794308E-6</v>
      </c>
      <c r="N76" s="63">
        <v>-2.119441E-4</v>
      </c>
      <c r="O76" s="63">
        <v>-3.022275E-2</v>
      </c>
      <c r="P76" s="63">
        <v>4.4999596000000003E-2</v>
      </c>
      <c r="Q76" s="63">
        <v>1.6967208000000001E-2</v>
      </c>
      <c r="R76" s="63">
        <v>3.405979E-2</v>
      </c>
      <c r="S76" s="63">
        <v>0.19265526999999999</v>
      </c>
      <c r="T76" s="63">
        <v>-2.2767306000000001E-2</v>
      </c>
      <c r="U76" s="63">
        <v>-2.6112370000000002E-3</v>
      </c>
      <c r="V76" s="63">
        <v>5.7539862599999998E-2</v>
      </c>
      <c r="W76" s="63">
        <v>-7.0780579999999999E-3</v>
      </c>
      <c r="X76" s="63">
        <v>-2.5224230000000002E-3</v>
      </c>
      <c r="Y76" s="63">
        <v>7.2927249E-2</v>
      </c>
      <c r="Z76" s="63">
        <v>1.5402879E-2</v>
      </c>
      <c r="AA76" s="63">
        <v>1.9023667000000001E-2</v>
      </c>
      <c r="AB76" s="63">
        <v>0.87562111099999995</v>
      </c>
      <c r="AC76" s="63">
        <v>2.2516182799999999E-2</v>
      </c>
      <c r="AD76" s="63">
        <v>1.5691528E-2</v>
      </c>
      <c r="AE76" s="63">
        <v>0.11888151299999999</v>
      </c>
      <c r="AF76" s="63">
        <v>-1.2143871000000001E-2</v>
      </c>
      <c r="AG76" s="63">
        <v>-1.2777881E-3</v>
      </c>
      <c r="AH76" s="63">
        <v>1.8995722E-2</v>
      </c>
      <c r="AI76" s="63">
        <v>-2.0343259999999998E-2</v>
      </c>
      <c r="AJ76" s="63">
        <v>1.5847527E-2</v>
      </c>
      <c r="AK76" s="63">
        <v>3.066352E-2</v>
      </c>
      <c r="AL76" s="63">
        <v>0</v>
      </c>
      <c r="AM76" s="63">
        <v>2.4364151000000001E-2</v>
      </c>
      <c r="AN76" s="63">
        <v>0.77396365300000003</v>
      </c>
      <c r="AO76" s="63">
        <v>-7.9354690000000006E-3</v>
      </c>
      <c r="AP76" s="63">
        <v>-2.7853843999999998E-3</v>
      </c>
      <c r="AQ76" s="63">
        <v>2.081117E-2</v>
      </c>
      <c r="AR76" s="63">
        <v>8.202748E-2</v>
      </c>
      <c r="AS76" s="63">
        <v>-2.2552632999999999E-2</v>
      </c>
      <c r="AT76" s="63">
        <v>-7.1851350999999994E-2</v>
      </c>
      <c r="AU76" s="63">
        <v>-8.1873699999999994E-3</v>
      </c>
      <c r="AV76" s="63">
        <v>-2.2801404599999998E-2</v>
      </c>
      <c r="AW76" s="63">
        <v>6.3817180000000004E-4</v>
      </c>
      <c r="AX76" s="63">
        <v>-1.0699754000000001E-2</v>
      </c>
      <c r="AY76" s="63">
        <v>2.8308073E-2</v>
      </c>
      <c r="AZ76" s="63">
        <v>2.5606110000000001E-2</v>
      </c>
      <c r="BA76" s="63">
        <v>6.1933426999999999E-2</v>
      </c>
      <c r="BB76" s="63">
        <v>4.0662420999999997E-2</v>
      </c>
      <c r="BC76" s="63">
        <v>0</v>
      </c>
      <c r="BD76" s="63">
        <v>-4.8927712300000002E-2</v>
      </c>
      <c r="BE76" s="63">
        <v>0</v>
      </c>
      <c r="BF76" s="63">
        <v>-3.5340290000000003E-2</v>
      </c>
      <c r="BG76" s="63">
        <v>1.8358949999999999E-2</v>
      </c>
      <c r="BH76" s="63">
        <v>-5.1824022900000002E-2</v>
      </c>
      <c r="BI76" s="63">
        <v>0</v>
      </c>
      <c r="BJ76" s="63">
        <v>0</v>
      </c>
    </row>
    <row r="77" spans="1:62">
      <c r="A77" s="63" t="s">
        <v>317</v>
      </c>
      <c r="B77" s="63">
        <v>0.23002263240000001</v>
      </c>
      <c r="C77" s="63">
        <v>0.33785499699999999</v>
      </c>
      <c r="D77" s="63">
        <v>-2.332453E-3</v>
      </c>
      <c r="E77" s="63">
        <v>0.201091823</v>
      </c>
      <c r="F77" s="63">
        <v>8.6852818400000004E-2</v>
      </c>
      <c r="G77" s="63">
        <v>0.52732985700000001</v>
      </c>
      <c r="H77" s="63">
        <v>0.1097916</v>
      </c>
      <c r="I77" s="63">
        <v>1</v>
      </c>
      <c r="J77" s="63">
        <v>0.74121927200000004</v>
      </c>
      <c r="K77" s="63">
        <v>-7.784493E-3</v>
      </c>
      <c r="L77" s="63">
        <v>-2.63464843E-2</v>
      </c>
      <c r="M77" s="63">
        <v>2.8626700000000001E-2</v>
      </c>
      <c r="N77" s="63">
        <v>4.2343784600000003E-2</v>
      </c>
      <c r="O77" s="63">
        <v>-6.5307019999999993E-2</v>
      </c>
      <c r="P77" s="63">
        <v>6.8057980000000004E-2</v>
      </c>
      <c r="Q77" s="63">
        <v>0.26379922500000003</v>
      </c>
      <c r="R77" s="63">
        <v>0.35660924999999999</v>
      </c>
      <c r="S77" s="63">
        <v>0.47620191000000001</v>
      </c>
      <c r="T77" s="63">
        <v>0.106039962</v>
      </c>
      <c r="U77" s="63">
        <v>0.20578386400000001</v>
      </c>
      <c r="V77" s="63">
        <v>0.37937896339999999</v>
      </c>
      <c r="W77" s="63">
        <v>0.290176294</v>
      </c>
      <c r="X77" s="63">
        <v>0.17167270000000001</v>
      </c>
      <c r="Y77" s="63">
        <v>0.346556802</v>
      </c>
      <c r="Z77" s="63">
        <v>0.24289867600000001</v>
      </c>
      <c r="AA77" s="63">
        <v>0.30110080500000003</v>
      </c>
      <c r="AB77" s="63">
        <v>-2.9557559999999999E-3</v>
      </c>
      <c r="AC77" s="63">
        <v>0.3519421257</v>
      </c>
      <c r="AD77" s="63">
        <v>0.32686116399999998</v>
      </c>
      <c r="AE77" s="63">
        <v>0.50872132999999997</v>
      </c>
      <c r="AF77" s="63">
        <v>0.27546917399999998</v>
      </c>
      <c r="AG77" s="63">
        <v>0.4086281564</v>
      </c>
      <c r="AH77" s="63">
        <v>0.47050650799999999</v>
      </c>
      <c r="AI77" s="63">
        <v>7.8226799999999999E-2</v>
      </c>
      <c r="AJ77" s="63">
        <v>0.280198381</v>
      </c>
      <c r="AK77" s="63">
        <v>0.58774700000000002</v>
      </c>
      <c r="AL77" s="63">
        <v>0</v>
      </c>
      <c r="AM77" s="63">
        <v>0.53120199499999998</v>
      </c>
      <c r="AN77" s="63">
        <v>0.29868705800000001</v>
      </c>
      <c r="AO77" s="63">
        <v>0.49732423999999997</v>
      </c>
      <c r="AP77" s="63">
        <v>0.2467413852</v>
      </c>
      <c r="AQ77" s="63">
        <v>0.40145048</v>
      </c>
      <c r="AR77" s="63">
        <v>0.51817097999999995</v>
      </c>
      <c r="AS77" s="63">
        <v>0.27233277099999997</v>
      </c>
      <c r="AT77" s="63">
        <v>3.8296648000000003E-2</v>
      </c>
      <c r="AU77" s="63">
        <v>0.473278164</v>
      </c>
      <c r="AV77" s="63">
        <v>0.2342304798</v>
      </c>
      <c r="AW77" s="63">
        <v>0.5680029781</v>
      </c>
      <c r="AX77" s="63">
        <v>0.57590672300000001</v>
      </c>
      <c r="AY77" s="63">
        <v>0.35708151999999999</v>
      </c>
      <c r="AZ77" s="63">
        <v>0.34177160000000001</v>
      </c>
      <c r="BA77" s="63">
        <v>0.24258558699999999</v>
      </c>
      <c r="BB77" s="63">
        <v>0.491481644</v>
      </c>
      <c r="BC77" s="63">
        <v>0</v>
      </c>
      <c r="BD77" s="63">
        <v>0.33190347079999999</v>
      </c>
      <c r="BE77" s="63">
        <v>0</v>
      </c>
      <c r="BF77" s="63">
        <v>9.7299529999999995E-2</v>
      </c>
      <c r="BG77" s="63">
        <v>0.42320812000000002</v>
      </c>
      <c r="BH77" s="63">
        <v>0.29023226349999998</v>
      </c>
      <c r="BI77" s="63">
        <v>0</v>
      </c>
      <c r="BJ77" s="63">
        <v>0</v>
      </c>
    </row>
    <row r="78" spans="1:62">
      <c r="A78" s="63" t="s">
        <v>318</v>
      </c>
      <c r="B78" s="63">
        <v>0.19861368639999999</v>
      </c>
      <c r="C78" s="63">
        <v>0.26526741100000001</v>
      </c>
      <c r="D78" s="63">
        <v>-4.9446780000000001E-3</v>
      </c>
      <c r="E78" s="63">
        <v>9.7758350999999993E-2</v>
      </c>
      <c r="F78" s="63">
        <v>0.14377658099999999</v>
      </c>
      <c r="G78" s="63">
        <v>0.38972343199999998</v>
      </c>
      <c r="H78" s="63">
        <v>-2.6825870000000002E-2</v>
      </c>
      <c r="I78" s="63">
        <v>0.74121647800000001</v>
      </c>
      <c r="J78" s="63">
        <v>1</v>
      </c>
      <c r="K78" s="63">
        <v>-1.36723E-2</v>
      </c>
      <c r="L78" s="63">
        <v>-3.1381767200000001E-2</v>
      </c>
      <c r="M78" s="63">
        <v>7.1498179999999996E-3</v>
      </c>
      <c r="N78" s="63">
        <v>1.923463E-3</v>
      </c>
      <c r="O78" s="63">
        <v>-6.2238259999999997E-2</v>
      </c>
      <c r="P78" s="63">
        <v>3.1421014999999997E-2</v>
      </c>
      <c r="Q78" s="63">
        <v>0.211922102</v>
      </c>
      <c r="R78" s="63">
        <v>0.29356821</v>
      </c>
      <c r="S78" s="63">
        <v>0.32262770000000002</v>
      </c>
      <c r="T78" s="63">
        <v>8.8403493999999999E-2</v>
      </c>
      <c r="U78" s="63">
        <v>0.17233194399999999</v>
      </c>
      <c r="V78" s="63">
        <v>0.2853792805</v>
      </c>
      <c r="W78" s="63">
        <v>0.29259948099999999</v>
      </c>
      <c r="X78" s="63">
        <v>0.1136306</v>
      </c>
      <c r="Y78" s="63">
        <v>0.23693683400000001</v>
      </c>
      <c r="Z78" s="63">
        <v>0.18390928300000001</v>
      </c>
      <c r="AA78" s="63">
        <v>0.27217106899999999</v>
      </c>
      <c r="AB78" s="63">
        <v>4.4815999999999996E-3</v>
      </c>
      <c r="AC78" s="63">
        <v>0.27051966620000001</v>
      </c>
      <c r="AD78" s="63">
        <v>0.24149541399999999</v>
      </c>
      <c r="AE78" s="63">
        <v>0.50904195799999996</v>
      </c>
      <c r="AF78" s="63">
        <v>0.230107901</v>
      </c>
      <c r="AG78" s="63">
        <v>0.44925244679999998</v>
      </c>
      <c r="AH78" s="63">
        <v>0.391876791</v>
      </c>
      <c r="AI78" s="63">
        <v>8.0710939999999995E-2</v>
      </c>
      <c r="AJ78" s="63">
        <v>0.27643972300000003</v>
      </c>
      <c r="AK78" s="63">
        <v>0.56199679999999996</v>
      </c>
      <c r="AL78" s="63">
        <v>0</v>
      </c>
      <c r="AM78" s="63">
        <v>0.26977451200000002</v>
      </c>
      <c r="AN78" s="63">
        <v>0.21329492899999999</v>
      </c>
      <c r="AO78" s="63">
        <v>0.44381675100000001</v>
      </c>
      <c r="AP78" s="63">
        <v>0.28367863300000001</v>
      </c>
      <c r="AQ78" s="63">
        <v>0.44396820999999997</v>
      </c>
      <c r="AR78" s="63">
        <v>0.44664699000000002</v>
      </c>
      <c r="AS78" s="63">
        <v>0.368596017</v>
      </c>
      <c r="AT78" s="63">
        <v>2.4059881000000002E-2</v>
      </c>
      <c r="AU78" s="63">
        <v>0.66664056199999999</v>
      </c>
      <c r="AV78" s="63">
        <v>0.39854483670000002</v>
      </c>
      <c r="AW78" s="63">
        <v>0.55533080410000002</v>
      </c>
      <c r="AX78" s="63">
        <v>0.505499963</v>
      </c>
      <c r="AY78" s="63">
        <v>0.37115721000000002</v>
      </c>
      <c r="AZ78" s="63">
        <v>0.42836711</v>
      </c>
      <c r="BA78" s="63">
        <v>0.35660109800000001</v>
      </c>
      <c r="BB78" s="63">
        <v>0.48528036099999999</v>
      </c>
      <c r="BC78" s="63">
        <v>0</v>
      </c>
      <c r="BD78" s="63">
        <v>0.35070335559999999</v>
      </c>
      <c r="BE78" s="63">
        <v>0</v>
      </c>
      <c r="BF78" s="63">
        <v>7.7243900000000004E-2</v>
      </c>
      <c r="BG78" s="63">
        <v>0.46264205000000003</v>
      </c>
      <c r="BH78" s="63">
        <v>0.27396136290000001</v>
      </c>
      <c r="BI78" s="63">
        <v>0</v>
      </c>
      <c r="BJ78" s="63">
        <v>0</v>
      </c>
    </row>
    <row r="79" spans="1:62">
      <c r="A79" s="63" t="s">
        <v>319</v>
      </c>
      <c r="B79" s="63">
        <v>-1.3687385700000001E-2</v>
      </c>
      <c r="C79" s="63">
        <v>2.2479663E-2</v>
      </c>
      <c r="D79" s="63">
        <v>0.1785233</v>
      </c>
      <c r="E79" s="63">
        <v>-2.5286796E-2</v>
      </c>
      <c r="F79" s="63">
        <v>-5.1065680000000001E-4</v>
      </c>
      <c r="G79" s="63">
        <v>-3.4051364000000001E-2</v>
      </c>
      <c r="H79" s="63">
        <v>-2.1220840000000001E-2</v>
      </c>
      <c r="I79" s="63">
        <v>-7.7841439999999998E-3</v>
      </c>
      <c r="J79" s="63">
        <v>-1.3672504E-2</v>
      </c>
      <c r="K79" s="63">
        <v>1</v>
      </c>
      <c r="L79" s="63">
        <v>-2.54424395E-2</v>
      </c>
      <c r="M79" s="63">
        <v>0.98618839999999997</v>
      </c>
      <c r="N79" s="63">
        <v>4.1370464000000003E-3</v>
      </c>
      <c r="O79" s="63">
        <v>-2.793555E-2</v>
      </c>
      <c r="P79" s="63">
        <v>-2.252357E-2</v>
      </c>
      <c r="Q79" s="63">
        <v>6.6897730000000004E-3</v>
      </c>
      <c r="R79" s="63">
        <v>2.7893250000000001E-2</v>
      </c>
      <c r="S79" s="63">
        <v>1.5272920000000001E-2</v>
      </c>
      <c r="T79" s="63">
        <v>-1.4947866000000001E-2</v>
      </c>
      <c r="U79" s="63">
        <v>-1.1237455E-2</v>
      </c>
      <c r="V79" s="63">
        <v>3.2440263000000002E-3</v>
      </c>
      <c r="W79" s="63">
        <v>2.2919070999999999E-2</v>
      </c>
      <c r="X79" s="63">
        <v>3.105432E-2</v>
      </c>
      <c r="Y79" s="63">
        <v>1.3019892E-2</v>
      </c>
      <c r="Z79" s="63">
        <v>6.395263E-3</v>
      </c>
      <c r="AA79" s="63">
        <v>2.9693994000000001E-2</v>
      </c>
      <c r="AB79" s="63">
        <v>-2.8794149000000002E-2</v>
      </c>
      <c r="AC79" s="63">
        <v>-5.8093019999999997E-4</v>
      </c>
      <c r="AD79" s="63">
        <v>-2.979607E-3</v>
      </c>
      <c r="AE79" s="63">
        <v>-1.1785814E-2</v>
      </c>
      <c r="AF79" s="63">
        <v>-1.0242298E-2</v>
      </c>
      <c r="AG79" s="63">
        <v>-2.4978430000000001E-4</v>
      </c>
      <c r="AH79" s="63">
        <v>1.8873171000000001E-2</v>
      </c>
      <c r="AI79" s="63">
        <v>-9.8279379999999996E-3</v>
      </c>
      <c r="AJ79" s="63">
        <v>-2.2659097999999999E-2</v>
      </c>
      <c r="AK79" s="63">
        <v>4.078786E-5</v>
      </c>
      <c r="AL79" s="63">
        <v>0</v>
      </c>
      <c r="AM79" s="63">
        <v>-7.3607339999999999E-3</v>
      </c>
      <c r="AN79" s="63">
        <v>2.4310780000000001E-3</v>
      </c>
      <c r="AO79" s="63">
        <v>3.1395102000000001E-2</v>
      </c>
      <c r="AP79" s="63">
        <v>-1.2192942599999999E-2</v>
      </c>
      <c r="AQ79" s="63">
        <v>1.4499099999999999E-2</v>
      </c>
      <c r="AR79" s="63">
        <v>2.7683510000000001E-2</v>
      </c>
      <c r="AS79" s="63">
        <v>-2.1731494000000001E-2</v>
      </c>
      <c r="AT79" s="63">
        <v>0.13612503400000001</v>
      </c>
      <c r="AU79" s="63">
        <v>-2.4594676999999999E-2</v>
      </c>
      <c r="AV79" s="63">
        <v>-3.0458565199999999E-2</v>
      </c>
      <c r="AW79" s="63">
        <v>-1.53723243E-2</v>
      </c>
      <c r="AX79" s="63">
        <v>2.0937359999999999E-2</v>
      </c>
      <c r="AY79" s="63">
        <v>4.7504080000000002E-3</v>
      </c>
      <c r="AZ79" s="63">
        <v>2.8974110000000001E-2</v>
      </c>
      <c r="BA79" s="63">
        <v>1.158211E-2</v>
      </c>
      <c r="BB79" s="63">
        <v>2.6362909E-2</v>
      </c>
      <c r="BC79" s="63">
        <v>0</v>
      </c>
      <c r="BD79" s="63">
        <v>2.21553003E-2</v>
      </c>
      <c r="BE79" s="63">
        <v>0</v>
      </c>
      <c r="BF79" s="63">
        <v>-1.7508269999999999E-2</v>
      </c>
      <c r="BG79" s="63">
        <v>4.4341419999999999E-2</v>
      </c>
      <c r="BH79" s="63">
        <v>1.4684934E-2</v>
      </c>
      <c r="BI79" s="63">
        <v>0</v>
      </c>
      <c r="BJ79" s="63">
        <v>0</v>
      </c>
    </row>
    <row r="80" spans="1:62">
      <c r="A80" s="63" t="s">
        <v>320</v>
      </c>
      <c r="B80" s="63">
        <v>2.3618004200000001E-2</v>
      </c>
      <c r="C80" s="63">
        <v>0.138537825</v>
      </c>
      <c r="D80" s="63">
        <v>8.4385299999999996E-3</v>
      </c>
      <c r="E80" s="63">
        <v>-3.3947883999999998E-2</v>
      </c>
      <c r="F80" s="63">
        <v>-3.7744369E-2</v>
      </c>
      <c r="G80" s="63">
        <v>-4.0611978999999999E-2</v>
      </c>
      <c r="H80" s="63">
        <v>-2.1378680000000001E-2</v>
      </c>
      <c r="I80" s="63">
        <v>-2.6345713999999999E-2</v>
      </c>
      <c r="J80" s="63">
        <v>-3.1381915000000003E-2</v>
      </c>
      <c r="K80" s="63">
        <v>-2.5441700000000001E-2</v>
      </c>
      <c r="L80" s="63">
        <v>1</v>
      </c>
      <c r="M80" s="63">
        <v>-1.92225E-2</v>
      </c>
      <c r="N80" s="63">
        <v>0.66559142999999998</v>
      </c>
      <c r="O80" s="63">
        <v>-3.5306110000000002E-2</v>
      </c>
      <c r="P80" s="63">
        <v>0.56052182399999995</v>
      </c>
      <c r="Q80" s="63">
        <v>0.33624878699999999</v>
      </c>
      <c r="R80" s="63">
        <v>0.36610677000000003</v>
      </c>
      <c r="S80" s="63">
        <v>3.7998230000000001E-2</v>
      </c>
      <c r="T80" s="63">
        <v>0.48650380999999998</v>
      </c>
      <c r="U80" s="63">
        <v>0.27877521999999999</v>
      </c>
      <c r="V80" s="63">
        <v>4.1420461000000004E-3</v>
      </c>
      <c r="W80" s="63">
        <v>5.2053170000000001E-3</v>
      </c>
      <c r="X80" s="63">
        <v>-4.0578169999999997E-2</v>
      </c>
      <c r="Y80" s="63">
        <v>-2.6512278E-2</v>
      </c>
      <c r="Z80" s="63">
        <v>-7.8801940000000001E-3</v>
      </c>
      <c r="AA80" s="63">
        <v>1.0763745999999999E-2</v>
      </c>
      <c r="AB80" s="63">
        <v>-3.4610435000000002E-2</v>
      </c>
      <c r="AC80" s="63">
        <v>6.0150559499999999E-2</v>
      </c>
      <c r="AD80" s="63">
        <v>-5.5222129999999998E-3</v>
      </c>
      <c r="AE80" s="63">
        <v>-2.6078168999999998E-2</v>
      </c>
      <c r="AF80" s="63">
        <v>-3.8482082000000001E-2</v>
      </c>
      <c r="AG80" s="63">
        <v>-2.8476220999999999E-2</v>
      </c>
      <c r="AH80" s="63">
        <v>-5.1530960000000002E-3</v>
      </c>
      <c r="AI80" s="63">
        <v>-3.22625E-2</v>
      </c>
      <c r="AJ80" s="63">
        <v>-4.5165362000000001E-2</v>
      </c>
      <c r="AK80" s="63">
        <v>-3.0514579999999999E-2</v>
      </c>
      <c r="AL80" s="63">
        <v>0</v>
      </c>
      <c r="AM80" s="63">
        <v>-5.0602809999999998E-3</v>
      </c>
      <c r="AN80" s="63">
        <v>-5.9341929999999999E-3</v>
      </c>
      <c r="AO80" s="63">
        <v>1.7984805E-2</v>
      </c>
      <c r="AP80" s="63">
        <v>-3.88280789E-2</v>
      </c>
      <c r="AQ80" s="63">
        <v>-1.381082E-2</v>
      </c>
      <c r="AR80" s="63">
        <v>1.2016809999999999E-2</v>
      </c>
      <c r="AS80" s="63">
        <v>-4.9549991000000002E-2</v>
      </c>
      <c r="AT80" s="63">
        <v>0.23732967599999999</v>
      </c>
      <c r="AU80" s="63">
        <v>-3.1052324999999999E-2</v>
      </c>
      <c r="AV80" s="63">
        <v>-4.0191492000000002E-2</v>
      </c>
      <c r="AW80" s="63">
        <v>-2.74075217E-2</v>
      </c>
      <c r="AX80" s="63">
        <v>4.8841800000000001E-3</v>
      </c>
      <c r="AY80" s="63">
        <v>-6.4695300000000002E-3</v>
      </c>
      <c r="AZ80" s="63">
        <v>2.3137029999999999E-2</v>
      </c>
      <c r="BA80" s="63">
        <v>1.3056879E-2</v>
      </c>
      <c r="BB80" s="63">
        <v>1.2165472E-2</v>
      </c>
      <c r="BC80" s="63">
        <v>0</v>
      </c>
      <c r="BD80" s="63">
        <v>6.8181450000000005E-4</v>
      </c>
      <c r="BE80" s="63">
        <v>0</v>
      </c>
      <c r="BF80" s="63">
        <v>-2.8892749999999998E-2</v>
      </c>
      <c r="BG80" s="63">
        <v>3.0015980000000001E-2</v>
      </c>
      <c r="BH80" s="63">
        <v>-2.2914035999999998E-3</v>
      </c>
      <c r="BI80" s="63">
        <v>0</v>
      </c>
      <c r="BJ80" s="63">
        <v>0</v>
      </c>
    </row>
    <row r="81" spans="1:62">
      <c r="A81" s="63" t="s">
        <v>321</v>
      </c>
      <c r="B81" s="63">
        <v>1.5335316999999999E-2</v>
      </c>
      <c r="C81" s="63">
        <v>6.5823928000000004E-2</v>
      </c>
      <c r="D81" s="63">
        <v>0.18838640000000001</v>
      </c>
      <c r="E81" s="63">
        <v>-1.6679570000000001E-3</v>
      </c>
      <c r="F81" s="63">
        <v>2.8004950000000001E-3</v>
      </c>
      <c r="G81" s="63">
        <v>-6.3361169999999996E-3</v>
      </c>
      <c r="H81" s="63">
        <v>3.6774480000000002E-6</v>
      </c>
      <c r="I81" s="63">
        <v>2.8625317000000001E-2</v>
      </c>
      <c r="J81" s="63">
        <v>7.1490900000000003E-3</v>
      </c>
      <c r="K81" s="63">
        <v>0.98618830000000002</v>
      </c>
      <c r="L81" s="63">
        <v>-1.92221261E-2</v>
      </c>
      <c r="M81" s="63">
        <v>1</v>
      </c>
      <c r="N81" s="63">
        <v>1.81201538E-2</v>
      </c>
      <c r="O81" s="63">
        <v>-2.775439E-2</v>
      </c>
      <c r="P81" s="63">
        <v>-9.1771330000000005E-3</v>
      </c>
      <c r="Q81" s="63">
        <v>6.8015645999999999E-2</v>
      </c>
      <c r="R81" s="63">
        <v>7.2459170000000003E-2</v>
      </c>
      <c r="S81" s="63">
        <v>8.3388599999999993E-2</v>
      </c>
      <c r="T81" s="63">
        <v>9.3371170000000007E-3</v>
      </c>
      <c r="U81" s="63">
        <v>1.490414E-3</v>
      </c>
      <c r="V81" s="63">
        <v>2.60193638E-2</v>
      </c>
      <c r="W81" s="63">
        <v>3.2388671000000001E-2</v>
      </c>
      <c r="X81" s="63">
        <v>-6.432447E-3</v>
      </c>
      <c r="Y81" s="63">
        <v>5.6952790000000003E-2</v>
      </c>
      <c r="Z81" s="63">
        <v>4.2363640000000001E-2</v>
      </c>
      <c r="AA81" s="63">
        <v>5.7007046999999998E-2</v>
      </c>
      <c r="AB81" s="63">
        <v>-2.7553503E-2</v>
      </c>
      <c r="AC81" s="63">
        <v>2.75397909E-2</v>
      </c>
      <c r="AD81" s="63">
        <v>2.261405E-2</v>
      </c>
      <c r="AE81" s="63">
        <v>1.9616503E-2</v>
      </c>
      <c r="AF81" s="63">
        <v>-3.2579050000000002E-3</v>
      </c>
      <c r="AG81" s="63">
        <v>1.6419791199999999E-2</v>
      </c>
      <c r="AH81" s="63">
        <v>5.5179870999999998E-2</v>
      </c>
      <c r="AI81" s="63">
        <v>1.1316329999999999E-2</v>
      </c>
      <c r="AJ81" s="63">
        <v>6.0087830000000002E-3</v>
      </c>
      <c r="AK81" s="63">
        <v>2.6064819999999999E-2</v>
      </c>
      <c r="AL81" s="63">
        <v>0</v>
      </c>
      <c r="AM81" s="63">
        <v>4.5458720000000003E-3</v>
      </c>
      <c r="AN81" s="63">
        <v>2.2661641E-2</v>
      </c>
      <c r="AO81" s="63">
        <v>3.9745023999999997E-2</v>
      </c>
      <c r="AP81" s="63">
        <v>1.1158621299999999E-2</v>
      </c>
      <c r="AQ81" s="63">
        <v>3.9429270000000002E-2</v>
      </c>
      <c r="AR81" s="63">
        <v>5.2657420000000003E-2</v>
      </c>
      <c r="AS81" s="63">
        <v>7.7787350000000002E-3</v>
      </c>
      <c r="AT81" s="63">
        <v>0.117150847</v>
      </c>
      <c r="AU81" s="63">
        <v>-1.0430874999999999E-2</v>
      </c>
      <c r="AV81" s="63">
        <v>-2.7612764099999999E-2</v>
      </c>
      <c r="AW81" s="63">
        <v>-1.0679006000000001E-3</v>
      </c>
      <c r="AX81" s="63">
        <v>2.9347119000000001E-2</v>
      </c>
      <c r="AY81" s="63">
        <v>2.2842438E-2</v>
      </c>
      <c r="AZ81" s="63">
        <v>3.7734660000000003E-2</v>
      </c>
      <c r="BA81" s="63">
        <v>2.0443198999999999E-2</v>
      </c>
      <c r="BB81" s="63">
        <v>4.2242404999999997E-2</v>
      </c>
      <c r="BC81" s="63">
        <v>0</v>
      </c>
      <c r="BD81" s="63">
        <v>2.9743209100000001E-2</v>
      </c>
      <c r="BE81" s="63">
        <v>0</v>
      </c>
      <c r="BF81" s="63">
        <v>-1.204686E-2</v>
      </c>
      <c r="BG81" s="63">
        <v>5.275229E-2</v>
      </c>
      <c r="BH81" s="63">
        <v>4.1484741700000001E-2</v>
      </c>
      <c r="BI81" s="63">
        <v>0</v>
      </c>
      <c r="BJ81" s="63">
        <v>0</v>
      </c>
    </row>
    <row r="82" spans="1:62">
      <c r="A82" s="63" t="s">
        <v>322</v>
      </c>
      <c r="B82" s="63">
        <v>0.13810144360000001</v>
      </c>
      <c r="C82" s="63">
        <v>0.33216994</v>
      </c>
      <c r="D82" s="63">
        <v>0.45563150000000002</v>
      </c>
      <c r="E82" s="63">
        <v>6.6561470000000003E-3</v>
      </c>
      <c r="F82" s="63">
        <v>0.27685666609999998</v>
      </c>
      <c r="G82" s="63">
        <v>-4.158302E-3</v>
      </c>
      <c r="H82" s="63">
        <v>-2.1129349999999999E-4</v>
      </c>
      <c r="I82" s="63">
        <v>4.2345751000000001E-2</v>
      </c>
      <c r="J82" s="63">
        <v>1.926498E-3</v>
      </c>
      <c r="K82" s="63">
        <v>4.1375960000000003E-3</v>
      </c>
      <c r="L82" s="63">
        <v>0.66558996059999997</v>
      </c>
      <c r="M82" s="63">
        <v>1.8120270000000001E-2</v>
      </c>
      <c r="N82" s="63">
        <v>1</v>
      </c>
      <c r="O82" s="63">
        <v>-4.396278E-2</v>
      </c>
      <c r="P82" s="63">
        <v>0.861689029</v>
      </c>
      <c r="Q82" s="63">
        <v>0.69875853600000004</v>
      </c>
      <c r="R82" s="63">
        <v>0.66051223999999997</v>
      </c>
      <c r="S82" s="63">
        <v>0.187357</v>
      </c>
      <c r="T82" s="63">
        <v>0.78914620899999999</v>
      </c>
      <c r="U82" s="63">
        <v>0.47388919200000001</v>
      </c>
      <c r="V82" s="63">
        <v>9.1700715700000004E-2</v>
      </c>
      <c r="W82" s="63">
        <v>5.3864970999999998E-2</v>
      </c>
      <c r="X82" s="63">
        <v>3.7104819999999997E-2</v>
      </c>
      <c r="Y82" s="63">
        <v>6.7583533000000001E-2</v>
      </c>
      <c r="Z82" s="63">
        <v>5.5026228000000003E-2</v>
      </c>
      <c r="AA82" s="63">
        <v>7.7928676000000002E-2</v>
      </c>
      <c r="AB82" s="63">
        <v>-3.6462727E-2</v>
      </c>
      <c r="AC82" s="63">
        <v>0.10625577579999999</v>
      </c>
      <c r="AD82" s="63">
        <v>8.1068851999999997E-2</v>
      </c>
      <c r="AE82" s="63">
        <v>3.3361574999999997E-2</v>
      </c>
      <c r="AF82" s="63">
        <v>-1.9457324000000002E-2</v>
      </c>
      <c r="AG82" s="63">
        <v>1.33306819E-2</v>
      </c>
      <c r="AH82" s="63">
        <v>4.9659258999999997E-2</v>
      </c>
      <c r="AI82" s="63">
        <v>2.1271789999999999E-3</v>
      </c>
      <c r="AJ82" s="63">
        <v>-3.1510370000000002E-3</v>
      </c>
      <c r="AK82" s="63">
        <v>3.445198E-2</v>
      </c>
      <c r="AL82" s="63">
        <v>0</v>
      </c>
      <c r="AM82" s="63">
        <v>1.6518615E-2</v>
      </c>
      <c r="AN82" s="63">
        <v>4.5237975999999999E-2</v>
      </c>
      <c r="AO82" s="63">
        <v>7.4862096000000003E-2</v>
      </c>
      <c r="AP82" s="63">
        <v>-6.3700062999999998E-3</v>
      </c>
      <c r="AQ82" s="63">
        <v>3.4653049999999998E-2</v>
      </c>
      <c r="AR82" s="63">
        <v>8.0519809999999997E-2</v>
      </c>
      <c r="AS82" s="63">
        <v>8.5446949999999997E-3</v>
      </c>
      <c r="AT82" s="63">
        <v>0.53374480999999996</v>
      </c>
      <c r="AU82" s="63">
        <v>-3.2857839999999999E-2</v>
      </c>
      <c r="AV82" s="63">
        <v>-4.2714778699999997E-2</v>
      </c>
      <c r="AW82" s="63">
        <v>-1.13438601E-2</v>
      </c>
      <c r="AX82" s="63">
        <v>5.8292429E-2</v>
      </c>
      <c r="AY82" s="63">
        <v>4.0682457999999998E-2</v>
      </c>
      <c r="AZ82" s="63">
        <v>6.505466E-2</v>
      </c>
      <c r="BA82" s="63">
        <v>3.5672813999999997E-2</v>
      </c>
      <c r="BB82" s="63">
        <v>7.0556799000000003E-2</v>
      </c>
      <c r="BC82" s="63">
        <v>0</v>
      </c>
      <c r="BD82" s="63">
        <v>5.5346700200000001E-2</v>
      </c>
      <c r="BE82" s="63">
        <v>0</v>
      </c>
      <c r="BF82" s="63">
        <v>-2.8237969999999999E-3</v>
      </c>
      <c r="BG82" s="63">
        <v>8.7830930000000002E-2</v>
      </c>
      <c r="BH82" s="63">
        <v>4.9222121700000003E-2</v>
      </c>
      <c r="BI82" s="63">
        <v>0</v>
      </c>
      <c r="BJ82" s="63">
        <v>0</v>
      </c>
    </row>
    <row r="83" spans="1:62">
      <c r="A83" s="63" t="s">
        <v>323</v>
      </c>
      <c r="B83" s="63">
        <v>-2.8497831299999998E-2</v>
      </c>
      <c r="C83" s="63">
        <v>-3.5172885000000001E-2</v>
      </c>
      <c r="D83" s="63">
        <v>-3.0358530000000002E-2</v>
      </c>
      <c r="E83" s="63">
        <v>-4.1684589000000001E-2</v>
      </c>
      <c r="F83" s="63">
        <v>-4.7929473700000003E-2</v>
      </c>
      <c r="G83" s="63">
        <v>-6.1920642999999997E-2</v>
      </c>
      <c r="H83" s="63">
        <v>-3.0222880000000001E-2</v>
      </c>
      <c r="I83" s="63">
        <v>-6.530735E-2</v>
      </c>
      <c r="J83" s="63">
        <v>-6.2238196000000003E-2</v>
      </c>
      <c r="K83" s="63">
        <v>-2.793547E-2</v>
      </c>
      <c r="L83" s="63">
        <v>-3.5306070199999998E-2</v>
      </c>
      <c r="M83" s="63">
        <v>-2.7754460000000002E-2</v>
      </c>
      <c r="N83" s="63">
        <v>-4.39619204E-2</v>
      </c>
      <c r="O83" s="63">
        <v>1</v>
      </c>
      <c r="P83" s="63">
        <v>-3.1171376000000001E-2</v>
      </c>
      <c r="Q83" s="63">
        <v>-6.0812080999999997E-2</v>
      </c>
      <c r="R83" s="63">
        <v>-6.4269729999999997E-2</v>
      </c>
      <c r="S83" s="63">
        <v>-6.5166219999999997E-2</v>
      </c>
      <c r="T83" s="63">
        <v>-3.7285646999999998E-2</v>
      </c>
      <c r="U83" s="63">
        <v>-4.5440393000000003E-2</v>
      </c>
      <c r="V83" s="63">
        <v>-4.6445217300000001E-2</v>
      </c>
      <c r="W83" s="63">
        <v>-3.8325998E-2</v>
      </c>
      <c r="X83" s="63">
        <v>-4.9982369999999998E-2</v>
      </c>
      <c r="Y83" s="63">
        <v>-4.7123669999999999E-2</v>
      </c>
      <c r="Z83" s="63">
        <v>-4.3904472E-2</v>
      </c>
      <c r="AA83" s="63">
        <v>-3.6091019000000002E-2</v>
      </c>
      <c r="AB83" s="63">
        <v>-2.6556557000000001E-2</v>
      </c>
      <c r="AC83" s="63">
        <v>-3.5525788699999998E-2</v>
      </c>
      <c r="AD83" s="63">
        <v>-3.1657784000000001E-2</v>
      </c>
      <c r="AE83" s="63">
        <v>-5.8924259E-2</v>
      </c>
      <c r="AF83" s="63">
        <v>-3.7937279999999997E-2</v>
      </c>
      <c r="AG83" s="63">
        <v>-4.3589153700000001E-2</v>
      </c>
      <c r="AH83" s="63">
        <v>-4.8540962999999999E-2</v>
      </c>
      <c r="AI83" s="63">
        <v>-2.8310289999999998E-2</v>
      </c>
      <c r="AJ83" s="63">
        <v>-5.7459378999999998E-2</v>
      </c>
      <c r="AK83" s="63">
        <v>-5.3901459999999998E-2</v>
      </c>
      <c r="AL83" s="63">
        <v>0</v>
      </c>
      <c r="AM83" s="63">
        <v>-2.6567798E-2</v>
      </c>
      <c r="AN83" s="63">
        <v>-4.2640078999999997E-2</v>
      </c>
      <c r="AO83" s="63">
        <v>-3.4200617000000003E-2</v>
      </c>
      <c r="AP83" s="63">
        <v>-4.45388538E-2</v>
      </c>
      <c r="AQ83" s="63">
        <v>-4.7207369999999998E-2</v>
      </c>
      <c r="AR83" s="63">
        <v>-4.8164980000000003E-2</v>
      </c>
      <c r="AS83" s="63">
        <v>-5.7114867999999999E-2</v>
      </c>
      <c r="AT83" s="63">
        <v>-5.3544449000000001E-2</v>
      </c>
      <c r="AU83" s="63">
        <v>-3.6590980000000002E-2</v>
      </c>
      <c r="AV83" s="63">
        <v>-3.6131654300000003E-2</v>
      </c>
      <c r="AW83" s="63">
        <v>-4.7352024800000003E-2</v>
      </c>
      <c r="AX83" s="63">
        <v>-4.6131103999999999E-2</v>
      </c>
      <c r="AY83" s="63">
        <v>-4.9548196000000003E-2</v>
      </c>
      <c r="AZ83" s="63">
        <v>-2.5293969999999999E-2</v>
      </c>
      <c r="BA83" s="63">
        <v>-2.2943712000000002E-2</v>
      </c>
      <c r="BB83" s="63">
        <v>-4.4300882E-2</v>
      </c>
      <c r="BC83" s="63">
        <v>0</v>
      </c>
      <c r="BD83" s="63">
        <v>-4.3573980499999998E-2</v>
      </c>
      <c r="BE83" s="63">
        <v>0</v>
      </c>
      <c r="BF83" s="63">
        <v>-3.3239190000000002E-2</v>
      </c>
      <c r="BG83" s="63">
        <v>-2.723691E-2</v>
      </c>
      <c r="BH83" s="63">
        <v>-4.5524464899999999E-2</v>
      </c>
      <c r="BI83" s="63">
        <v>0</v>
      </c>
      <c r="BJ83" s="63">
        <v>0</v>
      </c>
    </row>
    <row r="84" spans="1:62">
      <c r="A84" s="63" t="s">
        <v>324</v>
      </c>
      <c r="B84" s="63">
        <v>6.5515205899999998E-2</v>
      </c>
      <c r="C84" s="63">
        <v>0.27365703899999999</v>
      </c>
      <c r="D84" s="63">
        <v>3.545032E-2</v>
      </c>
      <c r="E84" s="63">
        <v>8.8791240000000004E-3</v>
      </c>
      <c r="F84" s="63">
        <v>-3.4379934399999999E-2</v>
      </c>
      <c r="G84" s="63">
        <v>4.9028668999999997E-2</v>
      </c>
      <c r="H84" s="63">
        <v>4.4999459999999998E-2</v>
      </c>
      <c r="I84" s="63">
        <v>6.8058648999999999E-2</v>
      </c>
      <c r="J84" s="63">
        <v>3.1421609000000003E-2</v>
      </c>
      <c r="K84" s="63">
        <v>-2.252347E-2</v>
      </c>
      <c r="L84" s="63">
        <v>0.56052144530000003</v>
      </c>
      <c r="M84" s="63">
        <v>-9.1771319999999993E-3</v>
      </c>
      <c r="N84" s="63">
        <v>0.8616898006</v>
      </c>
      <c r="O84" s="63">
        <v>-3.1171460000000002E-2</v>
      </c>
      <c r="P84" s="63">
        <v>1</v>
      </c>
      <c r="Q84" s="63">
        <v>0.58175210399999999</v>
      </c>
      <c r="R84" s="63">
        <v>0.54623122000000002</v>
      </c>
      <c r="S84" s="63">
        <v>0.15606492999999999</v>
      </c>
      <c r="T84" s="63">
        <v>0.85259875299999999</v>
      </c>
      <c r="U84" s="63">
        <v>0.51837292499999998</v>
      </c>
      <c r="V84" s="63">
        <v>5.7285432300000001E-2</v>
      </c>
      <c r="W84" s="63">
        <v>3.2070409000000001E-2</v>
      </c>
      <c r="X84" s="63">
        <v>-1.297424E-2</v>
      </c>
      <c r="Y84" s="63">
        <v>1.7247444000000001E-2</v>
      </c>
      <c r="Z84" s="63">
        <v>2.6017365000000001E-2</v>
      </c>
      <c r="AA84" s="63">
        <v>3.3166665999999997E-2</v>
      </c>
      <c r="AB84" s="63">
        <v>-2.3728322E-2</v>
      </c>
      <c r="AC84" s="63">
        <v>1.54851821E-2</v>
      </c>
      <c r="AD84" s="63">
        <v>1.3723371E-2</v>
      </c>
      <c r="AE84" s="63">
        <v>5.3889019000000003E-2</v>
      </c>
      <c r="AF84" s="63">
        <v>-1.1749959000000001E-2</v>
      </c>
      <c r="AG84" s="63">
        <v>-5.8971299E-3</v>
      </c>
      <c r="AH84" s="63">
        <v>1.5108330999999999E-2</v>
      </c>
      <c r="AI84" s="63">
        <v>-2.383592E-2</v>
      </c>
      <c r="AJ84" s="63">
        <v>-1.1737776E-2</v>
      </c>
      <c r="AK84" s="63">
        <v>1.338923E-2</v>
      </c>
      <c r="AL84" s="63">
        <v>0</v>
      </c>
      <c r="AM84" s="63">
        <v>3.1443409999999998E-2</v>
      </c>
      <c r="AN84" s="63">
        <v>5.3422716000000002E-2</v>
      </c>
      <c r="AO84" s="63">
        <v>4.4206008999999997E-2</v>
      </c>
      <c r="AP84" s="63">
        <v>-2.07594706E-2</v>
      </c>
      <c r="AQ84" s="63">
        <v>1.436607E-2</v>
      </c>
      <c r="AR84" s="63">
        <v>6.8099560000000003E-2</v>
      </c>
      <c r="AS84" s="63">
        <v>-1.8537405E-2</v>
      </c>
      <c r="AT84" s="63">
        <v>0.33328204900000002</v>
      </c>
      <c r="AU84" s="63">
        <v>2.0640358000000001E-2</v>
      </c>
      <c r="AV84" s="63">
        <v>-5.3131382000000003E-3</v>
      </c>
      <c r="AW84" s="63">
        <v>1.5879924600000001E-2</v>
      </c>
      <c r="AX84" s="63">
        <v>4.1975551999999999E-2</v>
      </c>
      <c r="AY84" s="63">
        <v>2.422699E-2</v>
      </c>
      <c r="AZ84" s="63">
        <v>3.2482329999999997E-2</v>
      </c>
      <c r="BA84" s="63">
        <v>2.2685140999999999E-2</v>
      </c>
      <c r="BB84" s="63">
        <v>5.0172408000000002E-2</v>
      </c>
      <c r="BC84" s="63">
        <v>0</v>
      </c>
      <c r="BD84" s="63">
        <v>1.5063710900000001E-2</v>
      </c>
      <c r="BE84" s="63">
        <v>0</v>
      </c>
      <c r="BF84" s="63">
        <v>-1.8373540000000001E-2</v>
      </c>
      <c r="BG84" s="63">
        <v>5.7007580000000002E-2</v>
      </c>
      <c r="BH84" s="63">
        <v>5.2748413999999999E-3</v>
      </c>
      <c r="BI84" s="63">
        <v>0</v>
      </c>
      <c r="BJ84" s="63">
        <v>0</v>
      </c>
    </row>
    <row r="85" spans="1:62">
      <c r="A85" s="63" t="s">
        <v>325</v>
      </c>
      <c r="B85" s="63">
        <v>0.39382789579999999</v>
      </c>
      <c r="C85" s="63">
        <v>0.60921333</v>
      </c>
      <c r="D85" s="63">
        <v>0.3171349</v>
      </c>
      <c r="E85" s="63">
        <v>0.112744936</v>
      </c>
      <c r="F85" s="63">
        <v>0.30773274379999999</v>
      </c>
      <c r="G85" s="63">
        <v>0.13312990799999999</v>
      </c>
      <c r="H85" s="63">
        <v>1.6967050000000001E-2</v>
      </c>
      <c r="I85" s="63">
        <v>0.26379768300000001</v>
      </c>
      <c r="J85" s="63">
        <v>0.21191827199999999</v>
      </c>
      <c r="K85" s="63">
        <v>6.6887939999999996E-3</v>
      </c>
      <c r="L85" s="63">
        <v>0.33624937290000001</v>
      </c>
      <c r="M85" s="63">
        <v>6.8014610000000003E-2</v>
      </c>
      <c r="N85" s="63">
        <v>0.6987595164</v>
      </c>
      <c r="O85" s="63">
        <v>-6.0812669999999999E-2</v>
      </c>
      <c r="P85" s="63">
        <v>0.58175353900000004</v>
      </c>
      <c r="Q85" s="63">
        <v>1</v>
      </c>
      <c r="R85" s="63">
        <v>0.87826448999999995</v>
      </c>
      <c r="S85" s="63">
        <v>0.61883219</v>
      </c>
      <c r="T85" s="63">
        <v>0.72896080699999999</v>
      </c>
      <c r="U85" s="63">
        <v>0.46649638399999999</v>
      </c>
      <c r="V85" s="63">
        <v>0.40319789909999998</v>
      </c>
      <c r="W85" s="63">
        <v>0.27280789300000002</v>
      </c>
      <c r="X85" s="63">
        <v>0.20890510000000001</v>
      </c>
      <c r="Y85" s="63">
        <v>0.29334899199999998</v>
      </c>
      <c r="Z85" s="63">
        <v>0.43658892999999999</v>
      </c>
      <c r="AA85" s="63">
        <v>0.49153860500000002</v>
      </c>
      <c r="AB85" s="63">
        <v>-2.5079619000000001E-2</v>
      </c>
      <c r="AC85" s="63">
        <v>0.4708618296</v>
      </c>
      <c r="AD85" s="63">
        <v>0.44501867000000001</v>
      </c>
      <c r="AE85" s="63">
        <v>0.237437237</v>
      </c>
      <c r="AF85" s="63">
        <v>5.1811451000000001E-2</v>
      </c>
      <c r="AG85" s="63">
        <v>0.20346385049999999</v>
      </c>
      <c r="AH85" s="63">
        <v>0.37036379699999999</v>
      </c>
      <c r="AI85" s="63">
        <v>7.3045559999999995E-2</v>
      </c>
      <c r="AJ85" s="63">
        <v>0.155798994</v>
      </c>
      <c r="AK85" s="63">
        <v>0.29360340000000001</v>
      </c>
      <c r="AL85" s="63">
        <v>0</v>
      </c>
      <c r="AM85" s="63">
        <v>3.8704009999999997E-2</v>
      </c>
      <c r="AN85" s="63">
        <v>0.237206582</v>
      </c>
      <c r="AO85" s="63">
        <v>0.33823492700000002</v>
      </c>
      <c r="AP85" s="63">
        <v>0.12650798769999999</v>
      </c>
      <c r="AQ85" s="63">
        <v>0.26404355000000002</v>
      </c>
      <c r="AR85" s="63">
        <v>0.36694536999999999</v>
      </c>
      <c r="AS85" s="63">
        <v>0.152886461</v>
      </c>
      <c r="AT85" s="63">
        <v>0.43232638299999998</v>
      </c>
      <c r="AU85" s="63">
        <v>1.2071203000000001E-2</v>
      </c>
      <c r="AV85" s="63">
        <v>-3.8452514700000003E-2</v>
      </c>
      <c r="AW85" s="63">
        <v>0.1072172646</v>
      </c>
      <c r="AX85" s="63">
        <v>0.28606521099999999</v>
      </c>
      <c r="AY85" s="63">
        <v>0.26856387100000001</v>
      </c>
      <c r="AZ85" s="63">
        <v>0.29365097000000001</v>
      </c>
      <c r="BA85" s="63">
        <v>0.18998726599999999</v>
      </c>
      <c r="BB85" s="63">
        <v>0.36189647899999999</v>
      </c>
      <c r="BC85" s="63">
        <v>0</v>
      </c>
      <c r="BD85" s="63">
        <v>0.30410248439999998</v>
      </c>
      <c r="BE85" s="63">
        <v>0</v>
      </c>
      <c r="BF85" s="63">
        <v>0.1170606</v>
      </c>
      <c r="BG85" s="63">
        <v>0.37106467999999998</v>
      </c>
      <c r="BH85" s="63">
        <v>0.35817026749999997</v>
      </c>
      <c r="BI85" s="63">
        <v>0</v>
      </c>
      <c r="BJ85" s="63">
        <v>0</v>
      </c>
    </row>
    <row r="86" spans="1:62">
      <c r="A86" s="63" t="s">
        <v>326</v>
      </c>
      <c r="B86" s="63">
        <v>0.36374043119999999</v>
      </c>
      <c r="C86" s="63">
        <v>0.60791288200000004</v>
      </c>
      <c r="D86" s="63">
        <v>0.2396298</v>
      </c>
      <c r="E86" s="63">
        <v>0.13782940799999999</v>
      </c>
      <c r="F86" s="63">
        <v>0.21201525039999999</v>
      </c>
      <c r="G86" s="63">
        <v>0.17645213800000001</v>
      </c>
      <c r="H86" s="63">
        <v>3.406025E-2</v>
      </c>
      <c r="I86" s="63">
        <v>0.35660836000000001</v>
      </c>
      <c r="J86" s="63">
        <v>0.29356626499999999</v>
      </c>
      <c r="K86" s="63">
        <v>2.7892739999999999E-2</v>
      </c>
      <c r="L86" s="63">
        <v>0.36610794679999997</v>
      </c>
      <c r="M86" s="63">
        <v>7.2458720000000004E-2</v>
      </c>
      <c r="N86" s="63">
        <v>0.66051427910000005</v>
      </c>
      <c r="O86" s="63">
        <v>-6.4270090000000002E-2</v>
      </c>
      <c r="P86" s="63">
        <v>0.54623306999999999</v>
      </c>
      <c r="Q86" s="63">
        <v>0.87826533699999998</v>
      </c>
      <c r="R86" s="63">
        <v>1</v>
      </c>
      <c r="S86" s="63">
        <v>0.69303703999999999</v>
      </c>
      <c r="T86" s="63">
        <v>0.69911613500000003</v>
      </c>
      <c r="U86" s="63">
        <v>0.49584953900000001</v>
      </c>
      <c r="V86" s="63">
        <v>0.46545119260000001</v>
      </c>
      <c r="W86" s="63">
        <v>0.387130739</v>
      </c>
      <c r="X86" s="63">
        <v>0.27493099999999998</v>
      </c>
      <c r="Y86" s="63">
        <v>0.35819747800000001</v>
      </c>
      <c r="Z86" s="63">
        <v>0.45444190699999998</v>
      </c>
      <c r="AA86" s="63">
        <v>0.57215729000000004</v>
      </c>
      <c r="AB86" s="63">
        <v>-3.2119175E-2</v>
      </c>
      <c r="AC86" s="63">
        <v>0.46891105770000002</v>
      </c>
      <c r="AD86" s="63">
        <v>0.41895531600000002</v>
      </c>
      <c r="AE86" s="63">
        <v>0.34216505600000002</v>
      </c>
      <c r="AF86" s="63">
        <v>0.133174819</v>
      </c>
      <c r="AG86" s="63">
        <v>0.2935868807</v>
      </c>
      <c r="AH86" s="63">
        <v>0.42713026599999998</v>
      </c>
      <c r="AI86" s="63">
        <v>9.8045779999999999E-2</v>
      </c>
      <c r="AJ86" s="63">
        <v>0.18783245700000001</v>
      </c>
      <c r="AK86" s="63">
        <v>0.39135500000000001</v>
      </c>
      <c r="AL86" s="63">
        <v>0</v>
      </c>
      <c r="AM86" s="63">
        <v>8.4172726000000003E-2</v>
      </c>
      <c r="AN86" s="63">
        <v>0.33306308499999998</v>
      </c>
      <c r="AO86" s="63">
        <v>0.48189416499999999</v>
      </c>
      <c r="AP86" s="63">
        <v>0.2046682491</v>
      </c>
      <c r="AQ86" s="63">
        <v>0.39338719999999999</v>
      </c>
      <c r="AR86" s="63">
        <v>0.50176125999999999</v>
      </c>
      <c r="AS86" s="63">
        <v>0.21955850599999999</v>
      </c>
      <c r="AT86" s="63">
        <v>0.48959833000000003</v>
      </c>
      <c r="AU86" s="63">
        <v>5.1667950000000001E-3</v>
      </c>
      <c r="AV86" s="63">
        <v>-2.3187324400000001E-2</v>
      </c>
      <c r="AW86" s="63">
        <v>0.15054880879999999</v>
      </c>
      <c r="AX86" s="63">
        <v>0.44107517400000001</v>
      </c>
      <c r="AY86" s="63">
        <v>0.39758737500000002</v>
      </c>
      <c r="AZ86" s="63">
        <v>0.43113456</v>
      </c>
      <c r="BA86" s="63">
        <v>0.29481482199999998</v>
      </c>
      <c r="BB86" s="63">
        <v>0.51094057699999995</v>
      </c>
      <c r="BC86" s="63">
        <v>0</v>
      </c>
      <c r="BD86" s="63">
        <v>0.45469256870000002</v>
      </c>
      <c r="BE86" s="63">
        <v>0</v>
      </c>
      <c r="BF86" s="63">
        <v>0.140401</v>
      </c>
      <c r="BG86" s="63">
        <v>0.52339205</v>
      </c>
      <c r="BH86" s="63">
        <v>0.46831841219999998</v>
      </c>
      <c r="BI86" s="63">
        <v>0</v>
      </c>
      <c r="BJ86" s="63">
        <v>0</v>
      </c>
    </row>
    <row r="87" spans="1:62">
      <c r="A87" s="63" t="s">
        <v>327</v>
      </c>
      <c r="B87" s="63">
        <v>0.13014912919999999</v>
      </c>
      <c r="C87" s="63">
        <v>0.33662475200000003</v>
      </c>
      <c r="D87" s="63">
        <v>4.4947139999999997E-2</v>
      </c>
      <c r="E87" s="63">
        <v>0.215539218</v>
      </c>
      <c r="F87" s="63">
        <v>0.12834692510000001</v>
      </c>
      <c r="G87" s="63">
        <v>0.27968285999999998</v>
      </c>
      <c r="H87" s="63">
        <v>0.19265740000000001</v>
      </c>
      <c r="I87" s="63">
        <v>0.47620084800000001</v>
      </c>
      <c r="J87" s="63">
        <v>0.32262953599999999</v>
      </c>
      <c r="K87" s="63">
        <v>1.5272529999999999E-2</v>
      </c>
      <c r="L87" s="63">
        <v>3.7995413800000002E-2</v>
      </c>
      <c r="M87" s="63">
        <v>8.3389229999999995E-2</v>
      </c>
      <c r="N87" s="63">
        <v>0.1873536875</v>
      </c>
      <c r="O87" s="63">
        <v>-6.5166189999999999E-2</v>
      </c>
      <c r="P87" s="63">
        <v>0.15606195</v>
      </c>
      <c r="Q87" s="63">
        <v>0.61883239999999995</v>
      </c>
      <c r="R87" s="63">
        <v>0.69303689999999996</v>
      </c>
      <c r="S87" s="63">
        <v>1</v>
      </c>
      <c r="T87" s="63">
        <v>0.19982718999999999</v>
      </c>
      <c r="U87" s="63">
        <v>0.21793469200000001</v>
      </c>
      <c r="V87" s="63">
        <v>0.37380869639999997</v>
      </c>
      <c r="W87" s="63">
        <v>0.35322603000000002</v>
      </c>
      <c r="X87" s="63">
        <v>0.1609015</v>
      </c>
      <c r="Y87" s="63">
        <v>0.40385110899999999</v>
      </c>
      <c r="Z87" s="63">
        <v>0.34616122700000002</v>
      </c>
      <c r="AA87" s="63">
        <v>0.46561492999999998</v>
      </c>
      <c r="AB87" s="63">
        <v>-4.6787011000000003E-2</v>
      </c>
      <c r="AC87" s="63">
        <v>0.28063727669999999</v>
      </c>
      <c r="AD87" s="63">
        <v>0.23075267299999999</v>
      </c>
      <c r="AE87" s="63">
        <v>0.539162527</v>
      </c>
      <c r="AF87" s="63">
        <v>0.269459383</v>
      </c>
      <c r="AG87" s="63">
        <v>0.41421061879999999</v>
      </c>
      <c r="AH87" s="63">
        <v>0.55799660299999998</v>
      </c>
      <c r="AI87" s="63">
        <v>0.1141942</v>
      </c>
      <c r="AJ87" s="63">
        <v>0.22291514100000001</v>
      </c>
      <c r="AK87" s="63">
        <v>0.47118690000000002</v>
      </c>
      <c r="AL87" s="63">
        <v>0</v>
      </c>
      <c r="AM87" s="63">
        <v>0.121904974</v>
      </c>
      <c r="AN87" s="63">
        <v>0.39247258000000002</v>
      </c>
      <c r="AO87" s="63">
        <v>0.41906999900000003</v>
      </c>
      <c r="AP87" s="63">
        <v>0.46270778979999999</v>
      </c>
      <c r="AQ87" s="63">
        <v>0.62539623</v>
      </c>
      <c r="AR87" s="63">
        <v>0.54799165000000005</v>
      </c>
      <c r="AS87" s="63">
        <v>0.224122774</v>
      </c>
      <c r="AT87" s="63">
        <v>0.31031339899999999</v>
      </c>
      <c r="AU87" s="63">
        <v>1.8780475000000001E-2</v>
      </c>
      <c r="AV87" s="63">
        <v>-3.6682180799999999E-2</v>
      </c>
      <c r="AW87" s="63">
        <v>0.14786551510000001</v>
      </c>
      <c r="AX87" s="63">
        <v>0.40697971700000002</v>
      </c>
      <c r="AY87" s="63">
        <v>0.37213062899999999</v>
      </c>
      <c r="AZ87" s="63">
        <v>0.36151865999999999</v>
      </c>
      <c r="BA87" s="63">
        <v>0.25471476599999998</v>
      </c>
      <c r="BB87" s="63">
        <v>0.482347205</v>
      </c>
      <c r="BC87" s="63">
        <v>0</v>
      </c>
      <c r="BD87" s="63">
        <v>0.37210314979999998</v>
      </c>
      <c r="BE87" s="63">
        <v>0</v>
      </c>
      <c r="BF87" s="63">
        <v>6.6788479999999997E-2</v>
      </c>
      <c r="BG87" s="63">
        <v>0.47399917000000003</v>
      </c>
      <c r="BH87" s="63">
        <v>0.41709247659999998</v>
      </c>
      <c r="BI87" s="63">
        <v>0</v>
      </c>
      <c r="BJ87" s="63">
        <v>0</v>
      </c>
    </row>
    <row r="88" spans="1:62">
      <c r="A88" s="63" t="s">
        <v>328</v>
      </c>
      <c r="B88" s="63">
        <v>0.39854161360000001</v>
      </c>
      <c r="C88" s="63">
        <v>0.57208995900000004</v>
      </c>
      <c r="D88" s="63">
        <v>7.361065E-2</v>
      </c>
      <c r="E88" s="63">
        <v>8.2632764999999997E-2</v>
      </c>
      <c r="F88" s="63">
        <v>4.2153027000000003E-2</v>
      </c>
      <c r="G88" s="63">
        <v>5.1812782000000002E-2</v>
      </c>
      <c r="H88" s="63">
        <v>-2.2767490000000001E-2</v>
      </c>
      <c r="I88" s="63">
        <v>0.106038964</v>
      </c>
      <c r="J88" s="63">
        <v>8.8402834999999999E-2</v>
      </c>
      <c r="K88" s="63">
        <v>-1.494792E-2</v>
      </c>
      <c r="L88" s="63">
        <v>0.48650306920000003</v>
      </c>
      <c r="M88" s="63">
        <v>9.3368289999999996E-3</v>
      </c>
      <c r="N88" s="63">
        <v>0.78914679909999996</v>
      </c>
      <c r="O88" s="63">
        <v>-3.7285829999999999E-2</v>
      </c>
      <c r="P88" s="63">
        <v>0.85259877900000003</v>
      </c>
      <c r="Q88" s="63">
        <v>0.72895914699999997</v>
      </c>
      <c r="R88" s="63">
        <v>0.69911407999999997</v>
      </c>
      <c r="S88" s="63">
        <v>0.19982796</v>
      </c>
      <c r="T88" s="63">
        <v>1</v>
      </c>
      <c r="U88" s="63">
        <v>0.53136696400000005</v>
      </c>
      <c r="V88" s="63">
        <v>0.2344395007</v>
      </c>
      <c r="W88" s="63">
        <v>7.2607932E-2</v>
      </c>
      <c r="X88" s="63">
        <v>0.13617679999999999</v>
      </c>
      <c r="Y88" s="63">
        <v>0.13878986300000001</v>
      </c>
      <c r="Z88" s="63">
        <v>0.39909340700000001</v>
      </c>
      <c r="AA88" s="63">
        <v>0.37302039300000001</v>
      </c>
      <c r="AB88" s="63">
        <v>-5.8592089999999998E-3</v>
      </c>
      <c r="AC88" s="63">
        <v>0.34478076130000002</v>
      </c>
      <c r="AD88" s="63">
        <v>0.33852927300000002</v>
      </c>
      <c r="AE88" s="63">
        <v>9.8193172999999995E-2</v>
      </c>
      <c r="AF88" s="63">
        <v>2.5095842E-2</v>
      </c>
      <c r="AG88" s="63">
        <v>0.1191789799</v>
      </c>
      <c r="AH88" s="63">
        <v>0.15744961299999999</v>
      </c>
      <c r="AI88" s="63">
        <v>4.2700549999999997E-2</v>
      </c>
      <c r="AJ88" s="63">
        <v>6.8399470000000004E-2</v>
      </c>
      <c r="AK88" s="63">
        <v>0.18110570000000001</v>
      </c>
      <c r="AL88" s="63">
        <v>0</v>
      </c>
      <c r="AM88" s="63">
        <v>9.2464190000000005E-3</v>
      </c>
      <c r="AN88" s="63">
        <v>6.5967526999999998E-2</v>
      </c>
      <c r="AO88" s="63">
        <v>0.108599895</v>
      </c>
      <c r="AP88" s="63">
        <v>5.5265505100000001E-2</v>
      </c>
      <c r="AQ88" s="63">
        <v>7.1160680000000004E-2</v>
      </c>
      <c r="AR88" s="63">
        <v>7.9786469999999998E-2</v>
      </c>
      <c r="AS88" s="63">
        <v>8.0480969999999999E-2</v>
      </c>
      <c r="AT88" s="63">
        <v>0.36082870099999997</v>
      </c>
      <c r="AU88" s="63">
        <v>-7.5962829999999997E-3</v>
      </c>
      <c r="AV88" s="63">
        <v>-2.7894554200000001E-2</v>
      </c>
      <c r="AW88" s="63">
        <v>1.0031203400000001E-2</v>
      </c>
      <c r="AX88" s="63">
        <v>6.1931825000000003E-2</v>
      </c>
      <c r="AY88" s="63">
        <v>9.6046625999999996E-2</v>
      </c>
      <c r="AZ88" s="63">
        <v>0.1075627</v>
      </c>
      <c r="BA88" s="63">
        <v>7.0799802999999994E-2</v>
      </c>
      <c r="BB88" s="63">
        <v>0.110309966</v>
      </c>
      <c r="BC88" s="63">
        <v>0</v>
      </c>
      <c r="BD88" s="63">
        <v>9.1046325600000005E-2</v>
      </c>
      <c r="BE88" s="63">
        <v>0</v>
      </c>
      <c r="BF88" s="63">
        <v>7.6024709999999995E-2</v>
      </c>
      <c r="BG88" s="63">
        <v>0.10521361</v>
      </c>
      <c r="BH88" s="63">
        <v>0.1016993008</v>
      </c>
      <c r="BI88" s="63">
        <v>0</v>
      </c>
      <c r="BJ88" s="63">
        <v>0</v>
      </c>
    </row>
    <row r="89" spans="1:62">
      <c r="A89" s="63" t="s">
        <v>329</v>
      </c>
      <c r="B89" s="63">
        <v>0.2129058227</v>
      </c>
      <c r="C89" s="63">
        <v>0.376777364</v>
      </c>
      <c r="D89" s="63">
        <v>2.42892E-2</v>
      </c>
      <c r="E89" s="63">
        <v>3.4538543999999997E-2</v>
      </c>
      <c r="F89" s="63">
        <v>-1.5762810299999999E-2</v>
      </c>
      <c r="G89" s="63">
        <v>8.9828217000000002E-2</v>
      </c>
      <c r="H89" s="63">
        <v>-2.6094270000000001E-3</v>
      </c>
      <c r="I89" s="63">
        <v>0.20578360300000001</v>
      </c>
      <c r="J89" s="63">
        <v>0.172329025</v>
      </c>
      <c r="K89" s="63">
        <v>-1.123657E-2</v>
      </c>
      <c r="L89" s="63">
        <v>0.27877400429999999</v>
      </c>
      <c r="M89" s="63">
        <v>1.4916040000000001E-3</v>
      </c>
      <c r="N89" s="63">
        <v>0.47388689630000003</v>
      </c>
      <c r="O89" s="63">
        <v>-4.5440410000000001E-2</v>
      </c>
      <c r="P89" s="63">
        <v>0.51837182900000001</v>
      </c>
      <c r="Q89" s="63">
        <v>0.46649497899999998</v>
      </c>
      <c r="R89" s="63">
        <v>0.49584806999999997</v>
      </c>
      <c r="S89" s="63">
        <v>0.21793702000000001</v>
      </c>
      <c r="T89" s="63">
        <v>0.53136670699999999</v>
      </c>
      <c r="U89" s="63">
        <v>1</v>
      </c>
      <c r="V89" s="63">
        <v>0.77603850720000001</v>
      </c>
      <c r="W89" s="63">
        <v>0.64501852999999998</v>
      </c>
      <c r="X89" s="63">
        <v>0.40944170000000002</v>
      </c>
      <c r="Y89" s="63">
        <v>0.111075147</v>
      </c>
      <c r="Z89" s="63">
        <v>0.16082104999999999</v>
      </c>
      <c r="AA89" s="63">
        <v>0.24469232599999999</v>
      </c>
      <c r="AB89" s="63">
        <v>-1.7583898000000001E-2</v>
      </c>
      <c r="AC89" s="63">
        <v>0.2808794718</v>
      </c>
      <c r="AD89" s="63">
        <v>0.26891601100000001</v>
      </c>
      <c r="AE89" s="63">
        <v>0.18311518900000001</v>
      </c>
      <c r="AF89" s="63">
        <v>9.3860899999999997E-3</v>
      </c>
      <c r="AG89" s="63">
        <v>9.4451721399999994E-2</v>
      </c>
      <c r="AH89" s="63">
        <v>0.149378388</v>
      </c>
      <c r="AI89" s="63">
        <v>-5.9214640000000004E-3</v>
      </c>
      <c r="AJ89" s="63">
        <v>0.42416604099999999</v>
      </c>
      <c r="AK89" s="63">
        <v>0.1628107</v>
      </c>
      <c r="AL89" s="63">
        <v>0</v>
      </c>
      <c r="AM89" s="63">
        <v>0.12415127500000001</v>
      </c>
      <c r="AN89" s="63">
        <v>0.20234944499999999</v>
      </c>
      <c r="AO89" s="63">
        <v>0.34029440500000002</v>
      </c>
      <c r="AP89" s="63">
        <v>2.1868214699999999E-2</v>
      </c>
      <c r="AQ89" s="63">
        <v>0.15197714000000001</v>
      </c>
      <c r="AR89" s="63">
        <v>0.29557055999999998</v>
      </c>
      <c r="AS89" s="63">
        <v>0.131107851</v>
      </c>
      <c r="AT89" s="63">
        <v>0.197604276</v>
      </c>
      <c r="AU89" s="63">
        <v>-7.689726E-3</v>
      </c>
      <c r="AV89" s="63">
        <v>-6.6227038999999996E-3</v>
      </c>
      <c r="AW89" s="63">
        <v>8.2824746800000001E-2</v>
      </c>
      <c r="AX89" s="63">
        <v>0.31210025299999999</v>
      </c>
      <c r="AY89" s="63">
        <v>0.23196235300000001</v>
      </c>
      <c r="AZ89" s="63">
        <v>0.28239805000000001</v>
      </c>
      <c r="BA89" s="63">
        <v>0.19469678100000001</v>
      </c>
      <c r="BB89" s="63">
        <v>0.31128536000000001</v>
      </c>
      <c r="BC89" s="63">
        <v>0</v>
      </c>
      <c r="BD89" s="63">
        <v>0.28188193</v>
      </c>
      <c r="BE89" s="63">
        <v>0</v>
      </c>
      <c r="BF89" s="63">
        <v>8.9989390000000002E-2</v>
      </c>
      <c r="BG89" s="63">
        <v>0.34093529</v>
      </c>
      <c r="BH89" s="63">
        <v>0.23096151619999999</v>
      </c>
      <c r="BI89" s="63">
        <v>0</v>
      </c>
      <c r="BJ89" s="63">
        <v>0</v>
      </c>
    </row>
    <row r="90" spans="1:62">
      <c r="A90" s="63" t="s">
        <v>330</v>
      </c>
      <c r="B90" s="63">
        <v>0.50651927789999995</v>
      </c>
      <c r="C90" s="63">
        <v>0.60618872999999995</v>
      </c>
      <c r="D90" s="63">
        <v>1.487629E-2</v>
      </c>
      <c r="E90" s="63">
        <v>0.18648732100000001</v>
      </c>
      <c r="F90" s="63">
        <v>3.7167142899999998E-2</v>
      </c>
      <c r="G90" s="63">
        <v>0.23370168699999999</v>
      </c>
      <c r="H90" s="63">
        <v>5.7541090000000003E-2</v>
      </c>
      <c r="I90" s="63">
        <v>0.37938074799999999</v>
      </c>
      <c r="J90" s="63">
        <v>0.28537786300000001</v>
      </c>
      <c r="K90" s="63">
        <v>3.243527E-3</v>
      </c>
      <c r="L90" s="63">
        <v>4.1409055E-3</v>
      </c>
      <c r="M90" s="63">
        <v>2.601962E-2</v>
      </c>
      <c r="N90" s="63">
        <v>9.1699428499999999E-2</v>
      </c>
      <c r="O90" s="63">
        <v>-4.6445640000000003E-2</v>
      </c>
      <c r="P90" s="63">
        <v>5.7284984999999997E-2</v>
      </c>
      <c r="Q90" s="63">
        <v>0.40319922800000002</v>
      </c>
      <c r="R90" s="63">
        <v>0.46545191000000002</v>
      </c>
      <c r="S90" s="63">
        <v>0.37380929000000002</v>
      </c>
      <c r="T90" s="63">
        <v>0.23444115099999999</v>
      </c>
      <c r="U90" s="63">
        <v>0.77603773399999998</v>
      </c>
      <c r="V90" s="63">
        <v>1</v>
      </c>
      <c r="W90" s="63">
        <v>0.716619644</v>
      </c>
      <c r="X90" s="63">
        <v>0.57671640000000002</v>
      </c>
      <c r="Y90" s="63">
        <v>0.26336981799999998</v>
      </c>
      <c r="Z90" s="63">
        <v>0.30681156599999998</v>
      </c>
      <c r="AA90" s="63">
        <v>0.42717601300000002</v>
      </c>
      <c r="AB90" s="63">
        <v>1.7748752999999999E-2</v>
      </c>
      <c r="AC90" s="63">
        <v>0.66661710110000005</v>
      </c>
      <c r="AD90" s="63">
        <v>0.64929081099999997</v>
      </c>
      <c r="AE90" s="63">
        <v>0.35281368499999999</v>
      </c>
      <c r="AF90" s="63">
        <v>6.0531408000000002E-2</v>
      </c>
      <c r="AG90" s="63">
        <v>0.2285069465</v>
      </c>
      <c r="AH90" s="63">
        <v>0.32897325799999999</v>
      </c>
      <c r="AI90" s="63">
        <v>2.8465230000000001E-2</v>
      </c>
      <c r="AJ90" s="63">
        <v>0.47418358799999999</v>
      </c>
      <c r="AK90" s="63">
        <v>0.36651040000000001</v>
      </c>
      <c r="AL90" s="63">
        <v>0</v>
      </c>
      <c r="AM90" s="63">
        <v>0.128154452</v>
      </c>
      <c r="AN90" s="63">
        <v>0.37496216500000001</v>
      </c>
      <c r="AO90" s="63">
        <v>0.51216863899999998</v>
      </c>
      <c r="AP90" s="63">
        <v>0.10909227959999999</v>
      </c>
      <c r="AQ90" s="63">
        <v>0.2834701</v>
      </c>
      <c r="AR90" s="63">
        <v>0.50708465999999996</v>
      </c>
      <c r="AS90" s="63">
        <v>0.2401741</v>
      </c>
      <c r="AT90" s="63">
        <v>6.9368217999999995E-2</v>
      </c>
      <c r="AU90" s="63">
        <v>-1.0912885000000001E-2</v>
      </c>
      <c r="AV90" s="63">
        <v>-9.2374839999999998E-4</v>
      </c>
      <c r="AW90" s="63">
        <v>0.1457236858</v>
      </c>
      <c r="AX90" s="63">
        <v>0.47506811999999998</v>
      </c>
      <c r="AY90" s="63">
        <v>0.37222377099999998</v>
      </c>
      <c r="AZ90" s="63">
        <v>0.40644959000000003</v>
      </c>
      <c r="BA90" s="63">
        <v>0.26867402000000001</v>
      </c>
      <c r="BB90" s="63">
        <v>0.49870261700000001</v>
      </c>
      <c r="BC90" s="63">
        <v>0</v>
      </c>
      <c r="BD90" s="63">
        <v>0.46528679160000003</v>
      </c>
      <c r="BE90" s="63">
        <v>0</v>
      </c>
      <c r="BF90" s="63">
        <v>0.215616</v>
      </c>
      <c r="BG90" s="63">
        <v>0.51371235000000004</v>
      </c>
      <c r="BH90" s="63">
        <v>0.40073601479999998</v>
      </c>
      <c r="BI90" s="63">
        <v>0</v>
      </c>
      <c r="BJ90" s="63">
        <v>0</v>
      </c>
    </row>
    <row r="91" spans="1:62">
      <c r="A91" s="63" t="s">
        <v>331</v>
      </c>
      <c r="B91" s="63">
        <v>6.6413783000000004E-3</v>
      </c>
      <c r="C91" s="63">
        <v>0.16501018100000001</v>
      </c>
      <c r="D91" s="63">
        <v>-4.0076880000000002E-2</v>
      </c>
      <c r="E91" s="63">
        <v>-6.1596899999999998E-3</v>
      </c>
      <c r="F91" s="63">
        <v>-4.9901588099999998E-2</v>
      </c>
      <c r="G91" s="63">
        <v>0.14992988099999999</v>
      </c>
      <c r="H91" s="63">
        <v>-7.0773820000000001E-3</v>
      </c>
      <c r="I91" s="63">
        <v>0.29017747599999999</v>
      </c>
      <c r="J91" s="63">
        <v>0.292593508</v>
      </c>
      <c r="K91" s="63">
        <v>2.2918480000000001E-2</v>
      </c>
      <c r="L91" s="63">
        <v>5.2051996999999996E-3</v>
      </c>
      <c r="M91" s="63">
        <v>3.2388760000000003E-2</v>
      </c>
      <c r="N91" s="63">
        <v>5.3863700299999998E-2</v>
      </c>
      <c r="O91" s="63">
        <v>-3.832605E-2</v>
      </c>
      <c r="P91" s="63">
        <v>3.2070347999999999E-2</v>
      </c>
      <c r="Q91" s="63">
        <v>0.27280831100000003</v>
      </c>
      <c r="R91" s="63">
        <v>0.38713120000000001</v>
      </c>
      <c r="S91" s="63">
        <v>0.35322587</v>
      </c>
      <c r="T91" s="63">
        <v>7.2608672999999999E-2</v>
      </c>
      <c r="U91" s="63">
        <v>0.64501797199999999</v>
      </c>
      <c r="V91" s="63">
        <v>0.71661875269999997</v>
      </c>
      <c r="W91" s="63">
        <v>1</v>
      </c>
      <c r="X91" s="63">
        <v>0.37140719999999999</v>
      </c>
      <c r="Y91" s="63">
        <v>0.22799325600000001</v>
      </c>
      <c r="Z91" s="63">
        <v>0.222015777</v>
      </c>
      <c r="AA91" s="63">
        <v>0.44752766199999999</v>
      </c>
      <c r="AB91" s="63">
        <v>-2.9303516000000002E-2</v>
      </c>
      <c r="AC91" s="63">
        <v>0.19877504639999999</v>
      </c>
      <c r="AD91" s="63">
        <v>0.16131889599999999</v>
      </c>
      <c r="AE91" s="63">
        <v>0.29007694000000001</v>
      </c>
      <c r="AF91" s="63">
        <v>7.3200155000000003E-2</v>
      </c>
      <c r="AG91" s="63">
        <v>0.15762186349999999</v>
      </c>
      <c r="AH91" s="63">
        <v>0.26601292599999998</v>
      </c>
      <c r="AI91" s="63">
        <v>1.3879839999999999E-2</v>
      </c>
      <c r="AJ91" s="63">
        <v>0.38191804600000001</v>
      </c>
      <c r="AK91" s="63">
        <v>0.2408941</v>
      </c>
      <c r="AL91" s="63">
        <v>0</v>
      </c>
      <c r="AM91" s="63">
        <v>0.103874824</v>
      </c>
      <c r="AN91" s="63">
        <v>0.37658417700000002</v>
      </c>
      <c r="AO91" s="63">
        <v>0.62095648699999995</v>
      </c>
      <c r="AP91" s="63">
        <v>7.8456477100000005E-2</v>
      </c>
      <c r="AQ91" s="63">
        <v>0.35875382</v>
      </c>
      <c r="AR91" s="63">
        <v>0.62148102999999999</v>
      </c>
      <c r="AS91" s="63">
        <v>0.18639103900000001</v>
      </c>
      <c r="AT91" s="63">
        <v>9.9145944E-2</v>
      </c>
      <c r="AU91" s="63">
        <v>-6.6492799999999996E-3</v>
      </c>
      <c r="AV91" s="63">
        <v>2.4499166999999999E-2</v>
      </c>
      <c r="AW91" s="63">
        <v>0.2050361611</v>
      </c>
      <c r="AX91" s="63">
        <v>0.62571017799999995</v>
      </c>
      <c r="AY91" s="63">
        <v>0.49220716399999997</v>
      </c>
      <c r="AZ91" s="63">
        <v>0.55700059000000002</v>
      </c>
      <c r="BA91" s="63">
        <v>0.37835764100000002</v>
      </c>
      <c r="BB91" s="63">
        <v>0.64022093499999999</v>
      </c>
      <c r="BC91" s="63">
        <v>0</v>
      </c>
      <c r="BD91" s="63">
        <v>0.62347337030000005</v>
      </c>
      <c r="BE91" s="63">
        <v>0</v>
      </c>
      <c r="BF91" s="63">
        <v>0.1248451</v>
      </c>
      <c r="BG91" s="63">
        <v>0.68307079000000004</v>
      </c>
      <c r="BH91" s="63">
        <v>0.51671582920000003</v>
      </c>
      <c r="BI91" s="63">
        <v>0</v>
      </c>
      <c r="BJ91" s="63">
        <v>0</v>
      </c>
    </row>
    <row r="92" spans="1:62">
      <c r="A92" s="63" t="s">
        <v>332</v>
      </c>
      <c r="B92" s="63">
        <v>0.37825150330000001</v>
      </c>
      <c r="C92" s="63">
        <v>0.42476576100000002</v>
      </c>
      <c r="D92" s="63">
        <v>9.06898E-7</v>
      </c>
      <c r="E92" s="63">
        <v>0.106000792</v>
      </c>
      <c r="F92" s="63">
        <v>1.2364459899999999E-2</v>
      </c>
      <c r="G92" s="63">
        <v>8.3151178000000006E-2</v>
      </c>
      <c r="H92" s="63">
        <v>-2.5221190000000002E-3</v>
      </c>
      <c r="I92" s="63">
        <v>0.17167383</v>
      </c>
      <c r="J92" s="63">
        <v>0.113630809</v>
      </c>
      <c r="K92" s="63">
        <v>3.1053170000000001E-2</v>
      </c>
      <c r="L92" s="63">
        <v>-4.0579121000000003E-2</v>
      </c>
      <c r="M92" s="63">
        <v>-6.432554E-3</v>
      </c>
      <c r="N92" s="63">
        <v>3.71038801E-2</v>
      </c>
      <c r="O92" s="63">
        <v>-4.9982789999999999E-2</v>
      </c>
      <c r="P92" s="63">
        <v>-1.2974510999999999E-2</v>
      </c>
      <c r="Q92" s="63">
        <v>0.20890555499999999</v>
      </c>
      <c r="R92" s="63">
        <v>0.27493116000000001</v>
      </c>
      <c r="S92" s="63">
        <v>0.16090141999999999</v>
      </c>
      <c r="T92" s="63">
        <v>0.13617770400000001</v>
      </c>
      <c r="U92" s="63">
        <v>0.409441901</v>
      </c>
      <c r="V92" s="63">
        <v>0.57671727979999998</v>
      </c>
      <c r="W92" s="63">
        <v>0.37140900999999998</v>
      </c>
      <c r="X92" s="63">
        <v>1</v>
      </c>
      <c r="Y92" s="63">
        <v>0.32631411300000002</v>
      </c>
      <c r="Z92" s="63">
        <v>0.16347025300000001</v>
      </c>
      <c r="AA92" s="63">
        <v>0.228484675</v>
      </c>
      <c r="AB92" s="63">
        <v>-5.3344890000000004E-3</v>
      </c>
      <c r="AC92" s="63">
        <v>0.45936771529999998</v>
      </c>
      <c r="AD92" s="63">
        <v>0.45303438000000001</v>
      </c>
      <c r="AE92" s="63">
        <v>0.15578771</v>
      </c>
      <c r="AF92" s="63">
        <v>8.5695919999999991E-3</v>
      </c>
      <c r="AG92" s="63">
        <v>0.122012238</v>
      </c>
      <c r="AH92" s="63">
        <v>0.17307210000000001</v>
      </c>
      <c r="AI92" s="63">
        <v>1.5338650000000001E-2</v>
      </c>
      <c r="AJ92" s="63">
        <v>0.25308597700000002</v>
      </c>
      <c r="AK92" s="63">
        <v>0.2094866</v>
      </c>
      <c r="AL92" s="63">
        <v>0</v>
      </c>
      <c r="AM92" s="63">
        <v>3.5725789000000001E-2</v>
      </c>
      <c r="AN92" s="63">
        <v>0.169136862</v>
      </c>
      <c r="AO92" s="63">
        <v>0.25001275299999998</v>
      </c>
      <c r="AP92" s="63">
        <v>4.29201294E-2</v>
      </c>
      <c r="AQ92" s="63">
        <v>0.12110736</v>
      </c>
      <c r="AR92" s="63">
        <v>0.22699426</v>
      </c>
      <c r="AS92" s="63">
        <v>0.11805584299999999</v>
      </c>
      <c r="AT92" s="63">
        <v>0.20154759799999999</v>
      </c>
      <c r="AU92" s="63">
        <v>-4.2112365999999998E-2</v>
      </c>
      <c r="AV92" s="63">
        <v>-3.7159368900000003E-2</v>
      </c>
      <c r="AW92" s="63">
        <v>3.2670654799999997E-2</v>
      </c>
      <c r="AX92" s="63">
        <v>0.205183694</v>
      </c>
      <c r="AY92" s="63">
        <v>0.14946480500000001</v>
      </c>
      <c r="AZ92" s="63">
        <v>0.18756681</v>
      </c>
      <c r="BA92" s="63">
        <v>0.110874495</v>
      </c>
      <c r="BB92" s="63">
        <v>0.22414222</v>
      </c>
      <c r="BC92" s="63">
        <v>0</v>
      </c>
      <c r="BD92" s="63">
        <v>0.22459373390000001</v>
      </c>
      <c r="BE92" s="63">
        <v>0</v>
      </c>
      <c r="BF92" s="63">
        <v>0.1204722</v>
      </c>
      <c r="BG92" s="63">
        <v>0.25003087000000002</v>
      </c>
      <c r="BH92" s="63">
        <v>0.2023545051</v>
      </c>
      <c r="BI92" s="63">
        <v>0</v>
      </c>
      <c r="BJ92" s="63">
        <v>0</v>
      </c>
    </row>
    <row r="93" spans="1:62">
      <c r="A93" s="63" t="s">
        <v>333</v>
      </c>
      <c r="B93" s="63">
        <v>0.2327278965</v>
      </c>
      <c r="C93" s="63">
        <v>0.36219431600000002</v>
      </c>
      <c r="D93" s="63">
        <v>3.2957470000000003E-2</v>
      </c>
      <c r="E93" s="63">
        <v>0.74143805900000004</v>
      </c>
      <c r="F93" s="63">
        <v>9.0052811400000002E-2</v>
      </c>
      <c r="G93" s="63">
        <v>0.13283172500000001</v>
      </c>
      <c r="H93" s="63">
        <v>7.2924160000000002E-2</v>
      </c>
      <c r="I93" s="63">
        <v>0.34655328800000001</v>
      </c>
      <c r="J93" s="63">
        <v>0.236933493</v>
      </c>
      <c r="K93" s="63">
        <v>1.301886E-2</v>
      </c>
      <c r="L93" s="63">
        <v>-2.6513788E-2</v>
      </c>
      <c r="M93" s="63">
        <v>5.6952639999999999E-2</v>
      </c>
      <c r="N93" s="63">
        <v>6.7581550500000004E-2</v>
      </c>
      <c r="O93" s="63">
        <v>-4.7124260000000001E-2</v>
      </c>
      <c r="P93" s="63">
        <v>1.724616E-2</v>
      </c>
      <c r="Q93" s="63">
        <v>0.293349892</v>
      </c>
      <c r="R93" s="63">
        <v>0.35819783999999999</v>
      </c>
      <c r="S93" s="63">
        <v>0.40384878000000002</v>
      </c>
      <c r="T93" s="63">
        <v>0.13878991500000001</v>
      </c>
      <c r="U93" s="63">
        <v>0.111072448</v>
      </c>
      <c r="V93" s="63">
        <v>0.26336681140000001</v>
      </c>
      <c r="W93" s="63">
        <v>0.227994582</v>
      </c>
      <c r="X93" s="63">
        <v>0.32631159999999998</v>
      </c>
      <c r="Y93" s="63">
        <v>1</v>
      </c>
      <c r="Z93" s="63">
        <v>0.25753297000000003</v>
      </c>
      <c r="AA93" s="63">
        <v>0.29127571800000002</v>
      </c>
      <c r="AB93" s="63">
        <v>-3.4585879999999999E-2</v>
      </c>
      <c r="AC93" s="63">
        <v>0.25945137109999999</v>
      </c>
      <c r="AD93" s="63">
        <v>0.23050626699999999</v>
      </c>
      <c r="AE93" s="63">
        <v>0.23002830099999999</v>
      </c>
      <c r="AF93" s="63">
        <v>0.14399989299999999</v>
      </c>
      <c r="AG93" s="63">
        <v>0.24211897839999999</v>
      </c>
      <c r="AH93" s="63">
        <v>0.32736748799999998</v>
      </c>
      <c r="AI93" s="63">
        <v>0.1416994</v>
      </c>
      <c r="AJ93" s="63">
        <v>0.52711041400000003</v>
      </c>
      <c r="AK93" s="63">
        <v>0.33030540000000003</v>
      </c>
      <c r="AL93" s="63">
        <v>0</v>
      </c>
      <c r="AM93" s="63">
        <v>8.0710059000000001E-2</v>
      </c>
      <c r="AN93" s="63">
        <v>0.191087005</v>
      </c>
      <c r="AO93" s="63">
        <v>0.23490286499999999</v>
      </c>
      <c r="AP93" s="63">
        <v>0.2601117973</v>
      </c>
      <c r="AQ93" s="63">
        <v>0.32996652999999998</v>
      </c>
      <c r="AR93" s="63">
        <v>0.29322633999999997</v>
      </c>
      <c r="AS93" s="63">
        <v>0.20491209799999999</v>
      </c>
      <c r="AT93" s="63">
        <v>0.196657796</v>
      </c>
      <c r="AU93" s="63">
        <v>8.9508150000000009E-3</v>
      </c>
      <c r="AV93" s="63">
        <v>-2.4457111199999999E-2</v>
      </c>
      <c r="AW93" s="63">
        <v>8.2018936900000006E-2</v>
      </c>
      <c r="AX93" s="63">
        <v>0.213759796</v>
      </c>
      <c r="AY93" s="63">
        <v>0.176576278</v>
      </c>
      <c r="AZ93" s="63">
        <v>0.18052198</v>
      </c>
      <c r="BA93" s="63">
        <v>0.103209364</v>
      </c>
      <c r="BB93" s="63">
        <v>0.24286860399999999</v>
      </c>
      <c r="BC93" s="63">
        <v>0</v>
      </c>
      <c r="BD93" s="63">
        <v>0.21848259749999999</v>
      </c>
      <c r="BE93" s="63">
        <v>0</v>
      </c>
      <c r="BF93" s="63">
        <v>6.1107620000000001E-2</v>
      </c>
      <c r="BG93" s="63">
        <v>0.25619051999999998</v>
      </c>
      <c r="BH93" s="63">
        <v>0.22108181809999999</v>
      </c>
      <c r="BI93" s="63">
        <v>0</v>
      </c>
      <c r="BJ93" s="63">
        <v>0</v>
      </c>
    </row>
    <row r="94" spans="1:62">
      <c r="A94" s="63" t="s">
        <v>334</v>
      </c>
      <c r="B94" s="63">
        <v>0.21914642079999999</v>
      </c>
      <c r="C94" s="63">
        <v>0.30782013699999999</v>
      </c>
      <c r="D94" s="63">
        <v>2.1872300000000001E-2</v>
      </c>
      <c r="E94" s="63">
        <v>8.3420218000000004E-2</v>
      </c>
      <c r="F94" s="63">
        <v>8.0205176700000005E-2</v>
      </c>
      <c r="G94" s="63">
        <v>0.13747498399999999</v>
      </c>
      <c r="H94" s="63">
        <v>1.540325E-2</v>
      </c>
      <c r="I94" s="63">
        <v>0.24289888300000001</v>
      </c>
      <c r="J94" s="63">
        <v>0.183910081</v>
      </c>
      <c r="K94" s="63">
        <v>6.3950329999999996E-3</v>
      </c>
      <c r="L94" s="63">
        <v>-7.8793286000000008E-3</v>
      </c>
      <c r="M94" s="63">
        <v>4.2364079999999998E-2</v>
      </c>
      <c r="N94" s="63">
        <v>5.5027533900000002E-2</v>
      </c>
      <c r="O94" s="63">
        <v>-4.390442E-2</v>
      </c>
      <c r="P94" s="63">
        <v>2.6017497000000001E-2</v>
      </c>
      <c r="Q94" s="63">
        <v>0.43658944300000002</v>
      </c>
      <c r="R94" s="63">
        <v>0.45444381</v>
      </c>
      <c r="S94" s="63">
        <v>0.34615917000000002</v>
      </c>
      <c r="T94" s="63">
        <v>0.39909327</v>
      </c>
      <c r="U94" s="63">
        <v>0.16082242599999999</v>
      </c>
      <c r="V94" s="63">
        <v>0.30681221079999998</v>
      </c>
      <c r="W94" s="63">
        <v>0.22201699</v>
      </c>
      <c r="X94" s="63">
        <v>0.16347100000000001</v>
      </c>
      <c r="Y94" s="63">
        <v>0.25753187599999999</v>
      </c>
      <c r="Z94" s="63">
        <v>1</v>
      </c>
      <c r="AA94" s="63">
        <v>0.88238188699999998</v>
      </c>
      <c r="AB94" s="63">
        <v>-1.7872294E-2</v>
      </c>
      <c r="AC94" s="63">
        <v>0.32166135769999998</v>
      </c>
      <c r="AD94" s="63">
        <v>0.30962389899999998</v>
      </c>
      <c r="AE94" s="63">
        <v>0.26127197899999999</v>
      </c>
      <c r="AF94" s="63">
        <v>7.4969869999999994E-2</v>
      </c>
      <c r="AG94" s="63">
        <v>0.14815811179999999</v>
      </c>
      <c r="AH94" s="63">
        <v>0.27620241499999998</v>
      </c>
      <c r="AI94" s="63">
        <v>4.5926759999999997E-2</v>
      </c>
      <c r="AJ94" s="63">
        <v>0.15938355400000001</v>
      </c>
      <c r="AK94" s="63">
        <v>0.24632209999999999</v>
      </c>
      <c r="AL94" s="63">
        <v>0</v>
      </c>
      <c r="AM94" s="63">
        <v>0.164715101</v>
      </c>
      <c r="AN94" s="63">
        <v>0.17194469400000001</v>
      </c>
      <c r="AO94" s="63">
        <v>0.28521241600000002</v>
      </c>
      <c r="AP94" s="63">
        <v>6.1766507399999997E-2</v>
      </c>
      <c r="AQ94" s="63">
        <v>0.16166750999999999</v>
      </c>
      <c r="AR94" s="63">
        <v>0.28626002</v>
      </c>
      <c r="AS94" s="63">
        <v>0.12818006200000001</v>
      </c>
      <c r="AT94" s="63">
        <v>5.4459556999999999E-2</v>
      </c>
      <c r="AU94" s="63">
        <v>1.0474252999999999E-2</v>
      </c>
      <c r="AV94" s="63">
        <v>-2.01977427E-2</v>
      </c>
      <c r="AW94" s="63">
        <v>8.1064651500000001E-2</v>
      </c>
      <c r="AX94" s="63">
        <v>0.26525215000000002</v>
      </c>
      <c r="AY94" s="63">
        <v>0.31781264599999998</v>
      </c>
      <c r="AZ94" s="63">
        <v>0.25901059999999998</v>
      </c>
      <c r="BA94" s="63">
        <v>0.157375557</v>
      </c>
      <c r="BB94" s="63">
        <v>0.32176461899999997</v>
      </c>
      <c r="BC94" s="63">
        <v>0</v>
      </c>
      <c r="BD94" s="63">
        <v>0.26021056380000002</v>
      </c>
      <c r="BE94" s="63">
        <v>0</v>
      </c>
      <c r="BF94" s="63">
        <v>8.5265199999999999E-2</v>
      </c>
      <c r="BG94" s="63">
        <v>0.27156414000000001</v>
      </c>
      <c r="BH94" s="63">
        <v>0.24023776720000001</v>
      </c>
      <c r="BI94" s="63">
        <v>0</v>
      </c>
      <c r="BJ94" s="63">
        <v>0</v>
      </c>
    </row>
    <row r="95" spans="1:62">
      <c r="A95" s="63" t="s">
        <v>335</v>
      </c>
      <c r="B95" s="63">
        <v>0.1399507582</v>
      </c>
      <c r="C95" s="63">
        <v>0.29910170400000002</v>
      </c>
      <c r="D95" s="63">
        <v>-9.5055739999999993E-3</v>
      </c>
      <c r="E95" s="63">
        <v>5.8048112999999998E-2</v>
      </c>
      <c r="F95" s="63">
        <v>1.1757821E-2</v>
      </c>
      <c r="G95" s="63">
        <v>0.18527228700000001</v>
      </c>
      <c r="H95" s="63">
        <v>1.90239E-2</v>
      </c>
      <c r="I95" s="63">
        <v>0.30110000199999998</v>
      </c>
      <c r="J95" s="63">
        <v>0.27217032299999999</v>
      </c>
      <c r="K95" s="63">
        <v>2.9694020000000002E-2</v>
      </c>
      <c r="L95" s="63">
        <v>1.07631724E-2</v>
      </c>
      <c r="M95" s="63">
        <v>5.7007469999999998E-2</v>
      </c>
      <c r="N95" s="63">
        <v>7.7927932000000005E-2</v>
      </c>
      <c r="O95" s="63">
        <v>-3.609089E-2</v>
      </c>
      <c r="P95" s="63">
        <v>3.3166401999999998E-2</v>
      </c>
      <c r="Q95" s="63">
        <v>0.49153733300000002</v>
      </c>
      <c r="R95" s="63">
        <v>0.57215702000000002</v>
      </c>
      <c r="S95" s="63">
        <v>0.46561218999999998</v>
      </c>
      <c r="T95" s="63">
        <v>0.37301957699999999</v>
      </c>
      <c r="U95" s="63">
        <v>0.24469250100000001</v>
      </c>
      <c r="V95" s="63">
        <v>0.42717361030000001</v>
      </c>
      <c r="W95" s="63">
        <v>0.447528341</v>
      </c>
      <c r="X95" s="63">
        <v>0.2284832</v>
      </c>
      <c r="Y95" s="63">
        <v>0.29127339200000002</v>
      </c>
      <c r="Z95" s="63">
        <v>0.88238034899999995</v>
      </c>
      <c r="AA95" s="63">
        <v>1</v>
      </c>
      <c r="AB95" s="63">
        <v>-1.5665111999999998E-2</v>
      </c>
      <c r="AC95" s="63">
        <v>0.33386320580000001</v>
      </c>
      <c r="AD95" s="63">
        <v>0.292347258</v>
      </c>
      <c r="AE95" s="63">
        <v>0.34989836000000002</v>
      </c>
      <c r="AF95" s="63">
        <v>8.3745396999999999E-2</v>
      </c>
      <c r="AG95" s="63">
        <v>0.20260034960000001</v>
      </c>
      <c r="AH95" s="63">
        <v>0.34307526900000002</v>
      </c>
      <c r="AI95" s="63">
        <v>4.8709750000000003E-2</v>
      </c>
      <c r="AJ95" s="63">
        <v>0.20134780599999999</v>
      </c>
      <c r="AK95" s="63">
        <v>0.3330012</v>
      </c>
      <c r="AL95" s="63">
        <v>0</v>
      </c>
      <c r="AM95" s="63">
        <v>0.102501809</v>
      </c>
      <c r="AN95" s="63">
        <v>0.34761809300000002</v>
      </c>
      <c r="AO95" s="63">
        <v>0.53494612200000002</v>
      </c>
      <c r="AP95" s="63">
        <v>0.1008636257</v>
      </c>
      <c r="AQ95" s="63">
        <v>0.32546220999999997</v>
      </c>
      <c r="AR95" s="63">
        <v>0.59556540000000002</v>
      </c>
      <c r="AS95" s="63">
        <v>0.19613278100000001</v>
      </c>
      <c r="AT95" s="63">
        <v>0.124371685</v>
      </c>
      <c r="AU95" s="63">
        <v>8.175234E-3</v>
      </c>
      <c r="AV95" s="63">
        <v>2.3340350999999999E-2</v>
      </c>
      <c r="AW95" s="63">
        <v>0.19195004399999999</v>
      </c>
      <c r="AX95" s="63">
        <v>0.54750180699999995</v>
      </c>
      <c r="AY95" s="63">
        <v>0.53570316200000001</v>
      </c>
      <c r="AZ95" s="63">
        <v>0.49755261000000001</v>
      </c>
      <c r="BA95" s="63">
        <v>0.31495235300000002</v>
      </c>
      <c r="BB95" s="63">
        <v>0.62665834300000001</v>
      </c>
      <c r="BC95" s="63">
        <v>0</v>
      </c>
      <c r="BD95" s="63">
        <v>0.57993548569999998</v>
      </c>
      <c r="BE95" s="63">
        <v>0</v>
      </c>
      <c r="BF95" s="63">
        <v>0.14515819999999999</v>
      </c>
      <c r="BG95" s="63">
        <v>0.57943087999999998</v>
      </c>
      <c r="BH95" s="63">
        <v>0.46301944309999998</v>
      </c>
      <c r="BI95" s="63">
        <v>0</v>
      </c>
      <c r="BJ95" s="63">
        <v>0</v>
      </c>
    </row>
    <row r="96" spans="1:62">
      <c r="A96" s="63" t="s">
        <v>336</v>
      </c>
      <c r="B96" s="63">
        <v>6.4607998400000005E-2</v>
      </c>
      <c r="C96" s="63">
        <v>5.5111621E-2</v>
      </c>
      <c r="D96" s="63">
        <v>-1.8571529999999999E-2</v>
      </c>
      <c r="E96" s="63">
        <v>-8.8655009999999996E-3</v>
      </c>
      <c r="F96" s="63">
        <v>-2.6983851100000001E-2</v>
      </c>
      <c r="G96" s="63">
        <v>-1.4622009E-2</v>
      </c>
      <c r="H96" s="63">
        <v>0.87562070000000003</v>
      </c>
      <c r="I96" s="63">
        <v>-2.955769E-3</v>
      </c>
      <c r="J96" s="63">
        <v>4.4814199999999998E-3</v>
      </c>
      <c r="K96" s="63">
        <v>-2.8793989999999998E-2</v>
      </c>
      <c r="L96" s="63">
        <v>-3.4610366599999998E-2</v>
      </c>
      <c r="M96" s="63">
        <v>-2.7553950000000001E-2</v>
      </c>
      <c r="N96" s="63">
        <v>-3.6463743799999997E-2</v>
      </c>
      <c r="O96" s="63">
        <v>-2.6556529999999998E-2</v>
      </c>
      <c r="P96" s="63">
        <v>-2.3728195000000001E-2</v>
      </c>
      <c r="Q96" s="63">
        <v>-2.5078435E-2</v>
      </c>
      <c r="R96" s="63">
        <v>-3.2119490000000001E-2</v>
      </c>
      <c r="S96" s="63">
        <v>-4.6788179999999999E-2</v>
      </c>
      <c r="T96" s="63">
        <v>-5.8595080000000003E-3</v>
      </c>
      <c r="U96" s="63">
        <v>-1.7584122000000001E-2</v>
      </c>
      <c r="V96" s="63">
        <v>1.7748376499999999E-2</v>
      </c>
      <c r="W96" s="63">
        <v>-2.9303306000000001E-2</v>
      </c>
      <c r="X96" s="63">
        <v>-5.3348069999999996E-3</v>
      </c>
      <c r="Y96" s="63">
        <v>-3.4585038999999998E-2</v>
      </c>
      <c r="Z96" s="63">
        <v>-1.7872868E-2</v>
      </c>
      <c r="AA96" s="63">
        <v>-1.5665466999999999E-2</v>
      </c>
      <c r="AB96" s="63">
        <v>1</v>
      </c>
      <c r="AC96" s="63">
        <v>6.7541001599999997E-2</v>
      </c>
      <c r="AD96" s="63">
        <v>6.9478952999999996E-2</v>
      </c>
      <c r="AE96" s="63">
        <v>1.3849744000000001E-2</v>
      </c>
      <c r="AF96" s="63">
        <v>-3.5956347E-2</v>
      </c>
      <c r="AG96" s="63">
        <v>-2.11937822E-2</v>
      </c>
      <c r="AH96" s="63">
        <v>-2.2228062999999999E-2</v>
      </c>
      <c r="AI96" s="63">
        <v>-2.7122429999999999E-2</v>
      </c>
      <c r="AJ96" s="63">
        <v>-2.9142751000000001E-2</v>
      </c>
      <c r="AK96" s="63">
        <v>1.9712830000000001E-2</v>
      </c>
      <c r="AL96" s="63">
        <v>0</v>
      </c>
      <c r="AM96" s="63">
        <v>1.4800628999999999E-2</v>
      </c>
      <c r="AN96" s="63">
        <v>0.67426803000000002</v>
      </c>
      <c r="AO96" s="63">
        <v>-1.3861998E-2</v>
      </c>
      <c r="AP96" s="63">
        <v>-3.6248422600000003E-2</v>
      </c>
      <c r="AQ96" s="63">
        <v>-3.8790159999999997E-2</v>
      </c>
      <c r="AR96" s="63">
        <v>-3.1196390000000001E-2</v>
      </c>
      <c r="AS96" s="63">
        <v>-3.3005997000000002E-2</v>
      </c>
      <c r="AT96" s="63">
        <v>-6.7498576000000005E-2</v>
      </c>
      <c r="AU96" s="63">
        <v>4.7561488999999998E-2</v>
      </c>
      <c r="AV96" s="63">
        <v>5.0378106300000003E-2</v>
      </c>
      <c r="AW96" s="63">
        <v>2.98202643E-2</v>
      </c>
      <c r="AX96" s="63">
        <v>-2.3403845999999999E-2</v>
      </c>
      <c r="AY96" s="63">
        <v>-3.6915979000000002E-2</v>
      </c>
      <c r="AZ96" s="63">
        <v>-1.254539E-2</v>
      </c>
      <c r="BA96" s="63">
        <v>-9.6204350000000001E-3</v>
      </c>
      <c r="BB96" s="63">
        <v>-1.9231477E-2</v>
      </c>
      <c r="BC96" s="63">
        <v>0</v>
      </c>
      <c r="BD96" s="63">
        <v>-3.4263862800000003E-2</v>
      </c>
      <c r="BE96" s="63">
        <v>0</v>
      </c>
      <c r="BF96" s="63">
        <v>-6.8261859999999997E-3</v>
      </c>
      <c r="BG96" s="63">
        <v>-8.8931199999999992E-3</v>
      </c>
      <c r="BH96" s="63">
        <v>-3.3133760300000002E-2</v>
      </c>
      <c r="BI96" s="63">
        <v>0</v>
      </c>
      <c r="BJ96" s="63">
        <v>0</v>
      </c>
    </row>
    <row r="97" spans="1:62">
      <c r="A97" s="63" t="s">
        <v>337</v>
      </c>
      <c r="B97" s="63">
        <v>0.88785777160000001</v>
      </c>
      <c r="C97" s="63">
        <v>0.91073215500000004</v>
      </c>
      <c r="D97" s="63">
        <v>8.4957190000000002E-2</v>
      </c>
      <c r="E97" s="63">
        <v>0.289798263</v>
      </c>
      <c r="F97" s="63">
        <v>0.14871751550000001</v>
      </c>
      <c r="G97" s="63">
        <v>0.23469320599999999</v>
      </c>
      <c r="H97" s="63">
        <v>2.2516000000000001E-2</v>
      </c>
      <c r="I97" s="63">
        <v>0.35194352499999998</v>
      </c>
      <c r="J97" s="63">
        <v>0.270517434</v>
      </c>
      <c r="K97" s="63">
        <v>-5.8151269999999998E-4</v>
      </c>
      <c r="L97" s="63">
        <v>6.0148832999999999E-2</v>
      </c>
      <c r="M97" s="63">
        <v>2.7539580000000001E-2</v>
      </c>
      <c r="N97" s="63">
        <v>0.1062550292</v>
      </c>
      <c r="O97" s="63">
        <v>-3.5526429999999998E-2</v>
      </c>
      <c r="P97" s="63">
        <v>1.5484931E-2</v>
      </c>
      <c r="Q97" s="63">
        <v>0.470863747</v>
      </c>
      <c r="R97" s="63">
        <v>0.46891094999999999</v>
      </c>
      <c r="S97" s="63">
        <v>0.28063727999999999</v>
      </c>
      <c r="T97" s="63">
        <v>0.34478204899999998</v>
      </c>
      <c r="U97" s="63">
        <v>0.280878715</v>
      </c>
      <c r="V97" s="63">
        <v>0.66661610859999998</v>
      </c>
      <c r="W97" s="63">
        <v>0.198775175</v>
      </c>
      <c r="X97" s="63">
        <v>0.45936680000000002</v>
      </c>
      <c r="Y97" s="63">
        <v>0.25945285200000001</v>
      </c>
      <c r="Z97" s="63">
        <v>0.321657937</v>
      </c>
      <c r="AA97" s="63">
        <v>0.33386448899999999</v>
      </c>
      <c r="AB97" s="63">
        <v>6.7540385999999994E-2</v>
      </c>
      <c r="AC97" s="63">
        <v>1</v>
      </c>
      <c r="AD97" s="63">
        <v>0.98986498499999998</v>
      </c>
      <c r="AE97" s="63">
        <v>0.31638266399999998</v>
      </c>
      <c r="AF97" s="63">
        <v>4.9642696E-2</v>
      </c>
      <c r="AG97" s="63">
        <v>0.27542046180000002</v>
      </c>
      <c r="AH97" s="63">
        <v>0.34782375300000001</v>
      </c>
      <c r="AI97" s="63">
        <v>6.9280190000000005E-2</v>
      </c>
      <c r="AJ97" s="63">
        <v>0.18575139099999999</v>
      </c>
      <c r="AK97" s="63">
        <v>0.42396430000000002</v>
      </c>
      <c r="AL97" s="63">
        <v>0</v>
      </c>
      <c r="AM97" s="63">
        <v>5.4389099000000003E-2</v>
      </c>
      <c r="AN97" s="63">
        <v>0.25164416499999998</v>
      </c>
      <c r="AO97" s="63">
        <v>0.31254367199999999</v>
      </c>
      <c r="AP97" s="63">
        <v>0.15441202609999999</v>
      </c>
      <c r="AQ97" s="63">
        <v>0.18908212999999999</v>
      </c>
      <c r="AR97" s="63">
        <v>0.23492859999999999</v>
      </c>
      <c r="AS97" s="63">
        <v>0.21159784200000001</v>
      </c>
      <c r="AT97" s="63">
        <v>5.2203092E-2</v>
      </c>
      <c r="AU97" s="63">
        <v>3.2297132999999999E-2</v>
      </c>
      <c r="AV97" s="63">
        <v>1.6450362E-2</v>
      </c>
      <c r="AW97" s="63">
        <v>0.1095495641</v>
      </c>
      <c r="AX97" s="63">
        <v>0.21155527800000001</v>
      </c>
      <c r="AY97" s="63">
        <v>0.17050142099999999</v>
      </c>
      <c r="AZ97" s="63">
        <v>0.20014080000000001</v>
      </c>
      <c r="BA97" s="63">
        <v>0.13140252999999999</v>
      </c>
      <c r="BB97" s="63">
        <v>0.25397333900000002</v>
      </c>
      <c r="BC97" s="63">
        <v>0</v>
      </c>
      <c r="BD97" s="63">
        <v>0.2224623262</v>
      </c>
      <c r="BE97" s="63">
        <v>0</v>
      </c>
      <c r="BF97" s="63">
        <v>0.27806320000000001</v>
      </c>
      <c r="BG97" s="63">
        <v>0.27059158</v>
      </c>
      <c r="BH97" s="63">
        <v>0.28972635489999998</v>
      </c>
      <c r="BI97" s="63">
        <v>0</v>
      </c>
      <c r="BJ97" s="63">
        <v>0</v>
      </c>
    </row>
    <row r="98" spans="1:62">
      <c r="A98" s="63" t="s">
        <v>338</v>
      </c>
      <c r="B98" s="63">
        <v>0.89622858829999996</v>
      </c>
      <c r="C98" s="63">
        <v>0.89802359499999995</v>
      </c>
      <c r="D98" s="63">
        <v>8.0765020000000007E-2</v>
      </c>
      <c r="E98" s="63">
        <v>0.282706442</v>
      </c>
      <c r="F98" s="63">
        <v>0.1579092071</v>
      </c>
      <c r="G98" s="63">
        <v>0.21432567499999999</v>
      </c>
      <c r="H98" s="63">
        <v>1.569166E-2</v>
      </c>
      <c r="I98" s="63">
        <v>0.32686257200000002</v>
      </c>
      <c r="J98" s="63">
        <v>0.24149421300000001</v>
      </c>
      <c r="K98" s="63">
        <v>-2.9803820000000002E-3</v>
      </c>
      <c r="L98" s="63">
        <v>-5.5233039999999997E-3</v>
      </c>
      <c r="M98" s="63">
        <v>2.2613790000000002E-2</v>
      </c>
      <c r="N98" s="63">
        <v>8.1068038300000006E-2</v>
      </c>
      <c r="O98" s="63">
        <v>-3.1658209999999999E-2</v>
      </c>
      <c r="P98" s="63">
        <v>1.3722949999999999E-2</v>
      </c>
      <c r="Q98" s="63">
        <v>0.44502052199999997</v>
      </c>
      <c r="R98" s="63">
        <v>0.41895571999999998</v>
      </c>
      <c r="S98" s="63">
        <v>0.23075256999999999</v>
      </c>
      <c r="T98" s="63">
        <v>0.33853139599999998</v>
      </c>
      <c r="U98" s="63">
        <v>0.26891499400000002</v>
      </c>
      <c r="V98" s="63">
        <v>0.64928946580000002</v>
      </c>
      <c r="W98" s="63">
        <v>0.161318709</v>
      </c>
      <c r="X98" s="63">
        <v>0.45303280000000001</v>
      </c>
      <c r="Y98" s="63">
        <v>0.230507568</v>
      </c>
      <c r="Z98" s="63">
        <v>0.309623659</v>
      </c>
      <c r="AA98" s="63">
        <v>0.29235098799999998</v>
      </c>
      <c r="AB98" s="63">
        <v>6.9478572000000002E-2</v>
      </c>
      <c r="AC98" s="63">
        <v>0.98986485980000005</v>
      </c>
      <c r="AD98" s="63">
        <v>1</v>
      </c>
      <c r="AE98" s="63">
        <v>0.27176294499999998</v>
      </c>
      <c r="AF98" s="63">
        <v>2.8350301000000001E-2</v>
      </c>
      <c r="AG98" s="63">
        <v>0.24975325840000001</v>
      </c>
      <c r="AH98" s="63">
        <v>0.32114404400000002</v>
      </c>
      <c r="AI98" s="63">
        <v>5.5075350000000002E-2</v>
      </c>
      <c r="AJ98" s="63">
        <v>0.17059881099999999</v>
      </c>
      <c r="AK98" s="63">
        <v>0.37820670000000001</v>
      </c>
      <c r="AL98" s="63">
        <v>0</v>
      </c>
      <c r="AM98" s="63">
        <v>8.7488131999999996E-2</v>
      </c>
      <c r="AN98" s="63">
        <v>0.21771697500000001</v>
      </c>
      <c r="AO98" s="63">
        <v>0.27538045100000003</v>
      </c>
      <c r="AP98" s="63">
        <v>0.12834640750000001</v>
      </c>
      <c r="AQ98" s="63">
        <v>0.14045244000000001</v>
      </c>
      <c r="AR98" s="63">
        <v>0.18467284</v>
      </c>
      <c r="AS98" s="63">
        <v>0.19191746800000001</v>
      </c>
      <c r="AT98" s="63">
        <v>2.0124221000000001E-2</v>
      </c>
      <c r="AU98" s="63">
        <v>1.0392509999999999E-3</v>
      </c>
      <c r="AV98" s="63">
        <v>-1.7286211400000001E-2</v>
      </c>
      <c r="AW98" s="63">
        <v>5.65983527E-2</v>
      </c>
      <c r="AX98" s="63">
        <v>0.16741600800000001</v>
      </c>
      <c r="AY98" s="63">
        <v>0.13169878900000001</v>
      </c>
      <c r="AZ98" s="63">
        <v>0.15679981000000001</v>
      </c>
      <c r="BA98" s="63">
        <v>9.8601789999999995E-2</v>
      </c>
      <c r="BB98" s="63">
        <v>0.19416597599999999</v>
      </c>
      <c r="BC98" s="63">
        <v>0</v>
      </c>
      <c r="BD98" s="63">
        <v>0.1718202831</v>
      </c>
      <c r="BE98" s="63">
        <v>0</v>
      </c>
      <c r="BF98" s="63">
        <v>0.27289600000000003</v>
      </c>
      <c r="BG98" s="63">
        <v>0.21291087</v>
      </c>
      <c r="BH98" s="63">
        <v>0.22976466549999999</v>
      </c>
      <c r="BI98" s="63">
        <v>0</v>
      </c>
      <c r="BJ98" s="63">
        <v>0</v>
      </c>
    </row>
    <row r="99" spans="1:62">
      <c r="A99" s="63" t="s">
        <v>339</v>
      </c>
      <c r="B99" s="63">
        <v>0.16382803830000001</v>
      </c>
      <c r="C99" s="63">
        <v>0.292528397</v>
      </c>
      <c r="D99" s="63">
        <v>-7.9484910000000002E-3</v>
      </c>
      <c r="E99" s="63">
        <v>0.106387229</v>
      </c>
      <c r="F99" s="63">
        <v>3.79344286E-2</v>
      </c>
      <c r="G99" s="63">
        <v>0.295269485</v>
      </c>
      <c r="H99" s="63">
        <v>0.1188821</v>
      </c>
      <c r="I99" s="63">
        <v>0.50872319399999999</v>
      </c>
      <c r="J99" s="63">
        <v>0.50904822100000002</v>
      </c>
      <c r="K99" s="63">
        <v>-1.1786629999999999E-2</v>
      </c>
      <c r="L99" s="63">
        <v>-2.6079314900000001E-2</v>
      </c>
      <c r="M99" s="63">
        <v>1.9617430000000002E-2</v>
      </c>
      <c r="N99" s="63">
        <v>3.3359607300000003E-2</v>
      </c>
      <c r="O99" s="63">
        <v>-5.8924509999999999E-2</v>
      </c>
      <c r="P99" s="63">
        <v>5.3888625000000002E-2</v>
      </c>
      <c r="Q99" s="63">
        <v>0.23743650199999999</v>
      </c>
      <c r="R99" s="63">
        <v>0.34216485000000002</v>
      </c>
      <c r="S99" s="63">
        <v>0.53916494999999998</v>
      </c>
      <c r="T99" s="63">
        <v>9.8193327999999996E-2</v>
      </c>
      <c r="U99" s="63">
        <v>0.183112362</v>
      </c>
      <c r="V99" s="63">
        <v>0.35281055109999998</v>
      </c>
      <c r="W99" s="63">
        <v>0.290075525</v>
      </c>
      <c r="X99" s="63">
        <v>0.15578520000000001</v>
      </c>
      <c r="Y99" s="63">
        <v>0.230031026</v>
      </c>
      <c r="Z99" s="63">
        <v>0.26127411900000003</v>
      </c>
      <c r="AA99" s="63">
        <v>0.34989845800000002</v>
      </c>
      <c r="AB99" s="63">
        <v>1.3848104999999999E-2</v>
      </c>
      <c r="AC99" s="63">
        <v>0.31638195720000001</v>
      </c>
      <c r="AD99" s="63">
        <v>0.27176057599999998</v>
      </c>
      <c r="AE99" s="63">
        <v>1</v>
      </c>
      <c r="AF99" s="63">
        <v>8.7587254000000003E-2</v>
      </c>
      <c r="AG99" s="63">
        <v>0.2077863224</v>
      </c>
      <c r="AH99" s="63">
        <v>0.29221212200000002</v>
      </c>
      <c r="AI99" s="63">
        <v>4.4805619999999997E-2</v>
      </c>
      <c r="AJ99" s="63">
        <v>0.186250474</v>
      </c>
      <c r="AK99" s="63">
        <v>0.40140409999999999</v>
      </c>
      <c r="AL99" s="63">
        <v>0</v>
      </c>
      <c r="AM99" s="63">
        <v>0.263182215</v>
      </c>
      <c r="AN99" s="63">
        <v>0.30937620700000001</v>
      </c>
      <c r="AO99" s="63">
        <v>0.42885214599999999</v>
      </c>
      <c r="AP99" s="63">
        <v>0.6245342357</v>
      </c>
      <c r="AQ99" s="63">
        <v>0.70750049000000004</v>
      </c>
      <c r="AR99" s="63">
        <v>0.42780868999999999</v>
      </c>
      <c r="AS99" s="63">
        <v>0.23576597199999999</v>
      </c>
      <c r="AT99" s="63">
        <v>2.7872414000000002E-2</v>
      </c>
      <c r="AU99" s="63">
        <v>0.30904045600000002</v>
      </c>
      <c r="AV99" s="63">
        <v>0.27854270460000002</v>
      </c>
      <c r="AW99" s="63">
        <v>0.3844269286</v>
      </c>
      <c r="AX99" s="63">
        <v>0.45683299599999999</v>
      </c>
      <c r="AY99" s="63">
        <v>0.32433257300000001</v>
      </c>
      <c r="AZ99" s="63">
        <v>0.32762585</v>
      </c>
      <c r="BA99" s="63">
        <v>0.22791566499999999</v>
      </c>
      <c r="BB99" s="63">
        <v>0.43145699399999998</v>
      </c>
      <c r="BC99" s="63">
        <v>0</v>
      </c>
      <c r="BD99" s="63">
        <v>0.3224145457</v>
      </c>
      <c r="BE99" s="63">
        <v>0</v>
      </c>
      <c r="BF99" s="63">
        <v>8.3582660000000003E-2</v>
      </c>
      <c r="BG99" s="63">
        <v>0.42987542000000001</v>
      </c>
      <c r="BH99" s="63">
        <v>0.26747554769999998</v>
      </c>
      <c r="BI99" s="63">
        <v>0</v>
      </c>
      <c r="BJ99" s="63">
        <v>0</v>
      </c>
    </row>
    <row r="100" spans="1:62">
      <c r="A100" s="63" t="s">
        <v>340</v>
      </c>
      <c r="B100" s="63">
        <v>7.8370762299999994E-2</v>
      </c>
      <c r="C100" s="63">
        <v>6.6520661999999994E-2</v>
      </c>
      <c r="D100" s="63">
        <v>-2.0417359999999999E-2</v>
      </c>
      <c r="E100" s="63">
        <v>0.18232949600000001</v>
      </c>
      <c r="F100" s="63">
        <v>5.4259059300000002E-2</v>
      </c>
      <c r="G100" s="63">
        <v>-1.1550724E-2</v>
      </c>
      <c r="H100" s="63">
        <v>-1.2142969999999999E-2</v>
      </c>
      <c r="I100" s="63">
        <v>0.275465395</v>
      </c>
      <c r="J100" s="63">
        <v>0.230113604</v>
      </c>
      <c r="K100" s="63">
        <v>-1.024285E-2</v>
      </c>
      <c r="L100" s="63">
        <v>-3.8483429399999998E-2</v>
      </c>
      <c r="M100" s="63">
        <v>-3.2579449999999999E-3</v>
      </c>
      <c r="N100" s="63">
        <v>-1.9457919099999998E-2</v>
      </c>
      <c r="O100" s="63">
        <v>-3.7937430000000001E-2</v>
      </c>
      <c r="P100" s="63">
        <v>-1.1749994E-2</v>
      </c>
      <c r="Q100" s="63">
        <v>5.1811788999999997E-2</v>
      </c>
      <c r="R100" s="63">
        <v>0.13317340999999999</v>
      </c>
      <c r="S100" s="63">
        <v>0.26945855000000002</v>
      </c>
      <c r="T100" s="63">
        <v>2.5095993E-2</v>
      </c>
      <c r="U100" s="63">
        <v>9.3847129999999994E-3</v>
      </c>
      <c r="V100" s="63">
        <v>6.0531385899999998E-2</v>
      </c>
      <c r="W100" s="63">
        <v>7.3198897999999998E-2</v>
      </c>
      <c r="X100" s="63">
        <v>8.5691729999999994E-3</v>
      </c>
      <c r="Y100" s="63">
        <v>0.14400083</v>
      </c>
      <c r="Z100" s="63">
        <v>7.4971096000000001E-2</v>
      </c>
      <c r="AA100" s="63">
        <v>8.3744983999999995E-2</v>
      </c>
      <c r="AB100" s="63">
        <v>-3.5954321999999997E-2</v>
      </c>
      <c r="AC100" s="63">
        <v>4.96415968E-2</v>
      </c>
      <c r="AD100" s="63">
        <v>2.8351014000000001E-2</v>
      </c>
      <c r="AE100" s="63">
        <v>8.7586672000000004E-2</v>
      </c>
      <c r="AF100" s="63">
        <v>1</v>
      </c>
      <c r="AG100" s="63">
        <v>0.70038546989999995</v>
      </c>
      <c r="AH100" s="63">
        <v>0.60080056999999998</v>
      </c>
      <c r="AI100" s="63">
        <v>0.11166719999999999</v>
      </c>
      <c r="AJ100" s="63">
        <v>0.10136647999999999</v>
      </c>
      <c r="AK100" s="63">
        <v>0.62069759999999996</v>
      </c>
      <c r="AL100" s="63">
        <v>0</v>
      </c>
      <c r="AM100" s="63">
        <v>2.3611025000000001E-2</v>
      </c>
      <c r="AN100" s="63">
        <v>4.9126872000000002E-2</v>
      </c>
      <c r="AO100" s="63">
        <v>0.102007578</v>
      </c>
      <c r="AP100" s="63">
        <v>0.42645806619999999</v>
      </c>
      <c r="AQ100" s="63">
        <v>0.46745807</v>
      </c>
      <c r="AR100" s="63">
        <v>9.6103309999999997E-2</v>
      </c>
      <c r="AS100" s="63">
        <v>0.119845297</v>
      </c>
      <c r="AT100" s="63">
        <v>9.0595910000000005E-3</v>
      </c>
      <c r="AU100" s="63">
        <v>-2.6138445999999999E-2</v>
      </c>
      <c r="AV100" s="63">
        <v>-3.1490876500000001E-2</v>
      </c>
      <c r="AW100" s="63">
        <v>1.0235977E-3</v>
      </c>
      <c r="AX100" s="63">
        <v>8.9376870999999997E-2</v>
      </c>
      <c r="AY100" s="63">
        <v>5.8048625E-2</v>
      </c>
      <c r="AZ100" s="63">
        <v>9.2556369999999999E-2</v>
      </c>
      <c r="BA100" s="63">
        <v>5.3789430999999999E-2</v>
      </c>
      <c r="BB100" s="63">
        <v>9.3847859000000006E-2</v>
      </c>
      <c r="BC100" s="63">
        <v>0</v>
      </c>
      <c r="BD100" s="63">
        <v>9.1327213800000001E-2</v>
      </c>
      <c r="BE100" s="63">
        <v>0</v>
      </c>
      <c r="BF100" s="63">
        <v>-5.0796189999999996E-3</v>
      </c>
      <c r="BG100" s="63">
        <v>0.11699641</v>
      </c>
      <c r="BH100" s="63">
        <v>6.3081660100000006E-2</v>
      </c>
      <c r="BI100" s="63">
        <v>0</v>
      </c>
      <c r="BJ100" s="63">
        <v>0</v>
      </c>
    </row>
    <row r="101" spans="1:62">
      <c r="A101" s="63" t="s">
        <v>341</v>
      </c>
      <c r="B101" s="63">
        <v>0.27462122760000002</v>
      </c>
      <c r="C101" s="63">
        <v>0.272585464</v>
      </c>
      <c r="D101" s="63">
        <v>4.4284049999999998E-3</v>
      </c>
      <c r="E101" s="63">
        <v>0.279999106</v>
      </c>
      <c r="F101" s="63">
        <v>0.17733101300000001</v>
      </c>
      <c r="G101" s="63">
        <v>6.9765029000000006E-2</v>
      </c>
      <c r="H101" s="63">
        <v>-1.278419E-3</v>
      </c>
      <c r="I101" s="63">
        <v>0.408625978</v>
      </c>
      <c r="J101" s="63">
        <v>0.44926227400000002</v>
      </c>
      <c r="K101" s="63">
        <v>-2.5056010000000002E-4</v>
      </c>
      <c r="L101" s="63">
        <v>-2.8478534E-2</v>
      </c>
      <c r="M101" s="63">
        <v>1.641977E-2</v>
      </c>
      <c r="N101" s="63">
        <v>1.33293002E-2</v>
      </c>
      <c r="O101" s="63">
        <v>-4.3589429999999998E-2</v>
      </c>
      <c r="P101" s="63">
        <v>-5.8981160000000001E-3</v>
      </c>
      <c r="Q101" s="63">
        <v>0.20346460499999999</v>
      </c>
      <c r="R101" s="63">
        <v>0.2935857</v>
      </c>
      <c r="S101" s="63">
        <v>0.41420983</v>
      </c>
      <c r="T101" s="63">
        <v>0.119179875</v>
      </c>
      <c r="U101" s="63">
        <v>9.4451863999999996E-2</v>
      </c>
      <c r="V101" s="63">
        <v>0.22850713580000001</v>
      </c>
      <c r="W101" s="63">
        <v>0.157621082</v>
      </c>
      <c r="X101" s="63">
        <v>0.12201149999999999</v>
      </c>
      <c r="Y101" s="63">
        <v>0.24212077900000001</v>
      </c>
      <c r="Z101" s="63">
        <v>0.14815926900000001</v>
      </c>
      <c r="AA101" s="63">
        <v>0.20260098900000001</v>
      </c>
      <c r="AB101" s="63">
        <v>-2.1193205E-2</v>
      </c>
      <c r="AC101" s="63">
        <v>0.27542137779999998</v>
      </c>
      <c r="AD101" s="63">
        <v>0.249753903</v>
      </c>
      <c r="AE101" s="63">
        <v>0.20778660900000001</v>
      </c>
      <c r="AF101" s="63">
        <v>0.70038563499999995</v>
      </c>
      <c r="AG101" s="63">
        <v>1</v>
      </c>
      <c r="AH101" s="63">
        <v>0.86516382400000003</v>
      </c>
      <c r="AI101" s="63">
        <v>0.19386690000000001</v>
      </c>
      <c r="AJ101" s="63">
        <v>0.19948433600000001</v>
      </c>
      <c r="AK101" s="63">
        <v>0.81454629999999995</v>
      </c>
      <c r="AL101" s="63">
        <v>0</v>
      </c>
      <c r="AM101" s="63">
        <v>4.015055E-2</v>
      </c>
      <c r="AN101" s="63">
        <v>0.135073155</v>
      </c>
      <c r="AO101" s="63">
        <v>0.21428608599999999</v>
      </c>
      <c r="AP101" s="63">
        <v>0.58808202170000001</v>
      </c>
      <c r="AQ101" s="63">
        <v>0.65395846000000002</v>
      </c>
      <c r="AR101" s="63">
        <v>0.19483585</v>
      </c>
      <c r="AS101" s="63">
        <v>0.359992164</v>
      </c>
      <c r="AT101" s="63">
        <v>3.8394611000000002E-2</v>
      </c>
      <c r="AU101" s="63">
        <v>-1.0545290000000001E-2</v>
      </c>
      <c r="AV101" s="63">
        <v>8.0849144000000005E-3</v>
      </c>
      <c r="AW101" s="63">
        <v>4.8767592499999998E-2</v>
      </c>
      <c r="AX101" s="63">
        <v>0.19143000199999999</v>
      </c>
      <c r="AY101" s="63">
        <v>0.16073144</v>
      </c>
      <c r="AZ101" s="63">
        <v>0.18264538</v>
      </c>
      <c r="BA101" s="63">
        <v>0.11524740999999999</v>
      </c>
      <c r="BB101" s="63">
        <v>0.19855217</v>
      </c>
      <c r="BC101" s="63">
        <v>0</v>
      </c>
      <c r="BD101" s="63">
        <v>0.20378457799999999</v>
      </c>
      <c r="BE101" s="63">
        <v>0</v>
      </c>
      <c r="BF101" s="63">
        <v>8.1486180000000005E-2</v>
      </c>
      <c r="BG101" s="63">
        <v>0.21885964999999999</v>
      </c>
      <c r="BH101" s="63">
        <v>0.18688221729999999</v>
      </c>
      <c r="BI101" s="63">
        <v>0</v>
      </c>
      <c r="BJ101" s="63">
        <v>0</v>
      </c>
    </row>
    <row r="102" spans="1:62">
      <c r="A102" s="63" t="s">
        <v>342</v>
      </c>
      <c r="B102" s="63">
        <v>0.28212330600000002</v>
      </c>
      <c r="C102" s="63">
        <v>0.342388201</v>
      </c>
      <c r="D102" s="63">
        <v>2.6169230000000002E-3</v>
      </c>
      <c r="E102" s="63">
        <v>0.25371289299999999</v>
      </c>
      <c r="F102" s="63">
        <v>0.18929070479999999</v>
      </c>
      <c r="G102" s="63">
        <v>0.11192208300000001</v>
      </c>
      <c r="H102" s="63">
        <v>1.8996300000000001E-2</v>
      </c>
      <c r="I102" s="63">
        <v>0.47050509099999999</v>
      </c>
      <c r="J102" s="63">
        <v>0.39187865100000002</v>
      </c>
      <c r="K102" s="63">
        <v>1.8872449999999999E-2</v>
      </c>
      <c r="L102" s="63">
        <v>-5.1550301000000001E-3</v>
      </c>
      <c r="M102" s="63">
        <v>5.5180760000000002E-2</v>
      </c>
      <c r="N102" s="63">
        <v>4.9658401599999999E-2</v>
      </c>
      <c r="O102" s="63">
        <v>-4.854083E-2</v>
      </c>
      <c r="P102" s="63">
        <v>1.5107739E-2</v>
      </c>
      <c r="Q102" s="63">
        <v>0.370366696</v>
      </c>
      <c r="R102" s="63">
        <v>0.42713129999999999</v>
      </c>
      <c r="S102" s="63">
        <v>0.55799827999999996</v>
      </c>
      <c r="T102" s="63">
        <v>0.15745061199999999</v>
      </c>
      <c r="U102" s="63">
        <v>0.149375657</v>
      </c>
      <c r="V102" s="63">
        <v>0.32897201700000001</v>
      </c>
      <c r="W102" s="63">
        <v>0.26601161899999998</v>
      </c>
      <c r="X102" s="63">
        <v>0.1730719</v>
      </c>
      <c r="Y102" s="63">
        <v>0.32736785000000002</v>
      </c>
      <c r="Z102" s="63">
        <v>0.27620396600000002</v>
      </c>
      <c r="AA102" s="63">
        <v>0.343078469</v>
      </c>
      <c r="AB102" s="63">
        <v>-2.2227482999999999E-2</v>
      </c>
      <c r="AC102" s="63">
        <v>0.34782504279999998</v>
      </c>
      <c r="AD102" s="63">
        <v>0.321145387</v>
      </c>
      <c r="AE102" s="63">
        <v>0.29221434600000001</v>
      </c>
      <c r="AF102" s="63">
        <v>0.60080113199999996</v>
      </c>
      <c r="AG102" s="63">
        <v>0.86516437670000002</v>
      </c>
      <c r="AH102" s="63">
        <v>1</v>
      </c>
      <c r="AI102" s="63">
        <v>0.1685478</v>
      </c>
      <c r="AJ102" s="63">
        <v>0.250292931</v>
      </c>
      <c r="AK102" s="63">
        <v>0.78118319999999997</v>
      </c>
      <c r="AL102" s="63">
        <v>0</v>
      </c>
      <c r="AM102" s="63">
        <v>5.7558211999999997E-2</v>
      </c>
      <c r="AN102" s="63">
        <v>0.229248916</v>
      </c>
      <c r="AO102" s="63">
        <v>0.33642081899999998</v>
      </c>
      <c r="AP102" s="63">
        <v>0.59582196730000003</v>
      </c>
      <c r="AQ102" s="63">
        <v>0.71050060000000004</v>
      </c>
      <c r="AR102" s="63">
        <v>0.35857712000000003</v>
      </c>
      <c r="AS102" s="63">
        <v>0.28247220499999998</v>
      </c>
      <c r="AT102" s="63">
        <v>7.6774036000000004E-2</v>
      </c>
      <c r="AU102" s="63">
        <v>4.3767138999999997E-2</v>
      </c>
      <c r="AV102" s="63">
        <v>-5.9794232999999999E-3</v>
      </c>
      <c r="AW102" s="63">
        <v>0.1350039774</v>
      </c>
      <c r="AX102" s="63">
        <v>0.294876425</v>
      </c>
      <c r="AY102" s="63">
        <v>0.25766176000000002</v>
      </c>
      <c r="AZ102" s="63">
        <v>0.28277151</v>
      </c>
      <c r="BA102" s="63">
        <v>0.17308801800000001</v>
      </c>
      <c r="BB102" s="63">
        <v>0.34058385400000002</v>
      </c>
      <c r="BC102" s="63">
        <v>0</v>
      </c>
      <c r="BD102" s="63">
        <v>0.34242673229999998</v>
      </c>
      <c r="BE102" s="63">
        <v>0</v>
      </c>
      <c r="BF102" s="63">
        <v>0.12882060000000001</v>
      </c>
      <c r="BG102" s="63">
        <v>0.35493722999999999</v>
      </c>
      <c r="BH102" s="63">
        <v>0.33142360900000001</v>
      </c>
      <c r="BI102" s="63">
        <v>0</v>
      </c>
      <c r="BJ102" s="63">
        <v>0</v>
      </c>
    </row>
    <row r="103" spans="1:62">
      <c r="A103" s="63" t="s">
        <v>343</v>
      </c>
      <c r="B103" s="63">
        <v>0.1130467649</v>
      </c>
      <c r="C103" s="63">
        <v>0.14122694499999999</v>
      </c>
      <c r="D103" s="63">
        <v>1.248553E-2</v>
      </c>
      <c r="E103" s="63">
        <v>5.3564019999999997E-2</v>
      </c>
      <c r="F103" s="63">
        <v>5.6089490800000003E-2</v>
      </c>
      <c r="G103" s="63">
        <v>-1.9582049000000001E-2</v>
      </c>
      <c r="H103" s="63">
        <v>-2.0344029999999999E-2</v>
      </c>
      <c r="I103" s="63">
        <v>7.8223110999999998E-2</v>
      </c>
      <c r="J103" s="63">
        <v>8.0713336999999996E-2</v>
      </c>
      <c r="K103" s="63">
        <v>-9.8281610000000002E-3</v>
      </c>
      <c r="L103" s="63">
        <v>-3.2262530999999997E-2</v>
      </c>
      <c r="M103" s="63">
        <v>1.1315459999999999E-2</v>
      </c>
      <c r="N103" s="63">
        <v>2.1248551000000002E-3</v>
      </c>
      <c r="O103" s="63">
        <v>-2.8310390000000001E-2</v>
      </c>
      <c r="P103" s="63">
        <v>-2.3835979E-2</v>
      </c>
      <c r="Q103" s="63">
        <v>7.3046437000000006E-2</v>
      </c>
      <c r="R103" s="63">
        <v>9.8044419999999993E-2</v>
      </c>
      <c r="S103" s="63">
        <v>0.11419153</v>
      </c>
      <c r="T103" s="63">
        <v>4.2700438E-2</v>
      </c>
      <c r="U103" s="63">
        <v>-5.9240719999999998E-3</v>
      </c>
      <c r="V103" s="63">
        <v>2.8464602200000001E-2</v>
      </c>
      <c r="W103" s="63">
        <v>1.3880015000000001E-2</v>
      </c>
      <c r="X103" s="63">
        <v>1.5338859999999999E-2</v>
      </c>
      <c r="Y103" s="63">
        <v>0.14170008000000001</v>
      </c>
      <c r="Z103" s="63">
        <v>4.5924688999999998E-2</v>
      </c>
      <c r="AA103" s="63">
        <v>4.8710156999999997E-2</v>
      </c>
      <c r="AB103" s="63">
        <v>-2.7122463999999999E-2</v>
      </c>
      <c r="AC103" s="63">
        <v>6.9278852799999999E-2</v>
      </c>
      <c r="AD103" s="63">
        <v>5.5076079E-2</v>
      </c>
      <c r="AE103" s="63">
        <v>4.4805747999999999E-2</v>
      </c>
      <c r="AF103" s="63">
        <v>0.111667265</v>
      </c>
      <c r="AG103" s="63">
        <v>0.19386701670000001</v>
      </c>
      <c r="AH103" s="63">
        <v>0.16854829700000001</v>
      </c>
      <c r="AI103" s="63">
        <v>1</v>
      </c>
      <c r="AJ103" s="63">
        <v>7.4796583999999999E-2</v>
      </c>
      <c r="AK103" s="63">
        <v>0.15082300000000001</v>
      </c>
      <c r="AL103" s="63">
        <v>0</v>
      </c>
      <c r="AM103" s="63">
        <v>-2.6840764999999999E-2</v>
      </c>
      <c r="AN103" s="63">
        <v>-6.2671979999999999E-3</v>
      </c>
      <c r="AO103" s="63">
        <v>1.2288699E-2</v>
      </c>
      <c r="AP103" s="63">
        <v>0.13835179380000001</v>
      </c>
      <c r="AQ103" s="63">
        <v>0.13473006000000001</v>
      </c>
      <c r="AR103" s="63">
        <v>3.5629710000000002E-2</v>
      </c>
      <c r="AS103" s="63">
        <v>0.85224273100000003</v>
      </c>
      <c r="AT103" s="63">
        <v>7.5796083E-2</v>
      </c>
      <c r="AU103" s="63">
        <v>5.3882340000000001E-2</v>
      </c>
      <c r="AV103" s="63">
        <v>0.15175375799999999</v>
      </c>
      <c r="AW103" s="63">
        <v>0.17527213799999999</v>
      </c>
      <c r="AX103" s="63">
        <v>-5.2353720000000003E-3</v>
      </c>
      <c r="AY103" s="63">
        <v>7.2256100000000004E-3</v>
      </c>
      <c r="AZ103" s="63">
        <v>1.7748659999999999E-2</v>
      </c>
      <c r="BA103" s="63">
        <v>3.04675E-3</v>
      </c>
      <c r="BB103" s="63">
        <v>9.0616229999999996E-3</v>
      </c>
      <c r="BC103" s="63">
        <v>0</v>
      </c>
      <c r="BD103" s="63">
        <v>1.7002208000000001E-2</v>
      </c>
      <c r="BE103" s="63">
        <v>0</v>
      </c>
      <c r="BF103" s="63">
        <v>1.0534380000000001E-5</v>
      </c>
      <c r="BG103" s="63">
        <v>5.0831309999999998E-2</v>
      </c>
      <c r="BH103" s="63">
        <v>4.3796276000000002E-2</v>
      </c>
      <c r="BI103" s="63">
        <v>0</v>
      </c>
      <c r="BJ103" s="63">
        <v>0</v>
      </c>
    </row>
    <row r="104" spans="1:62">
      <c r="A104" s="63" t="s">
        <v>344</v>
      </c>
      <c r="B104" s="63">
        <v>0.14891977379999999</v>
      </c>
      <c r="C104" s="63">
        <v>0.23017410599999999</v>
      </c>
      <c r="D104" s="63">
        <v>-1.019566E-2</v>
      </c>
      <c r="E104" s="63">
        <v>0.192899134</v>
      </c>
      <c r="F104" s="63">
        <v>4.99337558E-2</v>
      </c>
      <c r="G104" s="63">
        <v>5.7320186000000002E-2</v>
      </c>
      <c r="H104" s="63">
        <v>1.5846030000000001E-2</v>
      </c>
      <c r="I104" s="63">
        <v>0.28019777800000001</v>
      </c>
      <c r="J104" s="63">
        <v>0.27644037300000002</v>
      </c>
      <c r="K104" s="63">
        <v>-2.2659229999999999E-2</v>
      </c>
      <c r="L104" s="63">
        <v>-4.5165455299999997E-2</v>
      </c>
      <c r="M104" s="63">
        <v>6.0091540000000001E-3</v>
      </c>
      <c r="N104" s="63">
        <v>-3.1523724999999998E-3</v>
      </c>
      <c r="O104" s="63">
        <v>-5.7459299999999998E-2</v>
      </c>
      <c r="P104" s="63">
        <v>-1.1737681E-2</v>
      </c>
      <c r="Q104" s="63">
        <v>0.15579841799999999</v>
      </c>
      <c r="R104" s="63">
        <v>0.18783353999999999</v>
      </c>
      <c r="S104" s="63">
        <v>0.22291548</v>
      </c>
      <c r="T104" s="63">
        <v>6.8399316000000002E-2</v>
      </c>
      <c r="U104" s="63">
        <v>0.42416532699999998</v>
      </c>
      <c r="V104" s="63">
        <v>0.47418295589999998</v>
      </c>
      <c r="W104" s="63">
        <v>0.38192088600000001</v>
      </c>
      <c r="X104" s="63">
        <v>0.2530848</v>
      </c>
      <c r="Y104" s="63">
        <v>0.527109983</v>
      </c>
      <c r="Z104" s="63">
        <v>0.15938192600000001</v>
      </c>
      <c r="AA104" s="63">
        <v>0.20134909400000001</v>
      </c>
      <c r="AB104" s="63">
        <v>-2.9142616E-2</v>
      </c>
      <c r="AC104" s="63">
        <v>0.1857497628</v>
      </c>
      <c r="AD104" s="63">
        <v>0.170597376</v>
      </c>
      <c r="AE104" s="63">
        <v>0.18625370199999999</v>
      </c>
      <c r="AF104" s="63">
        <v>0.101368793</v>
      </c>
      <c r="AG104" s="63">
        <v>0.1994857297</v>
      </c>
      <c r="AH104" s="63">
        <v>0.25029600899999999</v>
      </c>
      <c r="AI104" s="63">
        <v>7.4797370000000002E-2</v>
      </c>
      <c r="AJ104" s="63">
        <v>1</v>
      </c>
      <c r="AK104" s="63">
        <v>0.298736</v>
      </c>
      <c r="AL104" s="63">
        <v>0</v>
      </c>
      <c r="AM104" s="63">
        <v>2.5876242000000001E-2</v>
      </c>
      <c r="AN104" s="63">
        <v>0.105135462</v>
      </c>
      <c r="AO104" s="63">
        <v>0.15485282</v>
      </c>
      <c r="AP104" s="63">
        <v>0.26504908329999999</v>
      </c>
      <c r="AQ104" s="63">
        <v>0.23839821</v>
      </c>
      <c r="AR104" s="63">
        <v>0.22328588999999999</v>
      </c>
      <c r="AS104" s="63">
        <v>0.177180218</v>
      </c>
      <c r="AT104" s="63">
        <v>4.1941344999999998E-2</v>
      </c>
      <c r="AU104" s="63">
        <v>0.112942907</v>
      </c>
      <c r="AV104" s="63">
        <v>8.8770303199999998E-2</v>
      </c>
      <c r="AW104" s="63">
        <v>0.14269384190000001</v>
      </c>
      <c r="AX104" s="63">
        <v>0.17221620100000001</v>
      </c>
      <c r="AY104" s="63">
        <v>0.13158926600000001</v>
      </c>
      <c r="AZ104" s="63">
        <v>0.14009210999999999</v>
      </c>
      <c r="BA104" s="63">
        <v>7.7194533999999995E-2</v>
      </c>
      <c r="BB104" s="63">
        <v>0.18907569799999999</v>
      </c>
      <c r="BC104" s="63">
        <v>0</v>
      </c>
      <c r="BD104" s="63">
        <v>0.1618440313</v>
      </c>
      <c r="BE104" s="63">
        <v>0</v>
      </c>
      <c r="BF104" s="63">
        <v>2.1455200000000001E-2</v>
      </c>
      <c r="BG104" s="63">
        <v>0.18583335000000001</v>
      </c>
      <c r="BH104" s="63">
        <v>0.12777668789999999</v>
      </c>
      <c r="BI104" s="63">
        <v>0</v>
      </c>
      <c r="BJ104" s="63">
        <v>0</v>
      </c>
    </row>
    <row r="105" spans="1:62">
      <c r="A105" s="63" t="s">
        <v>345</v>
      </c>
      <c r="B105" s="63">
        <v>0.39065878129999998</v>
      </c>
      <c r="C105" s="63">
        <v>0.42051512400000002</v>
      </c>
      <c r="D105" s="63">
        <v>2.3332800000000001E-2</v>
      </c>
      <c r="E105" s="63">
        <v>0.32946864300000001</v>
      </c>
      <c r="F105" s="63">
        <v>0.1581292329</v>
      </c>
      <c r="G105" s="63">
        <v>0.175745753</v>
      </c>
      <c r="H105" s="63">
        <v>3.0662180000000001E-2</v>
      </c>
      <c r="I105" s="63">
        <v>0.58774564100000004</v>
      </c>
      <c r="J105" s="63">
        <v>0.56200189300000003</v>
      </c>
      <c r="K105" s="63">
        <v>4.0366059999999997E-5</v>
      </c>
      <c r="L105" s="63">
        <v>-3.05158229E-2</v>
      </c>
      <c r="M105" s="63">
        <v>2.6065230000000002E-2</v>
      </c>
      <c r="N105" s="63">
        <v>3.4450993100000001E-2</v>
      </c>
      <c r="O105" s="63">
        <v>-5.390118E-2</v>
      </c>
      <c r="P105" s="63">
        <v>1.3388837000000001E-2</v>
      </c>
      <c r="Q105" s="63">
        <v>0.293605</v>
      </c>
      <c r="R105" s="63">
        <v>0.39135492999999999</v>
      </c>
      <c r="S105" s="63">
        <v>0.47118549999999998</v>
      </c>
      <c r="T105" s="63">
        <v>0.18110652199999999</v>
      </c>
      <c r="U105" s="63">
        <v>0.16280876</v>
      </c>
      <c r="V105" s="63">
        <v>0.36650834840000002</v>
      </c>
      <c r="W105" s="63">
        <v>0.240892681</v>
      </c>
      <c r="X105" s="63">
        <v>0.20948410000000001</v>
      </c>
      <c r="Y105" s="63">
        <v>0.330310082</v>
      </c>
      <c r="Z105" s="63">
        <v>0.24632254200000001</v>
      </c>
      <c r="AA105" s="63">
        <v>0.33300180200000001</v>
      </c>
      <c r="AB105" s="63">
        <v>1.9713867E-2</v>
      </c>
      <c r="AC105" s="63">
        <v>0.42396300120000002</v>
      </c>
      <c r="AD105" s="63">
        <v>0.37820663100000002</v>
      </c>
      <c r="AE105" s="63">
        <v>0.40140442100000001</v>
      </c>
      <c r="AF105" s="63">
        <v>0.62069836899999997</v>
      </c>
      <c r="AG105" s="63">
        <v>0.81454599569999997</v>
      </c>
      <c r="AH105" s="63">
        <v>0.78118386900000003</v>
      </c>
      <c r="AI105" s="63">
        <v>0.1508244</v>
      </c>
      <c r="AJ105" s="63">
        <v>0.29873530500000001</v>
      </c>
      <c r="AK105" s="63">
        <v>1</v>
      </c>
      <c r="AL105" s="63">
        <v>0</v>
      </c>
      <c r="AM105" s="63">
        <v>5.7561912E-2</v>
      </c>
      <c r="AN105" s="63">
        <v>0.213625816</v>
      </c>
      <c r="AO105" s="63">
        <v>0.302264109</v>
      </c>
      <c r="AP105" s="63">
        <v>0.5030216529</v>
      </c>
      <c r="AQ105" s="63">
        <v>0.61195564999999996</v>
      </c>
      <c r="AR105" s="63">
        <v>0.33995322</v>
      </c>
      <c r="AS105" s="63">
        <v>0.29867674300000002</v>
      </c>
      <c r="AT105" s="63">
        <v>8.1060694000000003E-2</v>
      </c>
      <c r="AU105" s="63">
        <v>0.34019227699999999</v>
      </c>
      <c r="AV105" s="63">
        <v>0.30359782829999998</v>
      </c>
      <c r="AW105" s="63">
        <v>0.38765391389999998</v>
      </c>
      <c r="AX105" s="63">
        <v>0.33226328399999999</v>
      </c>
      <c r="AY105" s="63">
        <v>0.25410444399999998</v>
      </c>
      <c r="AZ105" s="63">
        <v>0.27017472999999997</v>
      </c>
      <c r="BA105" s="63">
        <v>0.18324511800000001</v>
      </c>
      <c r="BB105" s="63">
        <v>0.36030303400000002</v>
      </c>
      <c r="BC105" s="63">
        <v>0</v>
      </c>
      <c r="BD105" s="63">
        <v>0.31943058299999999</v>
      </c>
      <c r="BE105" s="63">
        <v>0</v>
      </c>
      <c r="BF105" s="63">
        <v>0.1044567</v>
      </c>
      <c r="BG105" s="63">
        <v>0.33845831999999998</v>
      </c>
      <c r="BH105" s="63">
        <v>0.28553716969999998</v>
      </c>
      <c r="BI105" s="63">
        <v>0</v>
      </c>
      <c r="BJ105" s="63">
        <v>0</v>
      </c>
    </row>
    <row r="106" spans="1:62">
      <c r="A106" s="98" t="s">
        <v>346</v>
      </c>
      <c r="B106" s="63">
        <v>0</v>
      </c>
      <c r="C106" s="63">
        <v>0</v>
      </c>
      <c r="D106" s="63">
        <v>0</v>
      </c>
      <c r="E106" s="63">
        <v>0</v>
      </c>
      <c r="F106" s="63">
        <v>0</v>
      </c>
      <c r="G106" s="63">
        <v>0</v>
      </c>
      <c r="H106" s="63">
        <v>0</v>
      </c>
      <c r="I106" s="63">
        <v>0</v>
      </c>
      <c r="J106" s="63">
        <v>0</v>
      </c>
      <c r="K106" s="63">
        <v>0</v>
      </c>
      <c r="L106" s="63">
        <v>0</v>
      </c>
      <c r="M106" s="63">
        <v>0</v>
      </c>
      <c r="N106" s="63">
        <v>0</v>
      </c>
      <c r="O106" s="63">
        <v>0</v>
      </c>
      <c r="P106" s="63">
        <v>0</v>
      </c>
      <c r="Q106" s="63">
        <v>0</v>
      </c>
      <c r="R106" s="63">
        <v>0</v>
      </c>
      <c r="S106" s="63">
        <v>0</v>
      </c>
      <c r="T106" s="63">
        <v>0</v>
      </c>
      <c r="U106" s="63">
        <v>0</v>
      </c>
      <c r="V106" s="63">
        <v>0</v>
      </c>
      <c r="W106" s="63">
        <v>0</v>
      </c>
      <c r="X106" s="63">
        <v>0</v>
      </c>
      <c r="Y106" s="63">
        <v>0</v>
      </c>
      <c r="Z106" s="63">
        <v>0</v>
      </c>
      <c r="AA106" s="63">
        <v>0</v>
      </c>
      <c r="AB106" s="63">
        <v>0</v>
      </c>
      <c r="AC106" s="63">
        <v>0</v>
      </c>
      <c r="AD106" s="63">
        <v>0</v>
      </c>
      <c r="AE106" s="63">
        <v>0</v>
      </c>
      <c r="AF106" s="63">
        <v>0</v>
      </c>
      <c r="AG106" s="63">
        <v>0</v>
      </c>
      <c r="AH106" s="63">
        <v>0</v>
      </c>
      <c r="AI106" s="63">
        <v>0</v>
      </c>
      <c r="AJ106" s="63">
        <v>0</v>
      </c>
      <c r="AK106" s="63">
        <v>0</v>
      </c>
      <c r="AL106" s="63">
        <v>0</v>
      </c>
      <c r="AM106" s="63">
        <v>0</v>
      </c>
      <c r="AN106" s="63">
        <v>0</v>
      </c>
      <c r="AO106" s="63">
        <v>0</v>
      </c>
      <c r="AP106" s="63">
        <v>0</v>
      </c>
      <c r="AQ106" s="63">
        <v>0</v>
      </c>
      <c r="AR106" s="63">
        <v>0</v>
      </c>
      <c r="AS106" s="63">
        <v>0</v>
      </c>
      <c r="AT106" s="63">
        <v>0</v>
      </c>
      <c r="AU106" s="63">
        <v>0</v>
      </c>
      <c r="AV106" s="63">
        <v>0</v>
      </c>
      <c r="AW106" s="63">
        <v>0</v>
      </c>
      <c r="AX106" s="63">
        <v>0</v>
      </c>
      <c r="AY106" s="63">
        <v>0</v>
      </c>
      <c r="AZ106" s="63">
        <v>0</v>
      </c>
      <c r="BA106" s="63">
        <v>0</v>
      </c>
      <c r="BB106" s="63">
        <v>0</v>
      </c>
      <c r="BC106" s="63">
        <v>0</v>
      </c>
      <c r="BD106" s="63">
        <v>0</v>
      </c>
      <c r="BE106" s="63">
        <v>0</v>
      </c>
      <c r="BF106" s="63">
        <v>0</v>
      </c>
      <c r="BG106" s="63">
        <v>0</v>
      </c>
      <c r="BH106" s="63">
        <v>0</v>
      </c>
      <c r="BI106" s="63">
        <v>0</v>
      </c>
      <c r="BJ106" s="63">
        <v>0</v>
      </c>
    </row>
    <row r="107" spans="1:62">
      <c r="A107" s="63" t="s">
        <v>347</v>
      </c>
      <c r="B107" s="63">
        <v>-1.4378173399999999E-2</v>
      </c>
      <c r="C107" s="63">
        <v>4.9447759999999997E-3</v>
      </c>
      <c r="D107" s="63">
        <v>-1.6893709999999999E-2</v>
      </c>
      <c r="E107" s="63">
        <v>-2.7809374000000001E-2</v>
      </c>
      <c r="F107" s="63">
        <v>3.94071686E-2</v>
      </c>
      <c r="G107" s="63">
        <v>9.7562175000000001E-2</v>
      </c>
      <c r="H107" s="63">
        <v>2.4365120000000001E-2</v>
      </c>
      <c r="I107" s="63">
        <v>0.53119857800000003</v>
      </c>
      <c r="J107" s="63">
        <v>0.26977907200000001</v>
      </c>
      <c r="K107" s="63">
        <v>-7.3613649999999999E-3</v>
      </c>
      <c r="L107" s="63">
        <v>-5.0615147999999999E-3</v>
      </c>
      <c r="M107" s="63">
        <v>4.5467169999999996E-3</v>
      </c>
      <c r="N107" s="63">
        <v>1.6517760999999999E-2</v>
      </c>
      <c r="O107" s="63">
        <v>-2.6567529999999999E-2</v>
      </c>
      <c r="P107" s="63">
        <v>3.1442563E-2</v>
      </c>
      <c r="Q107" s="63">
        <v>3.8702597999999998E-2</v>
      </c>
      <c r="R107" s="63">
        <v>8.4171789999999996E-2</v>
      </c>
      <c r="S107" s="63">
        <v>0.12190603</v>
      </c>
      <c r="T107" s="63">
        <v>9.2457860000000006E-3</v>
      </c>
      <c r="U107" s="63">
        <v>0.124153157</v>
      </c>
      <c r="V107" s="63">
        <v>0.12815375840000001</v>
      </c>
      <c r="W107" s="63">
        <v>0.103875046</v>
      </c>
      <c r="X107" s="63">
        <v>3.5725260000000002E-2</v>
      </c>
      <c r="Y107" s="63">
        <v>8.0708583E-2</v>
      </c>
      <c r="Z107" s="63">
        <v>0.164712834</v>
      </c>
      <c r="AA107" s="63">
        <v>0.102501326</v>
      </c>
      <c r="AB107" s="63">
        <v>1.4800224000000001E-2</v>
      </c>
      <c r="AC107" s="63">
        <v>5.4391158100000003E-2</v>
      </c>
      <c r="AD107" s="63">
        <v>8.7487100999999998E-2</v>
      </c>
      <c r="AE107" s="63">
        <v>0.26318303100000001</v>
      </c>
      <c r="AF107" s="63">
        <v>2.3611706999999999E-2</v>
      </c>
      <c r="AG107" s="63">
        <v>4.0149713500000003E-2</v>
      </c>
      <c r="AH107" s="63">
        <v>5.7555335999999999E-2</v>
      </c>
      <c r="AI107" s="63">
        <v>-2.6841340000000002E-2</v>
      </c>
      <c r="AJ107" s="63">
        <v>2.5874846E-2</v>
      </c>
      <c r="AK107" s="63">
        <v>5.7560939999999998E-2</v>
      </c>
      <c r="AL107" s="63">
        <v>0</v>
      </c>
      <c r="AM107" s="63">
        <v>1</v>
      </c>
      <c r="AN107" s="63">
        <v>0.111030241</v>
      </c>
      <c r="AO107" s="63">
        <v>0.44191424899999998</v>
      </c>
      <c r="AP107" s="63">
        <v>-1.97139037E-2</v>
      </c>
      <c r="AQ107" s="63">
        <v>4.6194739999999998E-2</v>
      </c>
      <c r="AR107" s="63">
        <v>0.18744276000000001</v>
      </c>
      <c r="AS107" s="63">
        <v>0.134013147</v>
      </c>
      <c r="AT107" s="63">
        <v>8.957596E-3</v>
      </c>
      <c r="AU107" s="63">
        <v>-1.5089864E-2</v>
      </c>
      <c r="AV107" s="63">
        <v>-2.46413568E-2</v>
      </c>
      <c r="AW107" s="63">
        <v>1.4394033400000001E-2</v>
      </c>
      <c r="AX107" s="63">
        <v>0.415743209</v>
      </c>
      <c r="AY107" s="63">
        <v>0.27396067499999999</v>
      </c>
      <c r="AZ107" s="63">
        <v>0.19305996</v>
      </c>
      <c r="BA107" s="63">
        <v>0.11695164199999999</v>
      </c>
      <c r="BB107" s="63">
        <v>0.159181189</v>
      </c>
      <c r="BC107" s="63">
        <v>0</v>
      </c>
      <c r="BD107" s="63">
        <v>0.12738643699999999</v>
      </c>
      <c r="BE107" s="63">
        <v>0</v>
      </c>
      <c r="BF107" s="63">
        <v>3.273508E-2</v>
      </c>
      <c r="BG107" s="63">
        <v>0.15839923</v>
      </c>
      <c r="BH107" s="63">
        <v>9.6386306099999999E-2</v>
      </c>
      <c r="BI107" s="63">
        <v>0</v>
      </c>
      <c r="BJ107" s="63">
        <v>0</v>
      </c>
    </row>
    <row r="108" spans="1:62">
      <c r="A108" s="63" t="s">
        <v>348</v>
      </c>
      <c r="B108" s="63">
        <v>0.1010537204</v>
      </c>
      <c r="C108" s="63">
        <v>0.26411743599999998</v>
      </c>
      <c r="D108" s="63">
        <v>-2.239563E-2</v>
      </c>
      <c r="E108" s="63">
        <v>0.12851462399999999</v>
      </c>
      <c r="F108" s="63">
        <v>-5.20228696E-2</v>
      </c>
      <c r="G108" s="63">
        <v>0.45582191</v>
      </c>
      <c r="H108" s="63">
        <v>0.7739644</v>
      </c>
      <c r="I108" s="63">
        <v>0.298687653</v>
      </c>
      <c r="J108" s="63">
        <v>0.21329241500000001</v>
      </c>
      <c r="K108" s="63">
        <v>2.4308979999999999E-3</v>
      </c>
      <c r="L108" s="63">
        <v>-5.9348507E-3</v>
      </c>
      <c r="M108" s="63">
        <v>2.2661859999999999E-2</v>
      </c>
      <c r="N108" s="63">
        <v>4.5236042400000002E-2</v>
      </c>
      <c r="O108" s="63">
        <v>-4.2640160000000003E-2</v>
      </c>
      <c r="P108" s="63">
        <v>5.3422342999999997E-2</v>
      </c>
      <c r="Q108" s="63">
        <v>0.237207265</v>
      </c>
      <c r="R108" s="63">
        <v>0.33306279999999999</v>
      </c>
      <c r="S108" s="63">
        <v>0.39247078000000002</v>
      </c>
      <c r="T108" s="63">
        <v>6.5968087999999994E-2</v>
      </c>
      <c r="U108" s="63">
        <v>0.20234836</v>
      </c>
      <c r="V108" s="63">
        <v>0.37496188959999999</v>
      </c>
      <c r="W108" s="63">
        <v>0.37658422499999999</v>
      </c>
      <c r="X108" s="63">
        <v>0.1691368</v>
      </c>
      <c r="Y108" s="63">
        <v>0.19108808499999999</v>
      </c>
      <c r="Z108" s="63">
        <v>0.17194286</v>
      </c>
      <c r="AA108" s="63">
        <v>0.34761803000000002</v>
      </c>
      <c r="AB108" s="63">
        <v>0.67426872299999996</v>
      </c>
      <c r="AC108" s="63">
        <v>0.25164592209999997</v>
      </c>
      <c r="AD108" s="63">
        <v>0.21771823700000001</v>
      </c>
      <c r="AE108" s="63">
        <v>0.309377497</v>
      </c>
      <c r="AF108" s="63">
        <v>4.9125617000000003E-2</v>
      </c>
      <c r="AG108" s="63">
        <v>0.13507338890000001</v>
      </c>
      <c r="AH108" s="63">
        <v>0.22924722</v>
      </c>
      <c r="AI108" s="63">
        <v>-6.2674200000000001E-3</v>
      </c>
      <c r="AJ108" s="63">
        <v>0.1051338</v>
      </c>
      <c r="AK108" s="63">
        <v>0.21362680000000001</v>
      </c>
      <c r="AL108" s="63">
        <v>0</v>
      </c>
      <c r="AM108" s="63">
        <v>0.11102941600000001</v>
      </c>
      <c r="AN108" s="63">
        <v>1</v>
      </c>
      <c r="AO108" s="63">
        <v>0.58617648899999997</v>
      </c>
      <c r="AP108" s="63">
        <v>7.8614120900000001E-2</v>
      </c>
      <c r="AQ108" s="63">
        <v>0.31886343</v>
      </c>
      <c r="AR108" s="63">
        <v>0.51714435000000003</v>
      </c>
      <c r="AS108" s="63">
        <v>0.104545507</v>
      </c>
      <c r="AT108" s="63">
        <v>1.1982789000000001E-2</v>
      </c>
      <c r="AU108" s="63">
        <v>-6.6094109999999999E-3</v>
      </c>
      <c r="AV108" s="63">
        <v>-5.6750547000000004E-3</v>
      </c>
      <c r="AW108" s="63">
        <v>0.1519072417</v>
      </c>
      <c r="AX108" s="63">
        <v>0.48873971900000002</v>
      </c>
      <c r="AY108" s="63">
        <v>0.46037121800000003</v>
      </c>
      <c r="AZ108" s="63">
        <v>0.53393352999999999</v>
      </c>
      <c r="BA108" s="63">
        <v>0.45900659599999999</v>
      </c>
      <c r="BB108" s="63">
        <v>0.54998108999999995</v>
      </c>
      <c r="BC108" s="63">
        <v>0</v>
      </c>
      <c r="BD108" s="63">
        <v>0.44798875970000002</v>
      </c>
      <c r="BE108" s="63">
        <v>0</v>
      </c>
      <c r="BF108" s="63">
        <v>0.1040857</v>
      </c>
      <c r="BG108" s="63">
        <v>0.61772388</v>
      </c>
      <c r="BH108" s="63">
        <v>0.34569136779999998</v>
      </c>
      <c r="BI108" s="63">
        <v>0</v>
      </c>
      <c r="BJ108" s="63">
        <v>0</v>
      </c>
    </row>
    <row r="109" spans="1:62">
      <c r="A109" s="63" t="s">
        <v>349</v>
      </c>
      <c r="B109" s="63">
        <v>8.0192812799999999E-2</v>
      </c>
      <c r="C109" s="63">
        <v>0.26362086800000001</v>
      </c>
      <c r="D109" s="63">
        <v>-2.5729209999999999E-2</v>
      </c>
      <c r="E109" s="63">
        <v>2.2984813E-2</v>
      </c>
      <c r="F109" s="63">
        <v>-2.6015098699999999E-2</v>
      </c>
      <c r="G109" s="63">
        <v>0.43858256000000001</v>
      </c>
      <c r="H109" s="63">
        <v>-7.9331680000000009E-3</v>
      </c>
      <c r="I109" s="63">
        <v>0.49732331899999999</v>
      </c>
      <c r="J109" s="63">
        <v>0.44381367500000002</v>
      </c>
      <c r="K109" s="63">
        <v>3.1394720000000001E-2</v>
      </c>
      <c r="L109" s="63">
        <v>1.7983820899999999E-2</v>
      </c>
      <c r="M109" s="63">
        <v>3.9745780000000001E-2</v>
      </c>
      <c r="N109" s="63">
        <v>7.48599286E-2</v>
      </c>
      <c r="O109" s="63">
        <v>-3.4200759999999997E-2</v>
      </c>
      <c r="P109" s="63">
        <v>4.4205266E-2</v>
      </c>
      <c r="Q109" s="63">
        <v>0.338234327</v>
      </c>
      <c r="R109" s="63">
        <v>0.48189357999999999</v>
      </c>
      <c r="S109" s="63">
        <v>0.41907013999999998</v>
      </c>
      <c r="T109" s="63">
        <v>0.10859993900000001</v>
      </c>
      <c r="U109" s="63">
        <v>0.34029457699999999</v>
      </c>
      <c r="V109" s="63">
        <v>0.51216769179999999</v>
      </c>
      <c r="W109" s="63">
        <v>0.62095599499999998</v>
      </c>
      <c r="X109" s="63">
        <v>0.2500117</v>
      </c>
      <c r="Y109" s="63">
        <v>0.23490288300000001</v>
      </c>
      <c r="Z109" s="63">
        <v>0.28520925400000002</v>
      </c>
      <c r="AA109" s="63">
        <v>0.53494550600000002</v>
      </c>
      <c r="AB109" s="63">
        <v>-1.3861935000000001E-2</v>
      </c>
      <c r="AC109" s="63">
        <v>0.31254369040000002</v>
      </c>
      <c r="AD109" s="63">
        <v>0.27537912199999998</v>
      </c>
      <c r="AE109" s="63">
        <v>0.42885501599999998</v>
      </c>
      <c r="AF109" s="63">
        <v>0.102007692</v>
      </c>
      <c r="AG109" s="63">
        <v>0.21428646309999999</v>
      </c>
      <c r="AH109" s="63">
        <v>0.33641868000000003</v>
      </c>
      <c r="AI109" s="63">
        <v>1.2290300000000001E-2</v>
      </c>
      <c r="AJ109" s="63">
        <v>0.15485041299999999</v>
      </c>
      <c r="AK109" s="63">
        <v>0.30226439999999999</v>
      </c>
      <c r="AL109" s="63">
        <v>0</v>
      </c>
      <c r="AM109" s="63">
        <v>0.44191312799999999</v>
      </c>
      <c r="AN109" s="63">
        <v>0.58617728099999999</v>
      </c>
      <c r="AO109" s="63">
        <v>1</v>
      </c>
      <c r="AP109" s="63">
        <v>0.11525090640000001</v>
      </c>
      <c r="AQ109" s="63">
        <v>0.47645218</v>
      </c>
      <c r="AR109" s="63">
        <v>0.74749186999999995</v>
      </c>
      <c r="AS109" s="63">
        <v>0.22095874300000001</v>
      </c>
      <c r="AT109" s="63">
        <v>0.1084677</v>
      </c>
      <c r="AU109" s="63">
        <v>1.6682643E-2</v>
      </c>
      <c r="AV109" s="63">
        <v>4.1476190599999997E-2</v>
      </c>
      <c r="AW109" s="63">
        <v>0.26850126949999997</v>
      </c>
      <c r="AX109" s="63">
        <v>0.88097767800000004</v>
      </c>
      <c r="AY109" s="63">
        <v>0.68098039200000005</v>
      </c>
      <c r="AZ109" s="63">
        <v>0.76235755000000005</v>
      </c>
      <c r="BA109" s="63">
        <v>0.55958103699999995</v>
      </c>
      <c r="BB109" s="63">
        <v>0.81149128699999995</v>
      </c>
      <c r="BC109" s="63">
        <v>0</v>
      </c>
      <c r="BD109" s="63">
        <v>0.76731542050000001</v>
      </c>
      <c r="BE109" s="63">
        <v>0</v>
      </c>
      <c r="BF109" s="63">
        <v>0.19514280000000001</v>
      </c>
      <c r="BG109" s="63">
        <v>0.94113606000000005</v>
      </c>
      <c r="BH109" s="63">
        <v>0.60653724060000003</v>
      </c>
      <c r="BI109" s="63">
        <v>0</v>
      </c>
      <c r="BJ109" s="63">
        <v>0</v>
      </c>
    </row>
    <row r="110" spans="1:62">
      <c r="A110" s="63" t="s">
        <v>350</v>
      </c>
      <c r="B110" s="63">
        <v>0.17903737550000001</v>
      </c>
      <c r="C110" s="63">
        <v>0.19524735200000001</v>
      </c>
      <c r="D110" s="63">
        <v>-9.5611559999999999E-4</v>
      </c>
      <c r="E110" s="63">
        <v>0.19834733600000001</v>
      </c>
      <c r="F110" s="63">
        <v>9.7452417499999999E-2</v>
      </c>
      <c r="G110" s="63">
        <v>2.2187037999999999E-2</v>
      </c>
      <c r="H110" s="63">
        <v>-2.7849260000000001E-3</v>
      </c>
      <c r="I110" s="63">
        <v>0.24673916700000001</v>
      </c>
      <c r="J110" s="63">
        <v>0.28368496999999998</v>
      </c>
      <c r="K110" s="63">
        <v>-1.219336E-2</v>
      </c>
      <c r="L110" s="63">
        <v>-3.8829325400000003E-2</v>
      </c>
      <c r="M110" s="63">
        <v>1.1159479999999999E-2</v>
      </c>
      <c r="N110" s="63">
        <v>-6.3710605000000002E-3</v>
      </c>
      <c r="O110" s="63">
        <v>-4.4538769999999998E-2</v>
      </c>
      <c r="P110" s="63">
        <v>-2.0759771E-2</v>
      </c>
      <c r="Q110" s="63">
        <v>0.12650861099999999</v>
      </c>
      <c r="R110" s="63">
        <v>0.20466725</v>
      </c>
      <c r="S110" s="63">
        <v>0.46271004999999998</v>
      </c>
      <c r="T110" s="63">
        <v>5.526524E-2</v>
      </c>
      <c r="U110" s="63">
        <v>2.1867746E-2</v>
      </c>
      <c r="V110" s="63">
        <v>0.10909255800000001</v>
      </c>
      <c r="W110" s="63">
        <v>7.8456828000000006E-2</v>
      </c>
      <c r="X110" s="63">
        <v>4.2920130000000001E-2</v>
      </c>
      <c r="Y110" s="63">
        <v>0.26011257100000001</v>
      </c>
      <c r="Z110" s="63">
        <v>6.1767836999999999E-2</v>
      </c>
      <c r="AA110" s="63">
        <v>0.10086323899999999</v>
      </c>
      <c r="AB110" s="63">
        <v>-3.6248426E-2</v>
      </c>
      <c r="AC110" s="63">
        <v>0.1544120118</v>
      </c>
      <c r="AD110" s="63">
        <v>0.12834547499999999</v>
      </c>
      <c r="AE110" s="63">
        <v>0.62453331300000003</v>
      </c>
      <c r="AF110" s="63">
        <v>0.42645855900000001</v>
      </c>
      <c r="AG110" s="63">
        <v>0.58808060200000001</v>
      </c>
      <c r="AH110" s="63">
        <v>0.59582048300000001</v>
      </c>
      <c r="AI110" s="63">
        <v>0.13835210000000001</v>
      </c>
      <c r="AJ110" s="63">
        <v>0.26504887599999999</v>
      </c>
      <c r="AK110" s="63">
        <v>0.50302040000000003</v>
      </c>
      <c r="AL110" s="63">
        <v>0</v>
      </c>
      <c r="AM110" s="63">
        <v>-1.9715045E-2</v>
      </c>
      <c r="AN110" s="63">
        <v>7.861464E-2</v>
      </c>
      <c r="AO110" s="63">
        <v>0.115250398</v>
      </c>
      <c r="AP110" s="63">
        <v>1</v>
      </c>
      <c r="AQ110" s="63">
        <v>0.88864392000000003</v>
      </c>
      <c r="AR110" s="63">
        <v>0.10609399999999999</v>
      </c>
      <c r="AS110" s="63">
        <v>0.19911748700000001</v>
      </c>
      <c r="AT110" s="63">
        <v>3.9834387999999998E-2</v>
      </c>
      <c r="AU110" s="63">
        <v>-8.0688700000000006E-3</v>
      </c>
      <c r="AV110" s="63">
        <v>-3.46909075E-2</v>
      </c>
      <c r="AW110" s="63">
        <v>1.3853292499999999E-2</v>
      </c>
      <c r="AX110" s="63">
        <v>7.0885461999999996E-2</v>
      </c>
      <c r="AY110" s="63">
        <v>7.4246331999999998E-2</v>
      </c>
      <c r="AZ110" s="63">
        <v>0.1357071</v>
      </c>
      <c r="BA110" s="63">
        <v>0.116788238</v>
      </c>
      <c r="BB110" s="63">
        <v>0.109381424</v>
      </c>
      <c r="BC110" s="63">
        <v>0</v>
      </c>
      <c r="BD110" s="63">
        <v>0.105106848</v>
      </c>
      <c r="BE110" s="63">
        <v>0</v>
      </c>
      <c r="BF110" s="63">
        <v>2.215671E-2</v>
      </c>
      <c r="BG110" s="63">
        <v>0.13805057000000001</v>
      </c>
      <c r="BH110" s="63">
        <v>9.3514258399999994E-2</v>
      </c>
      <c r="BI110" s="63">
        <v>0</v>
      </c>
      <c r="BJ110" s="63">
        <v>0</v>
      </c>
    </row>
    <row r="111" spans="1:62">
      <c r="A111" s="63" t="s">
        <v>351</v>
      </c>
      <c r="B111" s="63">
        <v>9.4616756299999993E-2</v>
      </c>
      <c r="C111" s="63">
        <v>0.20600760500000001</v>
      </c>
      <c r="D111" s="63">
        <v>-1.8005050000000002E-2</v>
      </c>
      <c r="E111" s="63">
        <v>0.207763853</v>
      </c>
      <c r="F111" s="63">
        <v>8.4533340200000001E-2</v>
      </c>
      <c r="G111" s="63">
        <v>0.199141338</v>
      </c>
      <c r="H111" s="63">
        <v>2.081241E-2</v>
      </c>
      <c r="I111" s="63">
        <v>0.401448739</v>
      </c>
      <c r="J111" s="63">
        <v>0.443972906</v>
      </c>
      <c r="K111" s="63">
        <v>1.4498499999999999E-2</v>
      </c>
      <c r="L111" s="63">
        <v>-1.38123897E-2</v>
      </c>
      <c r="M111" s="63">
        <v>3.9430239999999998E-2</v>
      </c>
      <c r="N111" s="63">
        <v>3.4651254899999998E-2</v>
      </c>
      <c r="O111" s="63">
        <v>-4.720738E-2</v>
      </c>
      <c r="P111" s="63">
        <v>1.4365459000000001E-2</v>
      </c>
      <c r="Q111" s="63">
        <v>0.26404412100000002</v>
      </c>
      <c r="R111" s="63">
        <v>0.39338583999999999</v>
      </c>
      <c r="S111" s="63">
        <v>0.62539814000000005</v>
      </c>
      <c r="T111" s="63">
        <v>7.1160525000000002E-2</v>
      </c>
      <c r="U111" s="63">
        <v>0.15197550900000001</v>
      </c>
      <c r="V111" s="63">
        <v>0.28346898799999998</v>
      </c>
      <c r="W111" s="63">
        <v>0.358752289</v>
      </c>
      <c r="X111" s="63">
        <v>0.1211064</v>
      </c>
      <c r="Y111" s="63">
        <v>0.32996742400000001</v>
      </c>
      <c r="Z111" s="63">
        <v>0.16166787299999999</v>
      </c>
      <c r="AA111" s="63">
        <v>0.32546119299999998</v>
      </c>
      <c r="AB111" s="63">
        <v>-3.8790158999999998E-2</v>
      </c>
      <c r="AC111" s="63">
        <v>0.1890819423</v>
      </c>
      <c r="AD111" s="63">
        <v>0.140451724</v>
      </c>
      <c r="AE111" s="63">
        <v>0.70750019799999997</v>
      </c>
      <c r="AF111" s="63">
        <v>0.46745826400000001</v>
      </c>
      <c r="AG111" s="63">
        <v>0.65395787139999995</v>
      </c>
      <c r="AH111" s="63">
        <v>0.71049862900000005</v>
      </c>
      <c r="AI111" s="63">
        <v>0.13473099999999999</v>
      </c>
      <c r="AJ111" s="63">
        <v>0.23839733199999999</v>
      </c>
      <c r="AK111" s="63">
        <v>0.61195429999999995</v>
      </c>
      <c r="AL111" s="63">
        <v>0</v>
      </c>
      <c r="AM111" s="63">
        <v>4.6193801999999999E-2</v>
      </c>
      <c r="AN111" s="63">
        <v>0.31886289499999998</v>
      </c>
      <c r="AO111" s="63">
        <v>0.47644975899999997</v>
      </c>
      <c r="AP111" s="63">
        <v>0.88864438310000005</v>
      </c>
      <c r="AQ111" s="63">
        <v>1</v>
      </c>
      <c r="AR111" s="63">
        <v>0.44397336999999998</v>
      </c>
      <c r="AS111" s="63">
        <v>0.265580753</v>
      </c>
      <c r="AT111" s="63">
        <v>9.0567670000000003E-2</v>
      </c>
      <c r="AU111" s="63">
        <v>2.9367186E-2</v>
      </c>
      <c r="AV111" s="63">
        <v>2.07936318E-2</v>
      </c>
      <c r="AW111" s="63">
        <v>0.1650891699</v>
      </c>
      <c r="AX111" s="63">
        <v>0.42641749800000001</v>
      </c>
      <c r="AY111" s="63">
        <v>0.33696569999999998</v>
      </c>
      <c r="AZ111" s="63">
        <v>0.41657844999999999</v>
      </c>
      <c r="BA111" s="63">
        <v>0.29694855199999998</v>
      </c>
      <c r="BB111" s="63">
        <v>0.45633205700000001</v>
      </c>
      <c r="BC111" s="63">
        <v>0</v>
      </c>
      <c r="BD111" s="63">
        <v>0.42577991040000002</v>
      </c>
      <c r="BE111" s="63">
        <v>0</v>
      </c>
      <c r="BF111" s="63">
        <v>8.2368399999999994E-2</v>
      </c>
      <c r="BG111" s="63">
        <v>0.52819510999999997</v>
      </c>
      <c r="BH111" s="63">
        <v>0.34862336939999999</v>
      </c>
      <c r="BI111" s="63">
        <v>0</v>
      </c>
      <c r="BJ111" s="63">
        <v>0</v>
      </c>
    </row>
    <row r="112" spans="1:62">
      <c r="A112" s="63" t="s">
        <v>352</v>
      </c>
      <c r="B112" s="63">
        <v>-2.5867177099999999E-2</v>
      </c>
      <c r="C112" s="63">
        <v>0.196495221</v>
      </c>
      <c r="D112" s="63">
        <v>-4.7992449999999999E-2</v>
      </c>
      <c r="E112" s="63">
        <v>4.6072210000000002E-2</v>
      </c>
      <c r="F112" s="63">
        <v>-3.7386583399999999E-2</v>
      </c>
      <c r="G112" s="63">
        <v>0.32198126199999999</v>
      </c>
      <c r="H112" s="63">
        <v>8.2027959999999997E-2</v>
      </c>
      <c r="I112" s="63">
        <v>0.51817122699999996</v>
      </c>
      <c r="J112" s="63">
        <v>0.44664403499999999</v>
      </c>
      <c r="K112" s="63">
        <v>2.7682829999999999E-2</v>
      </c>
      <c r="L112" s="63">
        <v>1.20159814E-2</v>
      </c>
      <c r="M112" s="63">
        <v>5.2657660000000002E-2</v>
      </c>
      <c r="N112" s="63">
        <v>8.0518189200000007E-2</v>
      </c>
      <c r="O112" s="63">
        <v>-4.8164810000000002E-2</v>
      </c>
      <c r="P112" s="63">
        <v>6.8098406E-2</v>
      </c>
      <c r="Q112" s="63">
        <v>0.36694486999999998</v>
      </c>
      <c r="R112" s="63">
        <v>0.50176124</v>
      </c>
      <c r="S112" s="63">
        <v>0.54799193999999996</v>
      </c>
      <c r="T112" s="63">
        <v>7.9786329000000003E-2</v>
      </c>
      <c r="U112" s="63">
        <v>0.29557110599999997</v>
      </c>
      <c r="V112" s="63">
        <v>0.50708411040000001</v>
      </c>
      <c r="W112" s="63">
        <v>0.62148103200000004</v>
      </c>
      <c r="X112" s="63">
        <v>0.2269938</v>
      </c>
      <c r="Y112" s="63">
        <v>0.293226237</v>
      </c>
      <c r="Z112" s="63">
        <v>0.28625692200000002</v>
      </c>
      <c r="AA112" s="63">
        <v>0.59556383099999999</v>
      </c>
      <c r="AB112" s="63">
        <v>-3.1196465999999999E-2</v>
      </c>
      <c r="AC112" s="63">
        <v>0.2349299144</v>
      </c>
      <c r="AD112" s="63">
        <v>0.184673381</v>
      </c>
      <c r="AE112" s="63">
        <v>0.42780862200000003</v>
      </c>
      <c r="AF112" s="63">
        <v>9.6103943999999997E-2</v>
      </c>
      <c r="AG112" s="63">
        <v>0.1948361713</v>
      </c>
      <c r="AH112" s="63">
        <v>0.35857552500000001</v>
      </c>
      <c r="AI112" s="63">
        <v>3.5629729999999998E-2</v>
      </c>
      <c r="AJ112" s="63">
        <v>0.22328442700000001</v>
      </c>
      <c r="AK112" s="63">
        <v>0.33995350000000002</v>
      </c>
      <c r="AL112" s="63">
        <v>0</v>
      </c>
      <c r="AM112" s="63">
        <v>0.18744312799999999</v>
      </c>
      <c r="AN112" s="63">
        <v>0.51714551200000003</v>
      </c>
      <c r="AO112" s="63">
        <v>0.747491872</v>
      </c>
      <c r="AP112" s="63">
        <v>0.106093692</v>
      </c>
      <c r="AQ112" s="63">
        <v>0.44397416000000001</v>
      </c>
      <c r="AR112" s="63">
        <v>1</v>
      </c>
      <c r="AS112" s="63">
        <v>0.31652182000000001</v>
      </c>
      <c r="AT112" s="63">
        <v>0.21060880800000001</v>
      </c>
      <c r="AU112" s="63">
        <v>0.122102927</v>
      </c>
      <c r="AV112" s="63">
        <v>6.21309045E-2</v>
      </c>
      <c r="AW112" s="63">
        <v>0.37577529479999999</v>
      </c>
      <c r="AX112" s="63">
        <v>0.89210045299999996</v>
      </c>
      <c r="AY112" s="63">
        <v>0.78434895800000004</v>
      </c>
      <c r="AZ112" s="63">
        <v>0.71504714999999996</v>
      </c>
      <c r="BA112" s="63">
        <v>0.47088144199999998</v>
      </c>
      <c r="BB112" s="63">
        <v>0.93542438900000002</v>
      </c>
      <c r="BC112" s="63">
        <v>0</v>
      </c>
      <c r="BD112" s="63">
        <v>0.89946056880000003</v>
      </c>
      <c r="BE112" s="63">
        <v>0</v>
      </c>
      <c r="BF112" s="63">
        <v>0.1489579</v>
      </c>
      <c r="BG112" s="63">
        <v>0.81926712999999995</v>
      </c>
      <c r="BH112" s="63">
        <v>0.66405765130000005</v>
      </c>
      <c r="BI112" s="63">
        <v>0</v>
      </c>
      <c r="BJ112" s="63">
        <v>0</v>
      </c>
    </row>
    <row r="113" spans="1:62">
      <c r="A113" s="63" t="s">
        <v>353</v>
      </c>
      <c r="B113" s="63">
        <v>0.1985902823</v>
      </c>
      <c r="C113" s="63">
        <v>0.26000049200000003</v>
      </c>
      <c r="D113" s="63">
        <v>4.4637130000000002E-3</v>
      </c>
      <c r="E113" s="63">
        <v>7.2416307999999999E-2</v>
      </c>
      <c r="F113" s="63">
        <v>0.1154177007</v>
      </c>
      <c r="G113" s="63">
        <v>7.0845613000000002E-2</v>
      </c>
      <c r="H113" s="63">
        <v>-2.2553920000000002E-2</v>
      </c>
      <c r="I113" s="63">
        <v>0.272329879</v>
      </c>
      <c r="J113" s="63">
        <v>0.36860111899999998</v>
      </c>
      <c r="K113" s="63">
        <v>-2.1731859999999999E-2</v>
      </c>
      <c r="L113" s="63">
        <v>-4.95509201E-2</v>
      </c>
      <c r="M113" s="63">
        <v>7.7781079999999997E-3</v>
      </c>
      <c r="N113" s="63">
        <v>8.5422829999999995E-3</v>
      </c>
      <c r="O113" s="63">
        <v>-5.7114989999999997E-2</v>
      </c>
      <c r="P113" s="63">
        <v>-1.8538358000000001E-2</v>
      </c>
      <c r="Q113" s="63">
        <v>0.15288588</v>
      </c>
      <c r="R113" s="63">
        <v>0.21955753</v>
      </c>
      <c r="S113" s="63">
        <v>0.22412169000000001</v>
      </c>
      <c r="T113" s="63">
        <v>8.0480673000000003E-2</v>
      </c>
      <c r="U113" s="63">
        <v>0.131107222</v>
      </c>
      <c r="V113" s="63">
        <v>0.24017276230000001</v>
      </c>
      <c r="W113" s="63">
        <v>0.18639240500000001</v>
      </c>
      <c r="X113" s="63">
        <v>0.11805209999999999</v>
      </c>
      <c r="Y113" s="63">
        <v>0.20491229499999999</v>
      </c>
      <c r="Z113" s="63">
        <v>0.12817725299999999</v>
      </c>
      <c r="AA113" s="63">
        <v>0.196132848</v>
      </c>
      <c r="AB113" s="63">
        <v>-3.3006359999999998E-2</v>
      </c>
      <c r="AC113" s="63">
        <v>0.2115964266</v>
      </c>
      <c r="AD113" s="63">
        <v>0.19191529800000001</v>
      </c>
      <c r="AE113" s="63">
        <v>0.23576834499999999</v>
      </c>
      <c r="AF113" s="63">
        <v>0.119846516</v>
      </c>
      <c r="AG113" s="63">
        <v>0.35999150540000002</v>
      </c>
      <c r="AH113" s="63">
        <v>0.28247333200000002</v>
      </c>
      <c r="AI113" s="63">
        <v>0.85224239999999996</v>
      </c>
      <c r="AJ113" s="63">
        <v>0.177177051</v>
      </c>
      <c r="AK113" s="63">
        <v>0.29867640000000001</v>
      </c>
      <c r="AL113" s="63">
        <v>0</v>
      </c>
      <c r="AM113" s="63">
        <v>0.134011408</v>
      </c>
      <c r="AN113" s="63">
        <v>0.10454569700000001</v>
      </c>
      <c r="AO113" s="63">
        <v>0.22095578299999999</v>
      </c>
      <c r="AP113" s="63">
        <v>0.199120616</v>
      </c>
      <c r="AQ113" s="63">
        <v>0.26558292999999999</v>
      </c>
      <c r="AR113" s="63">
        <v>0.31652253000000002</v>
      </c>
      <c r="AS113" s="63">
        <v>1</v>
      </c>
      <c r="AT113" s="63">
        <v>0.151112463</v>
      </c>
      <c r="AU113" s="63">
        <v>0.14662955899999999</v>
      </c>
      <c r="AV113" s="63">
        <v>0.2226319896</v>
      </c>
      <c r="AW113" s="63">
        <v>0.27071946559999999</v>
      </c>
      <c r="AX113" s="63">
        <v>0.29474718900000002</v>
      </c>
      <c r="AY113" s="63">
        <v>0.311289971</v>
      </c>
      <c r="AZ113" s="63">
        <v>0.22862155000000001</v>
      </c>
      <c r="BA113" s="63">
        <v>0.14052973199999999</v>
      </c>
      <c r="BB113" s="63">
        <v>0.27496283300000002</v>
      </c>
      <c r="BC113" s="63">
        <v>0</v>
      </c>
      <c r="BD113" s="63">
        <v>0.28767732150000003</v>
      </c>
      <c r="BE113" s="63">
        <v>0</v>
      </c>
      <c r="BF113" s="63">
        <v>5.320275E-2</v>
      </c>
      <c r="BG113" s="63">
        <v>0.23118726000000001</v>
      </c>
      <c r="BH113" s="63">
        <v>0.23272948909999999</v>
      </c>
      <c r="BI113" s="63">
        <v>0</v>
      </c>
      <c r="BJ113" s="63">
        <v>0</v>
      </c>
    </row>
    <row r="114" spans="1:62">
      <c r="A114" s="63" t="s">
        <v>354</v>
      </c>
      <c r="B114" s="63">
        <v>0.10477299349999999</v>
      </c>
      <c r="C114" s="63">
        <v>0.233802182</v>
      </c>
      <c r="D114" s="63">
        <v>0.3709171</v>
      </c>
      <c r="E114" s="63">
        <v>-2.6741253E-2</v>
      </c>
      <c r="F114" s="63">
        <v>0.24229125949999999</v>
      </c>
      <c r="G114" s="63">
        <v>-7.9994301000000004E-2</v>
      </c>
      <c r="H114" s="63">
        <v>-7.1853040000000007E-2</v>
      </c>
      <c r="I114" s="63">
        <v>3.8294467999999998E-2</v>
      </c>
      <c r="J114" s="63">
        <v>2.4061596000000001E-2</v>
      </c>
      <c r="K114" s="63">
        <v>0.1361261</v>
      </c>
      <c r="L114" s="63">
        <v>0.23732907040000001</v>
      </c>
      <c r="M114" s="63">
        <v>0.11715159999999999</v>
      </c>
      <c r="N114" s="63">
        <v>0.53374321059999996</v>
      </c>
      <c r="O114" s="63">
        <v>-5.3544540000000002E-2</v>
      </c>
      <c r="P114" s="63">
        <v>0.33328007300000001</v>
      </c>
      <c r="Q114" s="63">
        <v>0.432323175</v>
      </c>
      <c r="R114" s="63">
        <v>0.48959624000000002</v>
      </c>
      <c r="S114" s="63">
        <v>0.31031412000000003</v>
      </c>
      <c r="T114" s="63">
        <v>0.36082594899999998</v>
      </c>
      <c r="U114" s="63">
        <v>0.19760338899999999</v>
      </c>
      <c r="V114" s="63">
        <v>6.9366567700000006E-2</v>
      </c>
      <c r="W114" s="63">
        <v>9.9145957000000007E-2</v>
      </c>
      <c r="X114" s="63">
        <v>0.2015478</v>
      </c>
      <c r="Y114" s="63">
        <v>0.196655686</v>
      </c>
      <c r="Z114" s="63">
        <v>5.4455749999999997E-2</v>
      </c>
      <c r="AA114" s="63">
        <v>0.124369831</v>
      </c>
      <c r="AB114" s="63">
        <v>-6.7498889000000006E-2</v>
      </c>
      <c r="AC114" s="63">
        <v>5.2201720100000001E-2</v>
      </c>
      <c r="AD114" s="63">
        <v>2.0122384E-2</v>
      </c>
      <c r="AE114" s="63">
        <v>2.7872574000000001E-2</v>
      </c>
      <c r="AF114" s="63">
        <v>9.0609149999999992E-3</v>
      </c>
      <c r="AG114" s="63">
        <v>3.83951643E-2</v>
      </c>
      <c r="AH114" s="63">
        <v>7.6773332999999999E-2</v>
      </c>
      <c r="AI114" s="63">
        <v>7.5796409999999995E-2</v>
      </c>
      <c r="AJ114" s="63">
        <v>4.1939624000000002E-2</v>
      </c>
      <c r="AK114" s="63">
        <v>8.1059500000000007E-2</v>
      </c>
      <c r="AL114" s="63">
        <v>0</v>
      </c>
      <c r="AM114" s="63">
        <v>8.9575230000000002E-3</v>
      </c>
      <c r="AN114" s="63">
        <v>1.1983786999999999E-2</v>
      </c>
      <c r="AO114" s="63">
        <v>0.108468065</v>
      </c>
      <c r="AP114" s="63">
        <v>3.9835093500000002E-2</v>
      </c>
      <c r="AQ114" s="63">
        <v>9.0569029999999995E-2</v>
      </c>
      <c r="AR114" s="63">
        <v>0.21060740999999999</v>
      </c>
      <c r="AS114" s="63">
        <v>0.151110044</v>
      </c>
      <c r="AT114" s="63">
        <v>1</v>
      </c>
      <c r="AU114" s="63">
        <v>-2.1125531999999999E-2</v>
      </c>
      <c r="AV114" s="63">
        <v>-4.6841218699999999E-2</v>
      </c>
      <c r="AW114" s="63">
        <v>2.6177715999999998E-3</v>
      </c>
      <c r="AX114" s="63">
        <v>0.15920583499999999</v>
      </c>
      <c r="AY114" s="63">
        <v>0.16023188999999999</v>
      </c>
      <c r="AZ114" s="63">
        <v>0.13601656000000001</v>
      </c>
      <c r="BA114" s="63">
        <v>5.7200539000000002E-2</v>
      </c>
      <c r="BB114" s="63">
        <v>0.16549381399999999</v>
      </c>
      <c r="BC114" s="63">
        <v>0</v>
      </c>
      <c r="BD114" s="63">
        <v>0.22105996289999999</v>
      </c>
      <c r="BE114" s="63">
        <v>0</v>
      </c>
      <c r="BF114" s="63">
        <v>-1.359132E-2</v>
      </c>
      <c r="BG114" s="63">
        <v>0.13563459999999999</v>
      </c>
      <c r="BH114" s="63">
        <v>0.13679434060000001</v>
      </c>
      <c r="BI114" s="63">
        <v>0</v>
      </c>
      <c r="BJ114" s="63">
        <v>0</v>
      </c>
    </row>
    <row r="115" spans="1:62">
      <c r="A115" s="63" t="s">
        <v>355</v>
      </c>
      <c r="B115" s="63">
        <v>5.3134949899999999E-2</v>
      </c>
      <c r="C115" s="63">
        <v>6.2436406E-2</v>
      </c>
      <c r="D115" s="63">
        <v>1.187092E-2</v>
      </c>
      <c r="E115" s="63">
        <v>-2.9772177E-2</v>
      </c>
      <c r="F115" s="63">
        <v>7.8646831700000003E-2</v>
      </c>
      <c r="G115" s="63">
        <v>0.30759658600000001</v>
      </c>
      <c r="H115" s="63">
        <v>-8.1895619999999992E-3</v>
      </c>
      <c r="I115" s="63">
        <v>0.47328102999999999</v>
      </c>
      <c r="J115" s="63">
        <v>0.66663981400000005</v>
      </c>
      <c r="K115" s="63">
        <v>-2.459451E-2</v>
      </c>
      <c r="L115" s="63">
        <v>-3.1051081299999998E-2</v>
      </c>
      <c r="M115" s="63">
        <v>-1.043113E-2</v>
      </c>
      <c r="N115" s="63">
        <v>-3.28601845E-2</v>
      </c>
      <c r="O115" s="63">
        <v>-3.6590900000000003E-2</v>
      </c>
      <c r="P115" s="63">
        <v>2.0640575000000001E-2</v>
      </c>
      <c r="Q115" s="63">
        <v>1.2072711999999999E-2</v>
      </c>
      <c r="R115" s="63">
        <v>5.1687599999999997E-3</v>
      </c>
      <c r="S115" s="63">
        <v>1.8778610000000001E-2</v>
      </c>
      <c r="T115" s="63">
        <v>-7.5955730000000004E-3</v>
      </c>
      <c r="U115" s="63">
        <v>-7.688823E-3</v>
      </c>
      <c r="V115" s="63">
        <v>-1.0913150199999999E-2</v>
      </c>
      <c r="W115" s="63">
        <v>-6.6480230000000003E-3</v>
      </c>
      <c r="X115" s="63">
        <v>-4.2112249999999997E-2</v>
      </c>
      <c r="Y115" s="63">
        <v>8.9539389999999993E-3</v>
      </c>
      <c r="Z115" s="63">
        <v>1.0475704000000001E-2</v>
      </c>
      <c r="AA115" s="63">
        <v>8.1761179999999996E-3</v>
      </c>
      <c r="AB115" s="63">
        <v>4.7561917000000002E-2</v>
      </c>
      <c r="AC115" s="63">
        <v>3.2296395899999997E-2</v>
      </c>
      <c r="AD115" s="63">
        <v>1.039147E-3</v>
      </c>
      <c r="AE115" s="63">
        <v>0.30904162200000002</v>
      </c>
      <c r="AF115" s="63">
        <v>-2.6138636999999999E-2</v>
      </c>
      <c r="AG115" s="63">
        <v>-1.0546693899999999E-2</v>
      </c>
      <c r="AH115" s="63">
        <v>4.3767793999999999E-2</v>
      </c>
      <c r="AI115" s="63">
        <v>5.3882149999999997E-2</v>
      </c>
      <c r="AJ115" s="63">
        <v>0.11294288299999999</v>
      </c>
      <c r="AK115" s="63">
        <v>0.34019389999999999</v>
      </c>
      <c r="AL115" s="63">
        <v>0</v>
      </c>
      <c r="AM115" s="63">
        <v>-1.5089480000000001E-2</v>
      </c>
      <c r="AN115" s="63">
        <v>-6.6093189999999998E-3</v>
      </c>
      <c r="AO115" s="63">
        <v>1.6681939999999999E-2</v>
      </c>
      <c r="AP115" s="63">
        <v>-8.0692062999999994E-3</v>
      </c>
      <c r="AQ115" s="63">
        <v>2.9367259999999999E-2</v>
      </c>
      <c r="AR115" s="63">
        <v>0.12210395</v>
      </c>
      <c r="AS115" s="63">
        <v>0.146627387</v>
      </c>
      <c r="AT115" s="63">
        <v>-2.1126539999999999E-2</v>
      </c>
      <c r="AU115" s="63">
        <v>1</v>
      </c>
      <c r="AV115" s="63">
        <v>0.70224754229999997</v>
      </c>
      <c r="AW115" s="63">
        <v>0.80642561339999996</v>
      </c>
      <c r="AX115" s="63">
        <v>0.15238239000000001</v>
      </c>
      <c r="AY115" s="63">
        <v>6.5118871999999994E-2</v>
      </c>
      <c r="AZ115" s="63">
        <v>7.2331580000000006E-2</v>
      </c>
      <c r="BA115" s="63">
        <v>9.5824235999999993E-2</v>
      </c>
      <c r="BB115" s="63">
        <v>0.17404339099999999</v>
      </c>
      <c r="BC115" s="63">
        <v>0</v>
      </c>
      <c r="BD115" s="63">
        <v>1.05628224E-2</v>
      </c>
      <c r="BE115" s="63">
        <v>0</v>
      </c>
      <c r="BF115" s="63">
        <v>-2.847591E-2</v>
      </c>
      <c r="BG115" s="63">
        <v>9.6642510000000001E-2</v>
      </c>
      <c r="BH115" s="63">
        <v>1.3731798599999999E-2</v>
      </c>
      <c r="BI115" s="63">
        <v>0</v>
      </c>
      <c r="BJ115" s="63">
        <v>0</v>
      </c>
    </row>
    <row r="116" spans="1:62">
      <c r="A116" s="63" t="s">
        <v>356</v>
      </c>
      <c r="B116" s="63">
        <v>6.2494975000000003E-3</v>
      </c>
      <c r="C116" s="63">
        <v>1.7075051000000001E-2</v>
      </c>
      <c r="D116" s="63">
        <v>-4.6401139999999999E-3</v>
      </c>
      <c r="E116" s="63">
        <v>-2.2760002000000001E-2</v>
      </c>
      <c r="F116" s="63">
        <v>3.6221996800000003E-2</v>
      </c>
      <c r="G116" s="63">
        <v>8.6034492000000004E-2</v>
      </c>
      <c r="H116" s="63">
        <v>-2.280341E-2</v>
      </c>
      <c r="I116" s="63">
        <v>0.234232677</v>
      </c>
      <c r="J116" s="63">
        <v>0.39854816599999998</v>
      </c>
      <c r="K116" s="63">
        <v>-3.0458200000000001E-2</v>
      </c>
      <c r="L116" s="63">
        <v>-4.0190341599999999E-2</v>
      </c>
      <c r="M116" s="63">
        <v>-2.7612870000000001E-2</v>
      </c>
      <c r="N116" s="63">
        <v>-4.27163983E-2</v>
      </c>
      <c r="O116" s="63">
        <v>-3.6131610000000002E-2</v>
      </c>
      <c r="P116" s="63">
        <v>-5.3129120000000004E-3</v>
      </c>
      <c r="Q116" s="63">
        <v>-3.8451497000000001E-2</v>
      </c>
      <c r="R116" s="63">
        <v>-2.3185859999999999E-2</v>
      </c>
      <c r="S116" s="63">
        <v>-3.6684359999999999E-2</v>
      </c>
      <c r="T116" s="63">
        <v>-2.7894471000000001E-2</v>
      </c>
      <c r="U116" s="63">
        <v>-6.6226100000000001E-3</v>
      </c>
      <c r="V116" s="63">
        <v>-9.2456839999999999E-4</v>
      </c>
      <c r="W116" s="63">
        <v>2.4500335000000002E-2</v>
      </c>
      <c r="X116" s="63">
        <v>-3.716063E-2</v>
      </c>
      <c r="Y116" s="63">
        <v>-2.4452917000000001E-2</v>
      </c>
      <c r="Z116" s="63">
        <v>-2.0197660999999999E-2</v>
      </c>
      <c r="AA116" s="63">
        <v>2.3340104E-2</v>
      </c>
      <c r="AB116" s="63">
        <v>5.0378632E-2</v>
      </c>
      <c r="AC116" s="63">
        <v>1.6449120800000001E-2</v>
      </c>
      <c r="AD116" s="63">
        <v>-1.7286748000000001E-2</v>
      </c>
      <c r="AE116" s="63">
        <v>0.27854492400000003</v>
      </c>
      <c r="AF116" s="63">
        <v>-3.1491420999999999E-2</v>
      </c>
      <c r="AG116" s="63">
        <v>8.0848724E-3</v>
      </c>
      <c r="AH116" s="63">
        <v>-5.9788920000000004E-3</v>
      </c>
      <c r="AI116" s="63">
        <v>0.15175330000000001</v>
      </c>
      <c r="AJ116" s="63">
        <v>8.8769685000000001E-2</v>
      </c>
      <c r="AK116" s="63">
        <v>0.3035987</v>
      </c>
      <c r="AL116" s="63">
        <v>0</v>
      </c>
      <c r="AM116" s="63">
        <v>-2.4641320000000001E-2</v>
      </c>
      <c r="AN116" s="63">
        <v>-5.6764830000000004E-3</v>
      </c>
      <c r="AO116" s="63">
        <v>4.1474543000000003E-2</v>
      </c>
      <c r="AP116" s="63">
        <v>-3.4691080800000003E-2</v>
      </c>
      <c r="AQ116" s="63">
        <v>2.0793740000000002E-2</v>
      </c>
      <c r="AR116" s="63">
        <v>6.2130150000000002E-2</v>
      </c>
      <c r="AS116" s="63">
        <v>0.222630248</v>
      </c>
      <c r="AT116" s="63">
        <v>-4.6842513000000002E-2</v>
      </c>
      <c r="AU116" s="63">
        <v>0.70224692200000005</v>
      </c>
      <c r="AV116" s="63">
        <v>1</v>
      </c>
      <c r="AW116" s="63">
        <v>0.6630052971</v>
      </c>
      <c r="AX116" s="63">
        <v>0.16453842699999999</v>
      </c>
      <c r="AY116" s="63">
        <v>3.0151469E-2</v>
      </c>
      <c r="AZ116" s="63">
        <v>5.1797240000000001E-2</v>
      </c>
      <c r="BA116" s="63">
        <v>4.1216228000000001E-2</v>
      </c>
      <c r="BB116" s="63">
        <v>0.12590390700000001</v>
      </c>
      <c r="BC116" s="63">
        <v>0</v>
      </c>
      <c r="BD116" s="63">
        <v>2.35794626E-2</v>
      </c>
      <c r="BE116" s="63">
        <v>0</v>
      </c>
      <c r="BF116" s="63">
        <v>-2.7091E-2</v>
      </c>
      <c r="BG116" s="63">
        <v>0.10804088000000001</v>
      </c>
      <c r="BH116" s="63">
        <v>-7.9464390000000002E-4</v>
      </c>
      <c r="BI116" s="63">
        <v>0</v>
      </c>
      <c r="BJ116" s="63">
        <v>0</v>
      </c>
    </row>
    <row r="117" spans="1:62">
      <c r="A117" s="63" t="s">
        <v>357</v>
      </c>
      <c r="B117" s="63">
        <v>2.1654298499999999E-2</v>
      </c>
      <c r="C117" s="63">
        <v>0.10089664399999999</v>
      </c>
      <c r="D117" s="63">
        <v>-1.443671E-2</v>
      </c>
      <c r="E117" s="63">
        <v>-3.2657317999999998E-2</v>
      </c>
      <c r="F117" s="63">
        <v>3.4554729399999998E-2</v>
      </c>
      <c r="G117" s="63">
        <v>0.35194736599999998</v>
      </c>
      <c r="H117" s="63">
        <v>6.3848859999999998E-4</v>
      </c>
      <c r="I117" s="63">
        <v>0.56800647400000004</v>
      </c>
      <c r="J117" s="63">
        <v>0.55533186499999998</v>
      </c>
      <c r="K117" s="63">
        <v>-1.537208E-2</v>
      </c>
      <c r="L117" s="63">
        <v>-2.74065E-2</v>
      </c>
      <c r="M117" s="63">
        <v>-1.0674289999999999E-3</v>
      </c>
      <c r="N117" s="63">
        <v>-1.1345589E-2</v>
      </c>
      <c r="O117" s="63">
        <v>-4.7352060000000001E-2</v>
      </c>
      <c r="P117" s="63">
        <v>1.5880479999999999E-2</v>
      </c>
      <c r="Q117" s="63">
        <v>0.10721966500000001</v>
      </c>
      <c r="R117" s="63">
        <v>0.15055204</v>
      </c>
      <c r="S117" s="63">
        <v>0.14786589999999999</v>
      </c>
      <c r="T117" s="63">
        <v>1.0031293E-2</v>
      </c>
      <c r="U117" s="63">
        <v>8.2824307E-2</v>
      </c>
      <c r="V117" s="63">
        <v>0.1457235288</v>
      </c>
      <c r="W117" s="63">
        <v>0.20503691099999999</v>
      </c>
      <c r="X117" s="63">
        <v>3.2670970000000001E-2</v>
      </c>
      <c r="Y117" s="63">
        <v>8.2022620000000004E-2</v>
      </c>
      <c r="Z117" s="63">
        <v>8.1064681E-2</v>
      </c>
      <c r="AA117" s="63">
        <v>0.19195041199999999</v>
      </c>
      <c r="AB117" s="63">
        <v>2.9820287000000001E-2</v>
      </c>
      <c r="AC117" s="63">
        <v>0.1095487044</v>
      </c>
      <c r="AD117" s="63">
        <v>5.6598416999999998E-2</v>
      </c>
      <c r="AE117" s="63">
        <v>0.38443037000000002</v>
      </c>
      <c r="AF117" s="63">
        <v>1.0243660000000001E-3</v>
      </c>
      <c r="AG117" s="63">
        <v>4.8768228499999997E-2</v>
      </c>
      <c r="AH117" s="63">
        <v>0.13500609899999999</v>
      </c>
      <c r="AI117" s="63">
        <v>0.17527110000000001</v>
      </c>
      <c r="AJ117" s="63">
        <v>0.14269369600000001</v>
      </c>
      <c r="AK117" s="63">
        <v>0.38765539999999998</v>
      </c>
      <c r="AL117" s="63">
        <v>0</v>
      </c>
      <c r="AM117" s="63">
        <v>1.4394561E-2</v>
      </c>
      <c r="AN117" s="63">
        <v>0.15190768499999999</v>
      </c>
      <c r="AO117" s="63">
        <v>0.26850052800000002</v>
      </c>
      <c r="AP117" s="63">
        <v>1.3853493200000001E-2</v>
      </c>
      <c r="AQ117" s="63">
        <v>0.16509046999999999</v>
      </c>
      <c r="AR117" s="63">
        <v>0.37577765000000002</v>
      </c>
      <c r="AS117" s="63">
        <v>0.27071636300000002</v>
      </c>
      <c r="AT117" s="63">
        <v>2.617547E-3</v>
      </c>
      <c r="AU117" s="63">
        <v>0.80642459</v>
      </c>
      <c r="AV117" s="63">
        <v>0.66300363169999998</v>
      </c>
      <c r="AW117" s="63">
        <v>1</v>
      </c>
      <c r="AX117" s="63">
        <v>0.46239841999999998</v>
      </c>
      <c r="AY117" s="63">
        <v>0.22573364500000001</v>
      </c>
      <c r="AZ117" s="63">
        <v>0.27404466999999999</v>
      </c>
      <c r="BA117" s="63">
        <v>0.195353478</v>
      </c>
      <c r="BB117" s="63">
        <v>0.45415939100000002</v>
      </c>
      <c r="BC117" s="63">
        <v>0</v>
      </c>
      <c r="BD117" s="63">
        <v>0.27949844239999999</v>
      </c>
      <c r="BE117" s="63">
        <v>0</v>
      </c>
      <c r="BF117" s="63">
        <v>2.6977669999999999E-2</v>
      </c>
      <c r="BG117" s="63">
        <v>0.35553178000000002</v>
      </c>
      <c r="BH117" s="63">
        <v>0.20805458069999999</v>
      </c>
      <c r="BI117" s="63">
        <v>0</v>
      </c>
      <c r="BJ117" s="63">
        <v>0</v>
      </c>
    </row>
    <row r="118" spans="1:62">
      <c r="A118" s="63" t="s">
        <v>358</v>
      </c>
      <c r="B118" s="63">
        <v>-4.19716755E-2</v>
      </c>
      <c r="C118" s="63">
        <v>0.147100964</v>
      </c>
      <c r="D118" s="63">
        <v>-5.2148470000000002E-2</v>
      </c>
      <c r="E118" s="63">
        <v>-2.6910518000000001E-2</v>
      </c>
      <c r="F118" s="63">
        <v>-4.1722090199999999E-2</v>
      </c>
      <c r="G118" s="63">
        <v>0.30014141900000002</v>
      </c>
      <c r="H118" s="63">
        <v>-1.06981E-2</v>
      </c>
      <c r="I118" s="63">
        <v>0.57590841299999995</v>
      </c>
      <c r="J118" s="63">
        <v>0.50550081400000002</v>
      </c>
      <c r="K118" s="63">
        <v>2.0937020000000001E-2</v>
      </c>
      <c r="L118" s="63">
        <v>4.8834433E-3</v>
      </c>
      <c r="M118" s="63">
        <v>2.9348119999999998E-2</v>
      </c>
      <c r="N118" s="63">
        <v>5.8291241200000003E-2</v>
      </c>
      <c r="O118" s="63">
        <v>-4.6131079999999998E-2</v>
      </c>
      <c r="P118" s="63">
        <v>4.1974934999999998E-2</v>
      </c>
      <c r="Q118" s="63">
        <v>0.28606568799999998</v>
      </c>
      <c r="R118" s="63">
        <v>0.44107655000000001</v>
      </c>
      <c r="S118" s="63">
        <v>0.40698173999999998</v>
      </c>
      <c r="T118" s="63">
        <v>6.1932757999999997E-2</v>
      </c>
      <c r="U118" s="63">
        <v>0.31210124700000003</v>
      </c>
      <c r="V118" s="63">
        <v>0.47506794660000001</v>
      </c>
      <c r="W118" s="63">
        <v>0.62571012199999998</v>
      </c>
      <c r="X118" s="63">
        <v>0.205183</v>
      </c>
      <c r="Y118" s="63">
        <v>0.21376178200000001</v>
      </c>
      <c r="Z118" s="63">
        <v>0.26525132600000001</v>
      </c>
      <c r="AA118" s="63">
        <v>0.54750277000000003</v>
      </c>
      <c r="AB118" s="63">
        <v>-2.3403889000000001E-2</v>
      </c>
      <c r="AC118" s="63">
        <v>0.2115567897</v>
      </c>
      <c r="AD118" s="63">
        <v>0.16741578800000001</v>
      </c>
      <c r="AE118" s="63">
        <v>0.45683553599999999</v>
      </c>
      <c r="AF118" s="63">
        <v>8.9377689999999996E-2</v>
      </c>
      <c r="AG118" s="63">
        <v>0.19143051759999999</v>
      </c>
      <c r="AH118" s="63">
        <v>0.29487585700000002</v>
      </c>
      <c r="AI118" s="63">
        <v>-5.2338829999999999E-3</v>
      </c>
      <c r="AJ118" s="63">
        <v>0.172214793</v>
      </c>
      <c r="AK118" s="63">
        <v>0.33226430000000001</v>
      </c>
      <c r="AL118" s="63">
        <v>0</v>
      </c>
      <c r="AM118" s="63">
        <v>0.41574248499999999</v>
      </c>
      <c r="AN118" s="63">
        <v>0.488740338</v>
      </c>
      <c r="AO118" s="63">
        <v>0.88097708699999999</v>
      </c>
      <c r="AP118" s="63">
        <v>7.0885798900000005E-2</v>
      </c>
      <c r="AQ118" s="63">
        <v>0.42641954999999998</v>
      </c>
      <c r="AR118" s="63">
        <v>0.89210087000000005</v>
      </c>
      <c r="AS118" s="63">
        <v>0.29474831099999999</v>
      </c>
      <c r="AT118" s="63">
        <v>0.15920611500000001</v>
      </c>
      <c r="AU118" s="63">
        <v>0.152383925</v>
      </c>
      <c r="AV118" s="63">
        <v>0.1645414677</v>
      </c>
      <c r="AW118" s="63">
        <v>0.46239878509999999</v>
      </c>
      <c r="AX118" s="63">
        <v>1</v>
      </c>
      <c r="AY118" s="63">
        <v>0.79901629699999999</v>
      </c>
      <c r="AZ118" s="63">
        <v>0.76431475999999998</v>
      </c>
      <c r="BA118" s="63">
        <v>0.51286560699999995</v>
      </c>
      <c r="BB118" s="63">
        <v>0.91932102500000001</v>
      </c>
      <c r="BC118" s="63">
        <v>0</v>
      </c>
      <c r="BD118" s="63">
        <v>0.86428792580000002</v>
      </c>
      <c r="BE118" s="63">
        <v>0</v>
      </c>
      <c r="BF118" s="63">
        <v>0.157662</v>
      </c>
      <c r="BG118" s="63">
        <v>0.86910008000000005</v>
      </c>
      <c r="BH118" s="63">
        <v>0.64947548529999999</v>
      </c>
      <c r="BI118" s="63">
        <v>0</v>
      </c>
      <c r="BJ118" s="63">
        <v>0</v>
      </c>
    </row>
    <row r="119" spans="1:62">
      <c r="A119" s="63" t="s">
        <v>359</v>
      </c>
      <c r="B119" s="63">
        <v>1.6312483900000001E-2</v>
      </c>
      <c r="C119" s="63">
        <v>0.167867037</v>
      </c>
      <c r="D119" s="63">
        <v>-4.1380020000000003E-2</v>
      </c>
      <c r="E119" s="63">
        <v>8.8102460000000007E-3</v>
      </c>
      <c r="F119" s="63">
        <v>-4.3208206200000002E-2</v>
      </c>
      <c r="G119" s="63">
        <v>0.20773293600000001</v>
      </c>
      <c r="H119" s="63">
        <v>2.8308259999999998E-2</v>
      </c>
      <c r="I119" s="63">
        <v>0.35708284899999998</v>
      </c>
      <c r="J119" s="63">
        <v>0.37115511299999998</v>
      </c>
      <c r="K119" s="63">
        <v>4.7497169999999997E-3</v>
      </c>
      <c r="L119" s="63">
        <v>-6.4704259999999996E-3</v>
      </c>
      <c r="M119" s="63">
        <v>2.2842609999999999E-2</v>
      </c>
      <c r="N119" s="63">
        <v>4.0681641599999999E-2</v>
      </c>
      <c r="O119" s="63">
        <v>-4.95477E-2</v>
      </c>
      <c r="P119" s="63">
        <v>2.4225561E-2</v>
      </c>
      <c r="Q119" s="63">
        <v>0.26856226500000002</v>
      </c>
      <c r="R119" s="63">
        <v>0.39758652999999999</v>
      </c>
      <c r="S119" s="63">
        <v>0.37213020000000002</v>
      </c>
      <c r="T119" s="63">
        <v>9.6046929000000003E-2</v>
      </c>
      <c r="U119" s="63">
        <v>0.231962419</v>
      </c>
      <c r="V119" s="63">
        <v>0.37222280149999998</v>
      </c>
      <c r="W119" s="63">
        <v>0.492205332</v>
      </c>
      <c r="X119" s="63">
        <v>0.1494636</v>
      </c>
      <c r="Y119" s="63">
        <v>0.176575484</v>
      </c>
      <c r="Z119" s="63">
        <v>0.31781108400000002</v>
      </c>
      <c r="AA119" s="63">
        <v>0.53570300599999998</v>
      </c>
      <c r="AB119" s="63">
        <v>-3.6915854999999997E-2</v>
      </c>
      <c r="AC119" s="63">
        <v>0.1705027227</v>
      </c>
      <c r="AD119" s="63">
        <v>0.131698447</v>
      </c>
      <c r="AE119" s="63">
        <v>0.324330691</v>
      </c>
      <c r="AF119" s="63">
        <v>5.8046856000000001E-2</v>
      </c>
      <c r="AG119" s="63">
        <v>0.16073003259999999</v>
      </c>
      <c r="AH119" s="63">
        <v>0.257660261</v>
      </c>
      <c r="AI119" s="63">
        <v>7.2264369999999996E-3</v>
      </c>
      <c r="AJ119" s="63">
        <v>0.13158821400000001</v>
      </c>
      <c r="AK119" s="63">
        <v>0.2541041</v>
      </c>
      <c r="AL119" s="63">
        <v>0</v>
      </c>
      <c r="AM119" s="63">
        <v>0.27396086200000003</v>
      </c>
      <c r="AN119" s="63">
        <v>0.46037246100000001</v>
      </c>
      <c r="AO119" s="63">
        <v>0.68097859299999997</v>
      </c>
      <c r="AP119" s="63">
        <v>7.4247370399999998E-2</v>
      </c>
      <c r="AQ119" s="63">
        <v>0.33696692</v>
      </c>
      <c r="AR119" s="63">
        <v>0.78434875999999998</v>
      </c>
      <c r="AS119" s="63">
        <v>0.31129108100000003</v>
      </c>
      <c r="AT119" s="63">
        <v>0.16023189299999999</v>
      </c>
      <c r="AU119" s="63">
        <v>6.5118793999999994E-2</v>
      </c>
      <c r="AV119" s="63">
        <v>3.0152995799999999E-2</v>
      </c>
      <c r="AW119" s="63">
        <v>0.22573340089999999</v>
      </c>
      <c r="AX119" s="63">
        <v>0.79901515700000003</v>
      </c>
      <c r="AY119" s="63">
        <v>1</v>
      </c>
      <c r="AZ119" s="63">
        <v>0.81731777000000005</v>
      </c>
      <c r="BA119" s="63">
        <v>0.65156903200000005</v>
      </c>
      <c r="BB119" s="63">
        <v>0.869883937</v>
      </c>
      <c r="BC119" s="63">
        <v>0</v>
      </c>
      <c r="BD119" s="63">
        <v>0.77714671589999995</v>
      </c>
      <c r="BE119" s="63">
        <v>0</v>
      </c>
      <c r="BF119" s="63">
        <v>0.1275587</v>
      </c>
      <c r="BG119" s="63">
        <v>0.69584394999999999</v>
      </c>
      <c r="BH119" s="63">
        <v>0.71942119169999996</v>
      </c>
      <c r="BI119" s="63">
        <v>0</v>
      </c>
      <c r="BJ119" s="63">
        <v>0</v>
      </c>
    </row>
    <row r="120" spans="1:62">
      <c r="A120" s="63" t="s">
        <v>360</v>
      </c>
      <c r="B120" s="63">
        <v>8.5267374399999998E-2</v>
      </c>
      <c r="C120" s="63">
        <v>0.22347739599999999</v>
      </c>
      <c r="D120" s="63">
        <v>-1.2726299999999999E-2</v>
      </c>
      <c r="E120" s="63">
        <v>2.9505353000000002E-2</v>
      </c>
      <c r="F120" s="63">
        <v>-2.2518675500000002E-2</v>
      </c>
      <c r="G120" s="63">
        <v>0.233656576</v>
      </c>
      <c r="H120" s="63">
        <v>2.5606509999999999E-2</v>
      </c>
      <c r="I120" s="63">
        <v>0.34177278500000002</v>
      </c>
      <c r="J120" s="63">
        <v>0.42836427399999999</v>
      </c>
      <c r="K120" s="63">
        <v>2.897431E-2</v>
      </c>
      <c r="L120" s="63">
        <v>2.31365155E-2</v>
      </c>
      <c r="M120" s="63">
        <v>3.7735909999999998E-2</v>
      </c>
      <c r="N120" s="63">
        <v>6.5053834099999999E-2</v>
      </c>
      <c r="O120" s="63">
        <v>-2.529383E-2</v>
      </c>
      <c r="P120" s="63">
        <v>3.2481982999999999E-2</v>
      </c>
      <c r="Q120" s="63">
        <v>0.29365343599999999</v>
      </c>
      <c r="R120" s="63">
        <v>0.43113754999999998</v>
      </c>
      <c r="S120" s="63">
        <v>0.36152042000000001</v>
      </c>
      <c r="T120" s="63">
        <v>0.107564748</v>
      </c>
      <c r="U120" s="63">
        <v>0.28239844400000003</v>
      </c>
      <c r="V120" s="63">
        <v>0.40645034949999997</v>
      </c>
      <c r="W120" s="63">
        <v>0.55700000699999996</v>
      </c>
      <c r="X120" s="63">
        <v>0.1875675</v>
      </c>
      <c r="Y120" s="63">
        <v>0.18052348600000001</v>
      </c>
      <c r="Z120" s="63">
        <v>0.25901017100000001</v>
      </c>
      <c r="AA120" s="63">
        <v>0.497553782</v>
      </c>
      <c r="AB120" s="63">
        <v>-1.2545198E-2</v>
      </c>
      <c r="AC120" s="63">
        <v>0.2001443309</v>
      </c>
      <c r="AD120" s="63">
        <v>0.156801516</v>
      </c>
      <c r="AE120" s="63">
        <v>0.32762776900000001</v>
      </c>
      <c r="AF120" s="63">
        <v>9.2556419000000001E-2</v>
      </c>
      <c r="AG120" s="63">
        <v>0.18264622759999999</v>
      </c>
      <c r="AH120" s="63">
        <v>0.28277260500000001</v>
      </c>
      <c r="AI120" s="63">
        <v>1.775053E-2</v>
      </c>
      <c r="AJ120" s="63">
        <v>0.140090465</v>
      </c>
      <c r="AK120" s="63">
        <v>0.27017649999999999</v>
      </c>
      <c r="AL120" s="63">
        <v>0</v>
      </c>
      <c r="AM120" s="63">
        <v>0.19306262499999999</v>
      </c>
      <c r="AN120" s="63">
        <v>0.53393450899999995</v>
      </c>
      <c r="AO120" s="63">
        <v>0.76235844600000002</v>
      </c>
      <c r="AP120" s="63">
        <v>0.13570868699999999</v>
      </c>
      <c r="AQ120" s="63">
        <v>0.41658063000000001</v>
      </c>
      <c r="AR120" s="63">
        <v>0.71504756000000003</v>
      </c>
      <c r="AS120" s="63">
        <v>0.228624466</v>
      </c>
      <c r="AT120" s="63">
        <v>0.13601643799999999</v>
      </c>
      <c r="AU120" s="63">
        <v>7.2330008000000001E-2</v>
      </c>
      <c r="AV120" s="63">
        <v>5.1797169999999997E-2</v>
      </c>
      <c r="AW120" s="63">
        <v>0.27404274709999998</v>
      </c>
      <c r="AX120" s="63">
        <v>0.76431519000000003</v>
      </c>
      <c r="AY120" s="63">
        <v>0.81731685399999998</v>
      </c>
      <c r="AZ120" s="63">
        <v>1</v>
      </c>
      <c r="BA120" s="63">
        <v>0.90540529800000003</v>
      </c>
      <c r="BB120" s="63">
        <v>0.86526511900000003</v>
      </c>
      <c r="BC120" s="63">
        <v>0</v>
      </c>
      <c r="BD120" s="63">
        <v>0.76466302880000003</v>
      </c>
      <c r="BE120" s="63">
        <v>0</v>
      </c>
      <c r="BF120" s="63">
        <v>0.1490937</v>
      </c>
      <c r="BG120" s="63">
        <v>0.81097494999999997</v>
      </c>
      <c r="BH120" s="63">
        <v>0.56013296970000004</v>
      </c>
      <c r="BI120" s="63">
        <v>0</v>
      </c>
      <c r="BJ120" s="63">
        <v>0</v>
      </c>
    </row>
    <row r="121" spans="1:62">
      <c r="A121" s="63" t="s">
        <v>361</v>
      </c>
      <c r="B121" s="63">
        <v>0.1072118435</v>
      </c>
      <c r="C121" s="63">
        <v>0.19210818700000001</v>
      </c>
      <c r="D121" s="63">
        <v>-3.136233E-3</v>
      </c>
      <c r="E121" s="63">
        <v>4.8739702000000003E-2</v>
      </c>
      <c r="F121" s="63">
        <v>-1.8512520300000002E-2</v>
      </c>
      <c r="G121" s="63">
        <v>0.23535558500000001</v>
      </c>
      <c r="H121" s="63">
        <v>6.19327E-2</v>
      </c>
      <c r="I121" s="63">
        <v>0.2425813</v>
      </c>
      <c r="J121" s="63">
        <v>0.35659305499999999</v>
      </c>
      <c r="K121" s="63">
        <v>1.158206E-2</v>
      </c>
      <c r="L121" s="63">
        <v>1.3056236800000001E-2</v>
      </c>
      <c r="M121" s="63">
        <v>2.044377E-2</v>
      </c>
      <c r="N121" s="63">
        <v>3.5671161200000003E-2</v>
      </c>
      <c r="O121" s="63">
        <v>-2.294417E-2</v>
      </c>
      <c r="P121" s="63">
        <v>2.2684316999999999E-2</v>
      </c>
      <c r="Q121" s="63">
        <v>0.18998691500000001</v>
      </c>
      <c r="R121" s="63">
        <v>0.29481442000000002</v>
      </c>
      <c r="S121" s="63">
        <v>0.25471305</v>
      </c>
      <c r="T121" s="63">
        <v>7.0799873999999999E-2</v>
      </c>
      <c r="U121" s="63">
        <v>0.19469514800000001</v>
      </c>
      <c r="V121" s="63">
        <v>0.26867188009999998</v>
      </c>
      <c r="W121" s="63">
        <v>0.37835462800000003</v>
      </c>
      <c r="X121" s="63">
        <v>0.11087320000000001</v>
      </c>
      <c r="Y121" s="63">
        <v>0.103206808</v>
      </c>
      <c r="Z121" s="63">
        <v>0.157372546</v>
      </c>
      <c r="AA121" s="63">
        <v>0.31495031800000001</v>
      </c>
      <c r="AB121" s="63">
        <v>-9.6205530000000004E-3</v>
      </c>
      <c r="AC121" s="63">
        <v>0.13140319680000001</v>
      </c>
      <c r="AD121" s="63">
        <v>9.8600604999999994E-2</v>
      </c>
      <c r="AE121" s="63">
        <v>0.22791519800000001</v>
      </c>
      <c r="AF121" s="63">
        <v>5.3787463000000001E-2</v>
      </c>
      <c r="AG121" s="63">
        <v>0.11524531339999999</v>
      </c>
      <c r="AH121" s="63">
        <v>0.17308752899999999</v>
      </c>
      <c r="AI121" s="63">
        <v>3.045608E-3</v>
      </c>
      <c r="AJ121" s="63">
        <v>7.7191918999999998E-2</v>
      </c>
      <c r="AK121" s="63">
        <v>0.18324560000000001</v>
      </c>
      <c r="AL121" s="63">
        <v>0</v>
      </c>
      <c r="AM121" s="63">
        <v>0.116949365</v>
      </c>
      <c r="AN121" s="63">
        <v>0.45900552999999999</v>
      </c>
      <c r="AO121" s="63">
        <v>0.55957883500000005</v>
      </c>
      <c r="AP121" s="63">
        <v>0.1167883452</v>
      </c>
      <c r="AQ121" s="63">
        <v>0.29694796000000001</v>
      </c>
      <c r="AR121" s="63">
        <v>0.47087915000000002</v>
      </c>
      <c r="AS121" s="63">
        <v>0.14052941099999999</v>
      </c>
      <c r="AT121" s="63">
        <v>5.7197512999999998E-2</v>
      </c>
      <c r="AU121" s="63">
        <v>9.5822358999999996E-2</v>
      </c>
      <c r="AV121" s="63">
        <v>4.1216438600000002E-2</v>
      </c>
      <c r="AW121" s="63">
        <v>0.1953510077</v>
      </c>
      <c r="AX121" s="63">
        <v>0.51286388800000005</v>
      </c>
      <c r="AY121" s="63">
        <v>0.65156672699999996</v>
      </c>
      <c r="AZ121" s="63">
        <v>0.90540438000000001</v>
      </c>
      <c r="BA121" s="63">
        <v>1</v>
      </c>
      <c r="BB121" s="63">
        <v>0.65833879100000003</v>
      </c>
      <c r="BC121" s="63">
        <v>0</v>
      </c>
      <c r="BD121" s="63">
        <v>0.55349704879999995</v>
      </c>
      <c r="BE121" s="63">
        <v>0</v>
      </c>
      <c r="BF121" s="63">
        <v>8.930921E-2</v>
      </c>
      <c r="BG121" s="63">
        <v>0.60925218999999997</v>
      </c>
      <c r="BH121" s="63">
        <v>0.37659727500000001</v>
      </c>
      <c r="BI121" s="63">
        <v>0</v>
      </c>
      <c r="BJ121" s="63">
        <v>0</v>
      </c>
    </row>
    <row r="122" spans="1:62">
      <c r="A122" s="63" t="s">
        <v>362</v>
      </c>
      <c r="B122" s="63">
        <v>2.12804812E-2</v>
      </c>
      <c r="C122" s="63">
        <v>0.22112536199999999</v>
      </c>
      <c r="D122" s="63">
        <v>-3.9816629999999999E-2</v>
      </c>
      <c r="E122" s="63">
        <v>2.3255811000000001E-2</v>
      </c>
      <c r="F122" s="63">
        <v>-4.7995267899999999E-2</v>
      </c>
      <c r="G122" s="63">
        <v>0.315746676</v>
      </c>
      <c r="H122" s="63">
        <v>4.0663680000000001E-2</v>
      </c>
      <c r="I122" s="63">
        <v>0.49147943700000002</v>
      </c>
      <c r="J122" s="63">
        <v>0.48527520200000002</v>
      </c>
      <c r="K122" s="63">
        <v>2.636262E-2</v>
      </c>
      <c r="L122" s="63">
        <v>1.21647658E-2</v>
      </c>
      <c r="M122" s="63">
        <v>4.2242790000000002E-2</v>
      </c>
      <c r="N122" s="63">
        <v>7.05536779E-2</v>
      </c>
      <c r="O122" s="63">
        <v>-4.4299900000000003E-2</v>
      </c>
      <c r="P122" s="63">
        <v>5.0171132E-2</v>
      </c>
      <c r="Q122" s="63">
        <v>0.36189221799999999</v>
      </c>
      <c r="R122" s="63">
        <v>0.51093889000000003</v>
      </c>
      <c r="S122" s="63">
        <v>0.48234507999999998</v>
      </c>
      <c r="T122" s="63">
        <v>0.110308718</v>
      </c>
      <c r="U122" s="63">
        <v>0.31128435700000001</v>
      </c>
      <c r="V122" s="63">
        <v>0.49869891989999998</v>
      </c>
      <c r="W122" s="63">
        <v>0.64021983699999996</v>
      </c>
      <c r="X122" s="63">
        <v>0.22413549999999999</v>
      </c>
      <c r="Y122" s="63">
        <v>0.24286677400000001</v>
      </c>
      <c r="Z122" s="63">
        <v>0.32175825600000002</v>
      </c>
      <c r="AA122" s="63">
        <v>0.62665462699999996</v>
      </c>
      <c r="AB122" s="63">
        <v>-1.9231344000000001E-2</v>
      </c>
      <c r="AC122" s="63">
        <v>0.25397055190000001</v>
      </c>
      <c r="AD122" s="63">
        <v>0.19416150900000001</v>
      </c>
      <c r="AE122" s="63">
        <v>0.43145546400000001</v>
      </c>
      <c r="AF122" s="63">
        <v>9.3847776999999993E-2</v>
      </c>
      <c r="AG122" s="63">
        <v>0.19855131649999999</v>
      </c>
      <c r="AH122" s="63">
        <v>0.34057969700000001</v>
      </c>
      <c r="AI122" s="63">
        <v>9.0628480000000001E-3</v>
      </c>
      <c r="AJ122" s="63">
        <v>0.18907275000000001</v>
      </c>
      <c r="AK122" s="63">
        <v>0.36030210000000001</v>
      </c>
      <c r="AL122" s="63">
        <v>0</v>
      </c>
      <c r="AM122" s="63">
        <v>0.159177338</v>
      </c>
      <c r="AN122" s="63">
        <v>0.549982411</v>
      </c>
      <c r="AO122" s="63">
        <v>0.81148958999999998</v>
      </c>
      <c r="AP122" s="63">
        <v>0.10938146729999999</v>
      </c>
      <c r="AQ122" s="63">
        <v>0.45633286000000001</v>
      </c>
      <c r="AR122" s="63">
        <v>0.93542272000000004</v>
      </c>
      <c r="AS122" s="63">
        <v>0.27496280200000001</v>
      </c>
      <c r="AT122" s="63">
        <v>0.16549412899999999</v>
      </c>
      <c r="AU122" s="63">
        <v>0.174041999</v>
      </c>
      <c r="AV122" s="63">
        <v>0.1259045409</v>
      </c>
      <c r="AW122" s="63">
        <v>0.45415794570000001</v>
      </c>
      <c r="AX122" s="63">
        <v>0.919318835</v>
      </c>
      <c r="AY122" s="63">
        <v>0.86988425000000003</v>
      </c>
      <c r="AZ122" s="63">
        <v>0.86526773999999995</v>
      </c>
      <c r="BA122" s="63">
        <v>0.65834605499999999</v>
      </c>
      <c r="BB122" s="63">
        <v>1</v>
      </c>
      <c r="BC122" s="63">
        <v>0</v>
      </c>
      <c r="BD122" s="63">
        <v>0.9161638433</v>
      </c>
      <c r="BE122" s="63">
        <v>0</v>
      </c>
      <c r="BF122" s="63">
        <v>0.17057320000000001</v>
      </c>
      <c r="BG122" s="63">
        <v>0.88993138000000005</v>
      </c>
      <c r="BH122" s="63">
        <v>0.72052089870000002</v>
      </c>
      <c r="BI122" s="63">
        <v>0</v>
      </c>
      <c r="BJ122" s="63">
        <v>0</v>
      </c>
    </row>
    <row r="123" spans="1:62">
      <c r="A123" s="63" t="s">
        <v>363</v>
      </c>
      <c r="B123" s="63">
        <v>0.12520842369999999</v>
      </c>
      <c r="C123" s="63">
        <v>0.242944256</v>
      </c>
      <c r="D123" s="63">
        <v>5.4392540000000001E-3</v>
      </c>
      <c r="E123" s="63">
        <v>3.3216694999999997E-2</v>
      </c>
      <c r="F123" s="63">
        <v>8.8509912999999996E-3</v>
      </c>
      <c r="G123" s="63">
        <v>0.36882996099999998</v>
      </c>
      <c r="H123" s="63">
        <v>2.6266999999999999E-2</v>
      </c>
      <c r="I123" s="63">
        <v>0.41251982599999998</v>
      </c>
      <c r="J123" s="63">
        <v>0.52769563799999997</v>
      </c>
      <c r="K123" s="63">
        <v>1.359813E-2</v>
      </c>
      <c r="L123" s="63">
        <v>1.36030848E-2</v>
      </c>
      <c r="M123" s="63">
        <v>2.4718E-2</v>
      </c>
      <c r="N123" s="63">
        <v>5.6227672100000001E-2</v>
      </c>
      <c r="O123" s="63">
        <v>-4.1216889999999999E-2</v>
      </c>
      <c r="P123" s="63">
        <v>3.5907102000000003E-2</v>
      </c>
      <c r="Q123" s="63">
        <v>0.25744939500000003</v>
      </c>
      <c r="R123" s="63">
        <v>0.38826101000000002</v>
      </c>
      <c r="S123" s="63">
        <v>0.31931484999999998</v>
      </c>
      <c r="T123" s="63">
        <v>0.102443665</v>
      </c>
      <c r="U123" s="63">
        <v>0.254015663</v>
      </c>
      <c r="V123" s="63">
        <v>0.35025138300000003</v>
      </c>
      <c r="W123" s="63">
        <v>0.47608172999999998</v>
      </c>
      <c r="X123" s="63">
        <v>0.15908549999999999</v>
      </c>
      <c r="Y123" s="63">
        <v>0.15524264300000001</v>
      </c>
      <c r="Z123" s="63">
        <v>0.22896845699999999</v>
      </c>
      <c r="AA123" s="63">
        <v>0.41473945800000001</v>
      </c>
      <c r="AB123" s="63">
        <v>-1.4268227E-2</v>
      </c>
      <c r="AC123" s="63">
        <v>0.1997528375</v>
      </c>
      <c r="AD123" s="63">
        <v>0.160032387</v>
      </c>
      <c r="AE123" s="63">
        <v>0.34719444100000002</v>
      </c>
      <c r="AF123" s="63">
        <v>6.8873345000000002E-2</v>
      </c>
      <c r="AG123" s="63">
        <v>0.18102149440000001</v>
      </c>
      <c r="AH123" s="63">
        <v>0.23488446399999999</v>
      </c>
      <c r="AI123" s="63">
        <v>6.147056E-2</v>
      </c>
      <c r="AJ123" s="63">
        <v>0.11001701899999999</v>
      </c>
      <c r="AK123" s="63">
        <v>0.27349240000000002</v>
      </c>
      <c r="AL123" s="63">
        <v>0</v>
      </c>
      <c r="AM123" s="63">
        <v>0.27761200400000002</v>
      </c>
      <c r="AN123" s="63">
        <v>0.52452773799999997</v>
      </c>
      <c r="AO123" s="63">
        <v>0.76360383899999995</v>
      </c>
      <c r="AP123" s="63">
        <v>0.1167212255</v>
      </c>
      <c r="AQ123" s="63">
        <v>0.37744692000000002</v>
      </c>
      <c r="AR123" s="63">
        <v>0.59489042999999997</v>
      </c>
      <c r="AS123" s="63">
        <v>0.25980824299999999</v>
      </c>
      <c r="AT123" s="63">
        <v>8.0480853000000005E-2</v>
      </c>
      <c r="AU123" s="63">
        <v>0.197985141</v>
      </c>
      <c r="AV123" s="63">
        <v>0.15041959869999999</v>
      </c>
      <c r="AW123" s="63">
        <v>0.34482856109999999</v>
      </c>
      <c r="AX123" s="63">
        <v>0.69991782999999996</v>
      </c>
      <c r="AY123" s="63">
        <v>0.73391774099999996</v>
      </c>
      <c r="AZ123" s="63">
        <v>0.95199794000000004</v>
      </c>
      <c r="BA123" s="63">
        <v>0.92060042799999997</v>
      </c>
      <c r="BB123" s="63">
        <v>0.77665516400000001</v>
      </c>
      <c r="BC123" s="63">
        <v>0</v>
      </c>
      <c r="BD123" s="63">
        <v>0.63903988980000004</v>
      </c>
      <c r="BE123" s="63">
        <v>0</v>
      </c>
      <c r="BF123" s="63">
        <v>0.119625</v>
      </c>
      <c r="BG123" s="63">
        <v>0.77280680999999996</v>
      </c>
      <c r="BH123" s="63">
        <v>0.47277136269999998</v>
      </c>
      <c r="BI123" s="63">
        <v>0</v>
      </c>
      <c r="BJ123" s="63">
        <v>0</v>
      </c>
    </row>
    <row r="124" spans="1:62">
      <c r="A124" s="63" t="s">
        <v>364</v>
      </c>
      <c r="B124" s="63">
        <v>8.0482310000000001E-4</v>
      </c>
      <c r="C124" s="63">
        <v>0.17427804099999999</v>
      </c>
      <c r="D124" s="63">
        <v>-5.0491139999999997E-2</v>
      </c>
      <c r="E124" s="63">
        <v>-3.1949731000000002E-2</v>
      </c>
      <c r="F124" s="63">
        <v>-6.6703900900000002E-2</v>
      </c>
      <c r="G124" s="63">
        <v>0.13592701400000001</v>
      </c>
      <c r="H124" s="63">
        <v>-4.8926999999999998E-2</v>
      </c>
      <c r="I124" s="63">
        <v>0.33190386700000002</v>
      </c>
      <c r="J124" s="63">
        <v>0.35070163999999998</v>
      </c>
      <c r="K124" s="63">
        <v>2.2155089999999999E-2</v>
      </c>
      <c r="L124" s="63">
        <v>6.8111790000000005E-4</v>
      </c>
      <c r="M124" s="63">
        <v>2.9743740000000001E-2</v>
      </c>
      <c r="N124" s="63">
        <v>5.5345845999999997E-2</v>
      </c>
      <c r="O124" s="63">
        <v>-4.3573720000000003E-2</v>
      </c>
      <c r="P124" s="63">
        <v>1.5062858E-2</v>
      </c>
      <c r="Q124" s="63">
        <v>0.30410293900000002</v>
      </c>
      <c r="R124" s="63">
        <v>0.45469387999999999</v>
      </c>
      <c r="S124" s="63">
        <v>0.37210419</v>
      </c>
      <c r="T124" s="63">
        <v>9.1046937999999994E-2</v>
      </c>
      <c r="U124" s="63">
        <v>0.28188310300000002</v>
      </c>
      <c r="V124" s="63">
        <v>0.46528630799999998</v>
      </c>
      <c r="W124" s="63">
        <v>0.62347405199999995</v>
      </c>
      <c r="X124" s="63">
        <v>0.2245926</v>
      </c>
      <c r="Y124" s="63">
        <v>0.218482234</v>
      </c>
      <c r="Z124" s="63">
        <v>0.26020964699999999</v>
      </c>
      <c r="AA124" s="63">
        <v>0.57993517900000002</v>
      </c>
      <c r="AB124" s="63">
        <v>-3.4263780000000001E-2</v>
      </c>
      <c r="AC124" s="63">
        <v>0.22246385420000001</v>
      </c>
      <c r="AD124" s="63">
        <v>0.171820788</v>
      </c>
      <c r="AE124" s="63">
        <v>0.32241576199999999</v>
      </c>
      <c r="AF124" s="63">
        <v>9.1327367000000007E-2</v>
      </c>
      <c r="AG124" s="63">
        <v>0.2037852721</v>
      </c>
      <c r="AH124" s="63">
        <v>0.34242662200000001</v>
      </c>
      <c r="AI124" s="63">
        <v>1.700289E-2</v>
      </c>
      <c r="AJ124" s="63">
        <v>0.161843182</v>
      </c>
      <c r="AK124" s="63">
        <v>0.31943080000000001</v>
      </c>
      <c r="AL124" s="63">
        <v>0</v>
      </c>
      <c r="AM124" s="63">
        <v>0.12738629200000001</v>
      </c>
      <c r="AN124" s="63">
        <v>0.44799028099999999</v>
      </c>
      <c r="AO124" s="63">
        <v>0.76731609300000003</v>
      </c>
      <c r="AP124" s="63">
        <v>0.10510688980000001</v>
      </c>
      <c r="AQ124" s="63">
        <v>0.42578192999999998</v>
      </c>
      <c r="AR124" s="63">
        <v>0.89946029999999999</v>
      </c>
      <c r="AS124" s="63">
        <v>0.28767702499999998</v>
      </c>
      <c r="AT124" s="63">
        <v>0.221060699</v>
      </c>
      <c r="AU124" s="63">
        <v>1.0563299E-2</v>
      </c>
      <c r="AV124" s="63">
        <v>2.35797609E-2</v>
      </c>
      <c r="AW124" s="63">
        <v>0.27949728019999998</v>
      </c>
      <c r="AX124" s="63">
        <v>0.86428839400000002</v>
      </c>
      <c r="AY124" s="63">
        <v>0.77714759</v>
      </c>
      <c r="AZ124" s="63">
        <v>0.76466407000000003</v>
      </c>
      <c r="BA124" s="63">
        <v>0.55349876499999995</v>
      </c>
      <c r="BB124" s="63">
        <v>0.91616452000000004</v>
      </c>
      <c r="BC124" s="63">
        <v>0</v>
      </c>
      <c r="BD124" s="63">
        <v>1</v>
      </c>
      <c r="BE124" s="63">
        <v>0</v>
      </c>
      <c r="BF124" s="63">
        <v>0.1729842</v>
      </c>
      <c r="BG124" s="63">
        <v>0.83003179000000005</v>
      </c>
      <c r="BH124" s="63">
        <v>0.7118445176</v>
      </c>
      <c r="BI124" s="63">
        <v>0</v>
      </c>
      <c r="BJ124" s="63">
        <v>0</v>
      </c>
    </row>
    <row r="125" spans="1:62">
      <c r="A125" s="63" t="s">
        <v>365</v>
      </c>
      <c r="B125" s="63">
        <v>-2.1109447399999998E-2</v>
      </c>
      <c r="C125" s="63">
        <v>9.3260724000000003E-2</v>
      </c>
      <c r="D125" s="63">
        <v>-6.0193719999999999E-2</v>
      </c>
      <c r="E125" s="63">
        <v>-4.5094938000000001E-2</v>
      </c>
      <c r="F125" s="63">
        <v>-7.5908323400000005E-2</v>
      </c>
      <c r="G125" s="63">
        <v>0.10478382999999999</v>
      </c>
      <c r="H125" s="63">
        <v>-3.4142260000000001E-2</v>
      </c>
      <c r="I125" s="63">
        <v>0.258923664</v>
      </c>
      <c r="J125" s="63">
        <v>0.21992461299999999</v>
      </c>
      <c r="K125" s="63">
        <v>-2.9828820000000001E-3</v>
      </c>
      <c r="L125" s="63">
        <v>-1.7205194600000001E-2</v>
      </c>
      <c r="M125" s="63">
        <v>3.6300120000000002E-3</v>
      </c>
      <c r="N125" s="63">
        <v>1.7538112000000002E-2</v>
      </c>
      <c r="O125" s="63">
        <v>-5.0076639999999999E-2</v>
      </c>
      <c r="P125" s="63">
        <v>-2.167857E-3</v>
      </c>
      <c r="Q125" s="63">
        <v>0.17925825000000001</v>
      </c>
      <c r="R125" s="63">
        <v>0.30549544000000001</v>
      </c>
      <c r="S125" s="63">
        <v>0.24453635000000001</v>
      </c>
      <c r="T125" s="63">
        <v>4.4783311999999999E-2</v>
      </c>
      <c r="U125" s="63">
        <v>0.19283809900000001</v>
      </c>
      <c r="V125" s="63">
        <v>0.3360935136</v>
      </c>
      <c r="W125" s="63">
        <v>0.44558078800000001</v>
      </c>
      <c r="X125" s="63">
        <v>0.13098029999999999</v>
      </c>
      <c r="Y125" s="63">
        <v>0.13401553299999999</v>
      </c>
      <c r="Z125" s="63">
        <v>0.175240695</v>
      </c>
      <c r="AA125" s="63">
        <v>0.415798055</v>
      </c>
      <c r="AB125" s="63">
        <v>-3.9849411000000001E-2</v>
      </c>
      <c r="AC125" s="63">
        <v>0.1470017817</v>
      </c>
      <c r="AD125" s="63">
        <v>0.108996566</v>
      </c>
      <c r="AE125" s="63">
        <v>0.23394572399999999</v>
      </c>
      <c r="AF125" s="63">
        <v>3.9770320999999997E-2</v>
      </c>
      <c r="AG125" s="63">
        <v>0.13008353149999999</v>
      </c>
      <c r="AH125" s="63">
        <v>0.23127873600000001</v>
      </c>
      <c r="AI125" s="63">
        <v>-1.2507590000000001E-2</v>
      </c>
      <c r="AJ125" s="63">
        <v>9.6010535999999994E-2</v>
      </c>
      <c r="AK125" s="63">
        <v>0.22483510000000001</v>
      </c>
      <c r="AL125" s="63">
        <v>0</v>
      </c>
      <c r="AM125" s="63">
        <v>0.16465289999999999</v>
      </c>
      <c r="AN125" s="63">
        <v>0.33241981100000001</v>
      </c>
      <c r="AO125" s="63">
        <v>0.59029603399999997</v>
      </c>
      <c r="AP125" s="63">
        <v>4.9032786799999999E-2</v>
      </c>
      <c r="AQ125" s="63">
        <v>0.27707768999999999</v>
      </c>
      <c r="AR125" s="63">
        <v>0.73495007999999995</v>
      </c>
      <c r="AS125" s="63">
        <v>0.23266266099999999</v>
      </c>
      <c r="AT125" s="63">
        <v>0.162596186</v>
      </c>
      <c r="AU125" s="63">
        <v>-2.6040701999999999E-2</v>
      </c>
      <c r="AV125" s="63">
        <v>-1.1196440199999999E-2</v>
      </c>
      <c r="AW125" s="63">
        <v>0.2289461586</v>
      </c>
      <c r="AX125" s="63">
        <v>0.68551922399999998</v>
      </c>
      <c r="AY125" s="63">
        <v>0.62763921899999997</v>
      </c>
      <c r="AZ125" s="63">
        <v>0.59529652</v>
      </c>
      <c r="BA125" s="63">
        <v>0.47541041499999998</v>
      </c>
      <c r="BB125" s="63">
        <v>0.75534333799999998</v>
      </c>
      <c r="BC125" s="63">
        <v>0</v>
      </c>
      <c r="BD125" s="63">
        <v>0.88177104959999997</v>
      </c>
      <c r="BE125" s="63">
        <v>0</v>
      </c>
      <c r="BF125" s="63">
        <v>0.1203726</v>
      </c>
      <c r="BG125" s="63">
        <v>0.60405754</v>
      </c>
      <c r="BH125" s="63">
        <v>0.56198406369999998</v>
      </c>
      <c r="BI125" s="63">
        <v>0</v>
      </c>
      <c r="BJ125" s="63">
        <v>0</v>
      </c>
    </row>
    <row r="126" spans="1:62">
      <c r="A126" s="63" t="s">
        <v>366</v>
      </c>
      <c r="B126" s="63">
        <v>0.2169772623</v>
      </c>
      <c r="C126" s="63">
        <v>0.24385954200000001</v>
      </c>
      <c r="D126" s="63">
        <v>-9.0981159999999998E-3</v>
      </c>
      <c r="E126" s="63">
        <v>3.2670759000000001E-2</v>
      </c>
      <c r="F126" s="63">
        <v>-1.59937567E-2</v>
      </c>
      <c r="G126" s="63">
        <v>2.7337202000000001E-2</v>
      </c>
      <c r="H126" s="63">
        <v>-3.5340030000000001E-2</v>
      </c>
      <c r="I126" s="63">
        <v>9.7299313999999998E-2</v>
      </c>
      <c r="J126" s="63">
        <v>7.7242475000000005E-2</v>
      </c>
      <c r="K126" s="63">
        <v>-1.7508639999999999E-2</v>
      </c>
      <c r="L126" s="63">
        <v>-2.8893184299999999E-2</v>
      </c>
      <c r="M126" s="63">
        <v>-1.204707E-2</v>
      </c>
      <c r="N126" s="63">
        <v>-2.8248218000000002E-3</v>
      </c>
      <c r="O126" s="63">
        <v>-3.3239520000000002E-2</v>
      </c>
      <c r="P126" s="63">
        <v>-1.8373977999999999E-2</v>
      </c>
      <c r="Q126" s="63">
        <v>0.117060287</v>
      </c>
      <c r="R126" s="63">
        <v>0.14040006999999999</v>
      </c>
      <c r="S126" s="63">
        <v>6.6787579999999999E-2</v>
      </c>
      <c r="T126" s="63">
        <v>7.6024701E-2</v>
      </c>
      <c r="U126" s="63">
        <v>8.9988703000000003E-2</v>
      </c>
      <c r="V126" s="63">
        <v>0.21561470669999999</v>
      </c>
      <c r="W126" s="63">
        <v>0.124845068</v>
      </c>
      <c r="X126" s="63">
        <v>0.12047140000000001</v>
      </c>
      <c r="Y126" s="63">
        <v>6.1107453999999999E-2</v>
      </c>
      <c r="Z126" s="63">
        <v>8.5264013E-2</v>
      </c>
      <c r="AA126" s="63">
        <v>0.145158285</v>
      </c>
      <c r="AB126" s="63">
        <v>-6.8260910000000003E-3</v>
      </c>
      <c r="AC126" s="63">
        <v>0.27806197020000001</v>
      </c>
      <c r="AD126" s="63">
        <v>0.27289470799999999</v>
      </c>
      <c r="AE126" s="63">
        <v>8.3582759000000006E-2</v>
      </c>
      <c r="AF126" s="63">
        <v>-5.0803269999999999E-3</v>
      </c>
      <c r="AG126" s="63">
        <v>8.1485783699999995E-2</v>
      </c>
      <c r="AH126" s="63">
        <v>0.12881888899999999</v>
      </c>
      <c r="AI126" s="63">
        <v>9.2642229999999997E-6</v>
      </c>
      <c r="AJ126" s="63">
        <v>2.1454719000000001E-2</v>
      </c>
      <c r="AK126" s="63">
        <v>0.10445599999999999</v>
      </c>
      <c r="AL126" s="63">
        <v>0</v>
      </c>
      <c r="AM126" s="63">
        <v>3.2734833999999997E-2</v>
      </c>
      <c r="AN126" s="63">
        <v>0.104085206</v>
      </c>
      <c r="AO126" s="63">
        <v>0.19514245</v>
      </c>
      <c r="AP126" s="63">
        <v>2.2156062800000001E-2</v>
      </c>
      <c r="AQ126" s="63">
        <v>8.2368129999999998E-2</v>
      </c>
      <c r="AR126" s="63">
        <v>0.14895733</v>
      </c>
      <c r="AS126" s="63">
        <v>5.3201869999999998E-2</v>
      </c>
      <c r="AT126" s="63">
        <v>-1.3591333000000001E-2</v>
      </c>
      <c r="AU126" s="63">
        <v>-2.8475675999999998E-2</v>
      </c>
      <c r="AV126" s="63">
        <v>-2.7090691199999999E-2</v>
      </c>
      <c r="AW126" s="63">
        <v>2.69777956E-2</v>
      </c>
      <c r="AX126" s="63">
        <v>0.15766166100000001</v>
      </c>
      <c r="AY126" s="63">
        <v>0.12755897899999999</v>
      </c>
      <c r="AZ126" s="63">
        <v>0.14909346000000001</v>
      </c>
      <c r="BA126" s="63">
        <v>8.9309614999999995E-2</v>
      </c>
      <c r="BB126" s="63">
        <v>0.17057388000000001</v>
      </c>
      <c r="BC126" s="63">
        <v>0</v>
      </c>
      <c r="BD126" s="63">
        <v>0.17298382919999999</v>
      </c>
      <c r="BE126" s="63">
        <v>0</v>
      </c>
      <c r="BF126" s="63">
        <v>1</v>
      </c>
      <c r="BG126" s="63">
        <v>0.18933215</v>
      </c>
      <c r="BH126" s="63">
        <v>0.1763106368</v>
      </c>
      <c r="BI126" s="63">
        <v>0</v>
      </c>
      <c r="BJ126" s="63">
        <v>0</v>
      </c>
    </row>
    <row r="127" spans="1:62">
      <c r="A127" s="63" t="s">
        <v>367</v>
      </c>
      <c r="B127" s="63">
        <v>2.74985996E-2</v>
      </c>
      <c r="C127" s="63">
        <v>0.24203397800000001</v>
      </c>
      <c r="D127" s="63">
        <v>-2.5213139999999998E-2</v>
      </c>
      <c r="E127" s="63">
        <v>2.9754752999999998E-2</v>
      </c>
      <c r="F127" s="63">
        <v>-3.84927324E-2</v>
      </c>
      <c r="G127" s="63">
        <v>0.42002659599999997</v>
      </c>
      <c r="H127" s="63">
        <v>1.8360379999999999E-2</v>
      </c>
      <c r="I127" s="63">
        <v>0.42320837</v>
      </c>
      <c r="J127" s="63">
        <v>0.46263663799999999</v>
      </c>
      <c r="K127" s="63">
        <v>4.43413E-2</v>
      </c>
      <c r="L127" s="63">
        <v>3.0015678E-2</v>
      </c>
      <c r="M127" s="63">
        <v>5.2753000000000001E-2</v>
      </c>
      <c r="N127" s="63">
        <v>8.7829250100000006E-2</v>
      </c>
      <c r="O127" s="63">
        <v>-2.7237129999999998E-2</v>
      </c>
      <c r="P127" s="63">
        <v>5.7007413E-2</v>
      </c>
      <c r="Q127" s="63">
        <v>0.371065853</v>
      </c>
      <c r="R127" s="63">
        <v>0.52339312999999998</v>
      </c>
      <c r="S127" s="63">
        <v>0.47399959000000003</v>
      </c>
      <c r="T127" s="63">
        <v>0.10521502000000001</v>
      </c>
      <c r="U127" s="63">
        <v>0.340935814</v>
      </c>
      <c r="V127" s="63">
        <v>0.51371296799999999</v>
      </c>
      <c r="W127" s="63">
        <v>0.68307066400000005</v>
      </c>
      <c r="X127" s="63">
        <v>0.250031</v>
      </c>
      <c r="Y127" s="63">
        <v>0.25619181800000002</v>
      </c>
      <c r="Z127" s="63">
        <v>0.27156255899999998</v>
      </c>
      <c r="AA127" s="63">
        <v>0.57943134200000002</v>
      </c>
      <c r="AB127" s="63">
        <v>-8.8929609999999996E-3</v>
      </c>
      <c r="AC127" s="63">
        <v>0.2705928702</v>
      </c>
      <c r="AD127" s="63">
        <v>0.21291197000000001</v>
      </c>
      <c r="AE127" s="63">
        <v>0.42987810500000001</v>
      </c>
      <c r="AF127" s="63">
        <v>0.116996567</v>
      </c>
      <c r="AG127" s="63">
        <v>0.21886058310000001</v>
      </c>
      <c r="AH127" s="63">
        <v>0.35493593200000001</v>
      </c>
      <c r="AI127" s="63">
        <v>5.0831689999999999E-2</v>
      </c>
      <c r="AJ127" s="63">
        <v>0.185830829</v>
      </c>
      <c r="AK127" s="63">
        <v>0.33845900000000001</v>
      </c>
      <c r="AL127" s="63">
        <v>0</v>
      </c>
      <c r="AM127" s="63">
        <v>0.15839995500000001</v>
      </c>
      <c r="AN127" s="63">
        <v>0.61772381200000004</v>
      </c>
      <c r="AO127" s="63">
        <v>0.94113569200000002</v>
      </c>
      <c r="AP127" s="63">
        <v>0.1380506074</v>
      </c>
      <c r="AQ127" s="63">
        <v>0.52819682999999995</v>
      </c>
      <c r="AR127" s="63">
        <v>0.81926814000000003</v>
      </c>
      <c r="AS127" s="63">
        <v>0.23118899900000001</v>
      </c>
      <c r="AT127" s="63">
        <v>0.135634798</v>
      </c>
      <c r="AU127" s="63">
        <v>9.6640379999999998E-2</v>
      </c>
      <c r="AV127" s="63">
        <v>0.1080401393</v>
      </c>
      <c r="AW127" s="63">
        <v>0.35552985100000001</v>
      </c>
      <c r="AX127" s="63">
        <v>0.86910064399999998</v>
      </c>
      <c r="AY127" s="63">
        <v>0.69584645099999998</v>
      </c>
      <c r="AZ127" s="63">
        <v>0.81097483000000004</v>
      </c>
      <c r="BA127" s="63">
        <v>0.60925427899999995</v>
      </c>
      <c r="BB127" s="63">
        <v>0.88993235400000004</v>
      </c>
      <c r="BC127" s="63">
        <v>0</v>
      </c>
      <c r="BD127" s="63">
        <v>0.83003208009999996</v>
      </c>
      <c r="BE127" s="63">
        <v>0</v>
      </c>
      <c r="BF127" s="63">
        <v>0.189333</v>
      </c>
      <c r="BG127" s="63">
        <v>1</v>
      </c>
      <c r="BH127" s="63">
        <v>0.65185339740000003</v>
      </c>
      <c r="BI127" s="63">
        <v>0</v>
      </c>
      <c r="BJ127" s="63">
        <v>0</v>
      </c>
    </row>
    <row r="128" spans="1:62">
      <c r="A128" s="63" t="s">
        <v>368</v>
      </c>
      <c r="B128" s="63">
        <v>8.3726962200000005E-2</v>
      </c>
      <c r="C128" s="63">
        <v>0.240988325</v>
      </c>
      <c r="D128" s="63">
        <v>-3.5952749999999999E-2</v>
      </c>
      <c r="E128" s="63">
        <v>-1.0962407E-2</v>
      </c>
      <c r="F128" s="63">
        <v>-2.62974661E-2</v>
      </c>
      <c r="G128" s="63">
        <v>9.7864960000000001E-2</v>
      </c>
      <c r="H128" s="63">
        <v>-5.1823719999999997E-2</v>
      </c>
      <c r="I128" s="63">
        <v>0.29023243399999998</v>
      </c>
      <c r="J128" s="63">
        <v>0.27395624299999999</v>
      </c>
      <c r="K128" s="63">
        <v>1.4684259999999999E-2</v>
      </c>
      <c r="L128" s="63">
        <v>-2.2919315999999999E-3</v>
      </c>
      <c r="M128" s="63">
        <v>4.1484819999999999E-2</v>
      </c>
      <c r="N128" s="63">
        <v>4.9221920699999998E-2</v>
      </c>
      <c r="O128" s="63">
        <v>-4.5524509999999997E-2</v>
      </c>
      <c r="P128" s="63">
        <v>5.2741430000000002E-3</v>
      </c>
      <c r="Q128" s="63">
        <v>0.35817183800000002</v>
      </c>
      <c r="R128" s="63">
        <v>0.46832030000000002</v>
      </c>
      <c r="S128" s="63">
        <v>0.41709373999999999</v>
      </c>
      <c r="T128" s="63">
        <v>0.101700613</v>
      </c>
      <c r="U128" s="63">
        <v>0.230963262</v>
      </c>
      <c r="V128" s="63">
        <v>0.40073570130000002</v>
      </c>
      <c r="W128" s="63">
        <v>0.51671605099999995</v>
      </c>
      <c r="X128" s="63">
        <v>0.20235220000000001</v>
      </c>
      <c r="Y128" s="63">
        <v>0.22108144900000001</v>
      </c>
      <c r="Z128" s="63">
        <v>0.24023782599999999</v>
      </c>
      <c r="AA128" s="63">
        <v>0.46302056200000002</v>
      </c>
      <c r="AB128" s="63">
        <v>-3.3133198000000003E-2</v>
      </c>
      <c r="AC128" s="63">
        <v>0.28972566560000002</v>
      </c>
      <c r="AD128" s="63">
        <v>0.22976490399999999</v>
      </c>
      <c r="AE128" s="63">
        <v>0.267472671</v>
      </c>
      <c r="AF128" s="63">
        <v>6.3081065000000006E-2</v>
      </c>
      <c r="AG128" s="63">
        <v>0.18688322499999999</v>
      </c>
      <c r="AH128" s="63">
        <v>0.33142160599999998</v>
      </c>
      <c r="AI128" s="63">
        <v>4.379715E-2</v>
      </c>
      <c r="AJ128" s="63">
        <v>0.12777535900000001</v>
      </c>
      <c r="AK128" s="63">
        <v>0.28553620000000002</v>
      </c>
      <c r="AL128" s="63">
        <v>0</v>
      </c>
      <c r="AM128" s="63">
        <v>9.6385614999999994E-2</v>
      </c>
      <c r="AN128" s="63">
        <v>0.345691633</v>
      </c>
      <c r="AO128" s="63">
        <v>0.60653707700000004</v>
      </c>
      <c r="AP128" s="63">
        <v>9.3513922700000002E-2</v>
      </c>
      <c r="AQ128" s="63">
        <v>0.34862447000000002</v>
      </c>
      <c r="AR128" s="63">
        <v>0.66405711999999995</v>
      </c>
      <c r="AS128" s="63">
        <v>0.23272999599999999</v>
      </c>
      <c r="AT128" s="63">
        <v>0.136793989</v>
      </c>
      <c r="AU128" s="63">
        <v>1.3730412000000001E-2</v>
      </c>
      <c r="AV128" s="63">
        <v>-7.9531260000000005E-4</v>
      </c>
      <c r="AW128" s="63">
        <v>0.20805246969999999</v>
      </c>
      <c r="AX128" s="63">
        <v>0.64947460499999998</v>
      </c>
      <c r="AY128" s="63">
        <v>0.71942252900000003</v>
      </c>
      <c r="AZ128" s="63">
        <v>0.56013243999999995</v>
      </c>
      <c r="BA128" s="63">
        <v>0.37659737399999998</v>
      </c>
      <c r="BB128" s="63">
        <v>0.72051937600000004</v>
      </c>
      <c r="BC128" s="63">
        <v>0</v>
      </c>
      <c r="BD128" s="63">
        <v>0.71184402570000005</v>
      </c>
      <c r="BE128" s="63">
        <v>0</v>
      </c>
      <c r="BF128" s="63">
        <v>0.1763103</v>
      </c>
      <c r="BG128" s="63">
        <v>0.65185256000000003</v>
      </c>
      <c r="BH128" s="63">
        <v>1</v>
      </c>
      <c r="BI128" s="63">
        <v>0</v>
      </c>
      <c r="BJ128" s="63">
        <v>0</v>
      </c>
    </row>
    <row r="129" spans="1:62">
      <c r="A129" s="63" t="s">
        <v>369</v>
      </c>
      <c r="B129" s="63">
        <v>-2.74926697E-2</v>
      </c>
      <c r="C129" s="63">
        <v>0.189058214</v>
      </c>
      <c r="D129" s="63">
        <v>-3.804109E-2</v>
      </c>
      <c r="E129" s="63">
        <v>3.1692640000000002E-3</v>
      </c>
      <c r="F129" s="63">
        <v>-5.5235168799999998E-2</v>
      </c>
      <c r="G129" s="63">
        <v>0.30424205999999998</v>
      </c>
      <c r="H129" s="63">
        <v>-3.5274519999999999E-3</v>
      </c>
      <c r="I129" s="63">
        <v>0.37889579899999998</v>
      </c>
      <c r="J129" s="63">
        <v>0.38515517799999999</v>
      </c>
      <c r="K129" s="63">
        <v>4.6925750000000002E-2</v>
      </c>
      <c r="L129" s="63">
        <v>3.0253409799999999E-2</v>
      </c>
      <c r="M129" s="63">
        <v>5.4738929999999998E-2</v>
      </c>
      <c r="N129" s="63">
        <v>8.5024646300000006E-2</v>
      </c>
      <c r="O129" s="63">
        <v>-2.497398E-2</v>
      </c>
      <c r="P129" s="63">
        <v>4.9703517000000003E-2</v>
      </c>
      <c r="Q129" s="63">
        <v>0.37884178899999998</v>
      </c>
      <c r="R129" s="63">
        <v>0.53311131</v>
      </c>
      <c r="S129" s="63">
        <v>0.48356157999999999</v>
      </c>
      <c r="T129" s="63">
        <v>0.10179981</v>
      </c>
      <c r="U129" s="63">
        <v>0.33412429300000002</v>
      </c>
      <c r="V129" s="63">
        <v>0.49977611519999998</v>
      </c>
      <c r="W129" s="63">
        <v>0.69184949699999998</v>
      </c>
      <c r="X129" s="63">
        <v>0.24033180000000001</v>
      </c>
      <c r="Y129" s="63">
        <v>0.26006818599999998</v>
      </c>
      <c r="Z129" s="63">
        <v>0.28978267699999999</v>
      </c>
      <c r="AA129" s="63">
        <v>0.60808535500000005</v>
      </c>
      <c r="AB129" s="63">
        <v>-1.7452602000000001E-2</v>
      </c>
      <c r="AC129" s="63">
        <v>0.2473572825</v>
      </c>
      <c r="AD129" s="63">
        <v>0.184352245</v>
      </c>
      <c r="AE129" s="63">
        <v>0.40098947000000001</v>
      </c>
      <c r="AF129" s="63">
        <v>0.120392772</v>
      </c>
      <c r="AG129" s="63">
        <v>0.2207371434</v>
      </c>
      <c r="AH129" s="63">
        <v>0.35140529599999998</v>
      </c>
      <c r="AI129" s="63">
        <v>2.6428920000000002E-2</v>
      </c>
      <c r="AJ129" s="63">
        <v>0.17325668799999999</v>
      </c>
      <c r="AK129" s="63">
        <v>0.31186190000000003</v>
      </c>
      <c r="AL129" s="63">
        <v>0</v>
      </c>
      <c r="AM129" s="63">
        <v>0.14041224099999999</v>
      </c>
      <c r="AN129" s="63">
        <v>0.55784760700000002</v>
      </c>
      <c r="AO129" s="63">
        <v>0.90028061500000001</v>
      </c>
      <c r="AP129" s="63">
        <v>0.12180634310000001</v>
      </c>
      <c r="AQ129" s="63">
        <v>0.50950656000000005</v>
      </c>
      <c r="AR129" s="63">
        <v>0.82457438000000005</v>
      </c>
      <c r="AS129" s="63">
        <v>0.19313351300000001</v>
      </c>
      <c r="AT129" s="63">
        <v>0.13167617000000001</v>
      </c>
      <c r="AU129" s="63">
        <v>4.7218770000000002E-3</v>
      </c>
      <c r="AV129" s="63">
        <v>5.3071409600000001E-2</v>
      </c>
      <c r="AW129" s="63">
        <v>0.32239210870000001</v>
      </c>
      <c r="AX129" s="63">
        <v>0.85571810999999998</v>
      </c>
      <c r="AY129" s="63">
        <v>0.652372603</v>
      </c>
      <c r="AZ129" s="63">
        <v>0.73198664999999996</v>
      </c>
      <c r="BA129" s="63">
        <v>0.50703863500000002</v>
      </c>
      <c r="BB129" s="63">
        <v>0.88210213199999998</v>
      </c>
      <c r="BC129" s="63">
        <v>0</v>
      </c>
      <c r="BD129" s="63">
        <v>0.86096945879999998</v>
      </c>
      <c r="BE129" s="63">
        <v>0</v>
      </c>
      <c r="BF129" s="63">
        <v>0.19033900000000001</v>
      </c>
      <c r="BG129" s="63">
        <v>0.96244682000000004</v>
      </c>
      <c r="BH129" s="63">
        <v>0.71139382080000002</v>
      </c>
      <c r="BI129" s="63">
        <v>0</v>
      </c>
      <c r="BJ129" s="63">
        <v>0</v>
      </c>
    </row>
    <row r="130" spans="1:62">
      <c r="A130" s="98" t="s">
        <v>370</v>
      </c>
      <c r="B130" s="63">
        <v>0</v>
      </c>
      <c r="C130" s="63">
        <v>0</v>
      </c>
      <c r="D130" s="63">
        <v>0</v>
      </c>
      <c r="E130" s="63">
        <v>0</v>
      </c>
      <c r="F130" s="63">
        <v>0</v>
      </c>
      <c r="G130" s="63">
        <v>0</v>
      </c>
      <c r="H130" s="63">
        <v>0</v>
      </c>
      <c r="I130" s="63">
        <v>0</v>
      </c>
      <c r="J130" s="63">
        <v>0</v>
      </c>
      <c r="K130" s="63">
        <v>0</v>
      </c>
      <c r="L130" s="63">
        <v>0</v>
      </c>
      <c r="M130" s="63">
        <v>0</v>
      </c>
      <c r="N130" s="63">
        <v>0</v>
      </c>
      <c r="O130" s="63">
        <v>0</v>
      </c>
      <c r="P130" s="63">
        <v>0</v>
      </c>
      <c r="Q130" s="63">
        <v>0</v>
      </c>
      <c r="R130" s="63">
        <v>0</v>
      </c>
      <c r="S130" s="63">
        <v>0</v>
      </c>
      <c r="T130" s="63">
        <v>0</v>
      </c>
      <c r="U130" s="63">
        <v>0</v>
      </c>
      <c r="V130" s="63">
        <v>0</v>
      </c>
      <c r="W130" s="63">
        <v>0</v>
      </c>
      <c r="X130" s="63">
        <v>0</v>
      </c>
      <c r="Y130" s="63">
        <v>0</v>
      </c>
      <c r="Z130" s="63">
        <v>0</v>
      </c>
      <c r="AA130" s="63">
        <v>0</v>
      </c>
      <c r="AB130" s="63">
        <v>0</v>
      </c>
      <c r="AC130" s="63">
        <v>0</v>
      </c>
      <c r="AD130" s="63">
        <v>0</v>
      </c>
      <c r="AE130" s="63">
        <v>0</v>
      </c>
      <c r="AF130" s="63">
        <v>0</v>
      </c>
      <c r="AG130" s="63">
        <v>0</v>
      </c>
      <c r="AH130" s="63">
        <v>0</v>
      </c>
      <c r="AI130" s="63">
        <v>0</v>
      </c>
      <c r="AJ130" s="63">
        <v>0</v>
      </c>
      <c r="AK130" s="63">
        <v>0</v>
      </c>
      <c r="AL130" s="63">
        <v>0</v>
      </c>
      <c r="AM130" s="63">
        <v>0</v>
      </c>
      <c r="AN130" s="63">
        <v>0</v>
      </c>
      <c r="AO130" s="63">
        <v>0</v>
      </c>
      <c r="AP130" s="63">
        <v>0</v>
      </c>
      <c r="AQ130" s="63">
        <v>0</v>
      </c>
      <c r="AR130" s="63">
        <v>0</v>
      </c>
      <c r="AS130" s="63">
        <v>0</v>
      </c>
      <c r="AT130" s="63">
        <v>0</v>
      </c>
      <c r="AU130" s="63">
        <v>0</v>
      </c>
      <c r="AV130" s="63">
        <v>0</v>
      </c>
      <c r="AW130" s="63">
        <v>0</v>
      </c>
      <c r="AX130" s="63">
        <v>0</v>
      </c>
      <c r="AY130" s="63">
        <v>0</v>
      </c>
      <c r="AZ130" s="63">
        <v>0</v>
      </c>
      <c r="BA130" s="63">
        <v>0</v>
      </c>
      <c r="BB130" s="63">
        <v>0</v>
      </c>
      <c r="BC130" s="63">
        <v>0</v>
      </c>
      <c r="BD130" s="63">
        <v>0</v>
      </c>
      <c r="BE130" s="63">
        <v>0</v>
      </c>
      <c r="BF130" s="63">
        <v>0</v>
      </c>
      <c r="BG130" s="63">
        <v>0</v>
      </c>
      <c r="BH130" s="63">
        <v>0</v>
      </c>
      <c r="BI130" s="63">
        <v>0</v>
      </c>
      <c r="BJ130" s="63">
        <v>0</v>
      </c>
    </row>
    <row r="131" spans="1:62">
      <c r="A131" s="63"/>
      <c r="N131" s="63"/>
    </row>
    <row r="132" spans="1:62">
      <c r="N132" s="63"/>
    </row>
    <row r="133" spans="1:62">
      <c r="N133" s="63"/>
    </row>
    <row r="134" spans="1:62">
      <c r="A134" s="233" t="s">
        <v>544</v>
      </c>
      <c r="B134" s="233"/>
      <c r="C134" s="233"/>
      <c r="N134" s="63"/>
    </row>
    <row r="135" spans="1:62">
      <c r="B135" t="s">
        <v>483</v>
      </c>
      <c r="C135" t="s">
        <v>484</v>
      </c>
      <c r="D135" t="s">
        <v>485</v>
      </c>
      <c r="E135" t="s">
        <v>486</v>
      </c>
      <c r="F135" t="s">
        <v>487</v>
      </c>
      <c r="G135" t="s">
        <v>488</v>
      </c>
      <c r="H135" t="s">
        <v>489</v>
      </c>
      <c r="I135" t="s">
        <v>490</v>
      </c>
      <c r="J135" t="s">
        <v>491</v>
      </c>
      <c r="K135" t="s">
        <v>492</v>
      </c>
      <c r="L135" t="s">
        <v>493</v>
      </c>
      <c r="M135" t="s">
        <v>494</v>
      </c>
      <c r="N135" s="63" t="s">
        <v>495</v>
      </c>
      <c r="O135" t="s">
        <v>496</v>
      </c>
      <c r="P135" t="s">
        <v>497</v>
      </c>
      <c r="Q135" t="s">
        <v>498</v>
      </c>
      <c r="R135" t="s">
        <v>499</v>
      </c>
      <c r="S135" t="s">
        <v>500</v>
      </c>
      <c r="T135" t="s">
        <v>501</v>
      </c>
      <c r="U135" t="s">
        <v>502</v>
      </c>
      <c r="V135" t="s">
        <v>503</v>
      </c>
      <c r="W135" t="s">
        <v>504</v>
      </c>
      <c r="X135" t="s">
        <v>505</v>
      </c>
      <c r="Y135" t="s">
        <v>506</v>
      </c>
      <c r="Z135" t="s">
        <v>507</v>
      </c>
      <c r="AA135" t="s">
        <v>508</v>
      </c>
      <c r="AB135" t="s">
        <v>509</v>
      </c>
      <c r="AC135" t="s">
        <v>510</v>
      </c>
      <c r="AD135" t="s">
        <v>511</v>
      </c>
      <c r="AE135" t="s">
        <v>512</v>
      </c>
      <c r="AF135" t="s">
        <v>513</v>
      </c>
      <c r="AG135" t="s">
        <v>514</v>
      </c>
      <c r="AH135" t="s">
        <v>515</v>
      </c>
      <c r="AI135" t="s">
        <v>516</v>
      </c>
      <c r="AJ135" t="s">
        <v>517</v>
      </c>
      <c r="AK135" t="s">
        <v>518</v>
      </c>
      <c r="AL135" s="97" t="s">
        <v>519</v>
      </c>
      <c r="AM135" s="63" t="s">
        <v>520</v>
      </c>
      <c r="AN135" t="s">
        <v>521</v>
      </c>
      <c r="AO135" t="s">
        <v>522</v>
      </c>
      <c r="AP135" t="s">
        <v>523</v>
      </c>
      <c r="AQ135" t="s">
        <v>524</v>
      </c>
      <c r="AR135" t="s">
        <v>525</v>
      </c>
      <c r="AS135" t="s">
        <v>526</v>
      </c>
      <c r="AT135" t="s">
        <v>527</v>
      </c>
      <c r="AU135" t="s">
        <v>528</v>
      </c>
      <c r="AV135" t="s">
        <v>529</v>
      </c>
      <c r="AW135" t="s">
        <v>530</v>
      </c>
      <c r="AX135" t="s">
        <v>531</v>
      </c>
      <c r="AY135" t="s">
        <v>532</v>
      </c>
      <c r="AZ135" t="s">
        <v>533</v>
      </c>
      <c r="BA135" t="s">
        <v>534</v>
      </c>
      <c r="BB135" t="s">
        <v>535</v>
      </c>
      <c r="BC135" t="s">
        <v>536</v>
      </c>
      <c r="BD135" t="s">
        <v>537</v>
      </c>
      <c r="BE135" t="s">
        <v>538</v>
      </c>
      <c r="BF135" t="s">
        <v>539</v>
      </c>
      <c r="BG135" t="s">
        <v>540</v>
      </c>
      <c r="BH135" t="s">
        <v>541</v>
      </c>
      <c r="BI135" t="s">
        <v>542</v>
      </c>
      <c r="BJ135" s="97" t="s">
        <v>543</v>
      </c>
    </row>
    <row r="136" spans="1:62">
      <c r="A136" t="s">
        <v>298</v>
      </c>
      <c r="B136" s="63">
        <v>0.99368682600000002</v>
      </c>
      <c r="C136" s="63">
        <v>0.9214805157</v>
      </c>
      <c r="D136" s="63">
        <v>-2.05446E-2</v>
      </c>
      <c r="E136" s="63">
        <v>-2.7883350000000001E-2</v>
      </c>
      <c r="F136" s="63">
        <v>-2.8855749E-2</v>
      </c>
      <c r="G136" s="63">
        <v>-4.0434558000000002E-2</v>
      </c>
      <c r="H136" s="63">
        <v>-3.2744978000000001E-2</v>
      </c>
      <c r="I136" s="63">
        <v>-5.3628172000000002E-2</v>
      </c>
      <c r="J136" s="63">
        <v>-3.6648977300000003E-2</v>
      </c>
      <c r="K136" s="63">
        <v>-4.5368980000000003E-2</v>
      </c>
      <c r="L136" s="63">
        <v>-1.9645510000000001E-2</v>
      </c>
      <c r="M136" s="63">
        <v>-5.2849790000000001E-2</v>
      </c>
      <c r="N136" s="63">
        <v>-1.9350470000000002E-2</v>
      </c>
      <c r="O136" s="63">
        <v>-3.259128E-2</v>
      </c>
      <c r="P136" s="63">
        <v>1.2804756E-2</v>
      </c>
      <c r="Q136" s="63">
        <v>-4.4125469E-2</v>
      </c>
      <c r="R136" s="63">
        <v>-4.42086888E-2</v>
      </c>
      <c r="S136" s="63">
        <v>-5.4048716300000001E-2</v>
      </c>
      <c r="T136" s="63">
        <v>-2.5810639999999999E-2</v>
      </c>
      <c r="U136" s="63">
        <v>-1.8737205E-2</v>
      </c>
      <c r="V136" s="63">
        <v>0.49327499400000002</v>
      </c>
      <c r="W136" s="63">
        <v>9.8367310499999999E-2</v>
      </c>
      <c r="X136" s="63">
        <v>6.6127499999999997E-3</v>
      </c>
      <c r="Y136" s="63">
        <v>1.8871160000000001E-2</v>
      </c>
      <c r="Z136" s="63">
        <v>0.14057950799999999</v>
      </c>
      <c r="AA136" s="63">
        <v>2.2094556000000001E-2</v>
      </c>
      <c r="AB136" s="63">
        <v>-3.1670451000000002E-2</v>
      </c>
      <c r="AC136" s="63">
        <v>0.13140226399999999</v>
      </c>
      <c r="AD136" s="63">
        <v>0.49954063069999999</v>
      </c>
      <c r="AE136" s="63">
        <v>-2.9525051E-2</v>
      </c>
      <c r="AF136" s="63">
        <v>-2.6982328E-2</v>
      </c>
      <c r="AG136" s="63">
        <v>2.7905875E-2</v>
      </c>
      <c r="AH136" s="63">
        <v>2.2532390000000002E-3</v>
      </c>
      <c r="AI136" s="63">
        <v>6.6799040000000004E-3</v>
      </c>
      <c r="AJ136" s="63">
        <v>-9.6232060000000005E-3</v>
      </c>
      <c r="AK136" s="63">
        <v>8.4919538000000003E-2</v>
      </c>
      <c r="AL136" s="63">
        <v>0</v>
      </c>
      <c r="AM136" s="63">
        <v>-4.2726221600000003E-2</v>
      </c>
      <c r="AN136" s="63">
        <v>-4.0114813999999999E-2</v>
      </c>
      <c r="AO136" s="63">
        <v>-3.4865685200000003E-2</v>
      </c>
      <c r="AP136" s="63">
        <v>2.6607048000000001E-2</v>
      </c>
      <c r="AQ136" s="63">
        <v>-3.5561735999999997E-2</v>
      </c>
      <c r="AR136" s="63">
        <v>-9.3704981000000007E-2</v>
      </c>
      <c r="AS136" s="63">
        <v>-5.2520352399999998E-2</v>
      </c>
      <c r="AT136" s="63">
        <v>-1.9457760000000001E-2</v>
      </c>
      <c r="AU136" s="63">
        <v>-3.2891948999999997E-2</v>
      </c>
      <c r="AV136" s="63">
        <v>-2.8843344999999999E-2</v>
      </c>
      <c r="AW136" s="63">
        <v>-5.1701662000000002E-2</v>
      </c>
      <c r="AX136" s="63">
        <v>-6.8070597999999996E-2</v>
      </c>
      <c r="AY136" s="63">
        <v>-7.8838657800000003E-2</v>
      </c>
      <c r="AZ136" s="63">
        <v>-3.9025956000000001E-2</v>
      </c>
      <c r="BA136" s="63">
        <v>-1.8891279800000001E-2</v>
      </c>
      <c r="BB136" s="63">
        <v>-8.1354826000000005E-2</v>
      </c>
      <c r="BC136" s="63">
        <v>0.11134641000000001</v>
      </c>
      <c r="BD136" s="63">
        <v>-6.6454851999999995E-2</v>
      </c>
      <c r="BE136" s="63">
        <v>-7.0096800099999995E-2</v>
      </c>
      <c r="BF136" s="63">
        <v>-1.2930643E-2</v>
      </c>
      <c r="BG136" s="63">
        <v>-4.5698709999999997E-2</v>
      </c>
      <c r="BH136" s="63">
        <v>-1.9253869E-2</v>
      </c>
      <c r="BI136" s="63">
        <v>-8.1985364300000002E-2</v>
      </c>
      <c r="BJ136" s="63">
        <v>0</v>
      </c>
    </row>
    <row r="137" spans="1:62">
      <c r="A137" t="s">
        <v>299</v>
      </c>
      <c r="B137" s="63">
        <v>0.73173915300000003</v>
      </c>
      <c r="C137" s="63">
        <v>0.92631028530000004</v>
      </c>
      <c r="D137" s="63">
        <v>-1.2686185000000001E-2</v>
      </c>
      <c r="E137" s="63">
        <v>0.10910517</v>
      </c>
      <c r="F137" s="63">
        <v>-5.6792714000000001E-2</v>
      </c>
      <c r="G137" s="63">
        <v>-7.2460522999999999E-2</v>
      </c>
      <c r="H137" s="63">
        <v>-2.5769837E-2</v>
      </c>
      <c r="I137" s="63">
        <v>-3.9337704000000001E-2</v>
      </c>
      <c r="J137" s="63">
        <v>1.8001175599999999E-2</v>
      </c>
      <c r="K137" s="63">
        <v>-6.4924499999999996E-2</v>
      </c>
      <c r="L137" s="63">
        <v>4.80615E-2</v>
      </c>
      <c r="M137" s="63">
        <v>-5.3641100999999997E-2</v>
      </c>
      <c r="N137" s="63">
        <v>0.19970581000000001</v>
      </c>
      <c r="O137" s="63">
        <v>-7.582912E-2</v>
      </c>
      <c r="P137" s="63">
        <v>0.34660718299999999</v>
      </c>
      <c r="Q137" s="63">
        <v>-1.4448251E-2</v>
      </c>
      <c r="R137" s="63">
        <v>2.123095E-4</v>
      </c>
      <c r="S137" s="63">
        <v>-7.0348734999999996E-2</v>
      </c>
      <c r="T137" s="63">
        <v>-5.1734370000000002E-2</v>
      </c>
      <c r="U137" s="63">
        <v>4.6693134999999997E-2</v>
      </c>
      <c r="V137" s="63">
        <v>0.35687279300000002</v>
      </c>
      <c r="W137" s="63">
        <v>2.3746789300000001E-2</v>
      </c>
      <c r="X137" s="63">
        <v>-3.1626227E-2</v>
      </c>
      <c r="Y137" s="63">
        <v>0.15230671700000001</v>
      </c>
      <c r="Z137" s="63">
        <v>0.100251784</v>
      </c>
      <c r="AA137" s="63">
        <v>4.7891747999999998E-2</v>
      </c>
      <c r="AB137" s="63">
        <v>-6.1858199000000003E-2</v>
      </c>
      <c r="AC137" s="63">
        <v>0.38821640959999998</v>
      </c>
      <c r="AD137" s="63">
        <v>0.69093170569999995</v>
      </c>
      <c r="AE137" s="63">
        <v>-7.3599808000000003E-2</v>
      </c>
      <c r="AF137" s="63">
        <v>-7.2295614999999994E-2</v>
      </c>
      <c r="AG137" s="63">
        <v>2.269419E-3</v>
      </c>
      <c r="AH137" s="63">
        <v>2.4353151E-2</v>
      </c>
      <c r="AI137" s="63">
        <v>-9.4468280000000009E-3</v>
      </c>
      <c r="AJ137" s="63">
        <v>7.0285912000000006E-2</v>
      </c>
      <c r="AK137" s="63">
        <v>7.8094318999999995E-2</v>
      </c>
      <c r="AL137" s="63">
        <v>0</v>
      </c>
      <c r="AM137" s="63">
        <v>-7.6042374699999998E-2</v>
      </c>
      <c r="AN137" s="63">
        <v>-1.5535731000000001E-2</v>
      </c>
      <c r="AO137" s="63">
        <v>2.4473114399999999E-2</v>
      </c>
      <c r="AP137" s="63">
        <v>6.6356788E-2</v>
      </c>
      <c r="AQ137" s="63">
        <v>3.6251499E-2</v>
      </c>
      <c r="AR137" s="63">
        <v>-2.7520622000000002E-2</v>
      </c>
      <c r="AS137" s="63">
        <v>-4.6129272899999997E-2</v>
      </c>
      <c r="AT137" s="63">
        <v>-6.4376230000000007E-2</v>
      </c>
      <c r="AU137" s="63">
        <v>-3.1603723E-2</v>
      </c>
      <c r="AV137" s="63">
        <v>-5.9989685000000001E-2</v>
      </c>
      <c r="AW137" s="63">
        <v>-4.6802220999999998E-2</v>
      </c>
      <c r="AX137" s="63">
        <v>1.01957973E-2</v>
      </c>
      <c r="AY137" s="63">
        <v>-5.5236427900000003E-2</v>
      </c>
      <c r="AZ137" s="63">
        <v>4.5094689E-2</v>
      </c>
      <c r="BA137" s="63">
        <v>-1.9420192999999999E-2</v>
      </c>
      <c r="BB137" s="63">
        <v>-3.0556122000000002E-2</v>
      </c>
      <c r="BC137" s="63">
        <v>2.5883730000000001E-2</v>
      </c>
      <c r="BD137" s="63">
        <v>-0.100177799</v>
      </c>
      <c r="BE137" s="63">
        <v>-0.1167638322</v>
      </c>
      <c r="BF137" s="63">
        <v>-1.0448303000000001E-2</v>
      </c>
      <c r="BG137" s="63">
        <v>2.5801870000000001E-2</v>
      </c>
      <c r="BH137" s="63">
        <v>-4.0435787000000001E-2</v>
      </c>
      <c r="BI137" s="63">
        <v>-6.8995910999999993E-2</v>
      </c>
      <c r="BJ137" s="63">
        <v>0</v>
      </c>
    </row>
    <row r="138" spans="1:62">
      <c r="A138" t="s">
        <v>300</v>
      </c>
      <c r="B138" s="63">
        <v>-2.2811729999999999E-2</v>
      </c>
      <c r="C138" s="63">
        <v>5.8845295999999997E-3</v>
      </c>
      <c r="D138" s="63">
        <v>0.96094905500000005</v>
      </c>
      <c r="E138" s="63">
        <v>-3.4076549999999997E-2</v>
      </c>
      <c r="F138" s="63">
        <v>5.2845333000000001E-2</v>
      </c>
      <c r="G138" s="63">
        <v>-5.2944852000000001E-2</v>
      </c>
      <c r="H138" s="63">
        <v>-3.4068394000000002E-2</v>
      </c>
      <c r="I138" s="63">
        <v>-6.7026609000000001E-2</v>
      </c>
      <c r="J138" s="63">
        <v>-2.6824314500000002E-2</v>
      </c>
      <c r="K138" s="63">
        <v>0.21312110000000001</v>
      </c>
      <c r="L138" s="63">
        <v>2.4580189999999998E-2</v>
      </c>
      <c r="M138" s="63">
        <v>0.27395541600000001</v>
      </c>
      <c r="N138" s="63">
        <v>0.46764020000000001</v>
      </c>
      <c r="O138" s="63">
        <v>-4.6244840000000002E-2</v>
      </c>
      <c r="P138" s="63">
        <v>6.5454393999999999E-2</v>
      </c>
      <c r="Q138" s="63">
        <v>4.6344551999999997E-2</v>
      </c>
      <c r="R138" s="63">
        <v>3.7215352399999999E-2</v>
      </c>
      <c r="S138" s="63">
        <v>-4.84825064E-2</v>
      </c>
      <c r="T138" s="63">
        <v>-3.191016E-2</v>
      </c>
      <c r="U138" s="63">
        <v>-1.5000229E-2</v>
      </c>
      <c r="V138" s="63">
        <v>-5.1764282000000002E-2</v>
      </c>
      <c r="W138" s="63">
        <v>-5.6601829800000003E-2</v>
      </c>
      <c r="X138" s="63">
        <v>-4.0939824E-2</v>
      </c>
      <c r="Y138" s="63">
        <v>-4.127861E-2</v>
      </c>
      <c r="Z138" s="63">
        <v>-4.7540614000000002E-2</v>
      </c>
      <c r="AA138" s="63">
        <v>-4.3684710000000002E-2</v>
      </c>
      <c r="AB138" s="63">
        <v>-4.8454611000000002E-2</v>
      </c>
      <c r="AC138" s="63">
        <v>-7.3855593000000004E-3</v>
      </c>
      <c r="AD138" s="63">
        <v>-5.6640340000000001E-3</v>
      </c>
      <c r="AE138" s="63">
        <v>-5.7410628999999998E-2</v>
      </c>
      <c r="AF138" s="63">
        <v>-5.1319209999999997E-2</v>
      </c>
      <c r="AG138" s="63">
        <v>-2.2904341000000002E-2</v>
      </c>
      <c r="AH138" s="63">
        <v>-5.9807639000000003E-2</v>
      </c>
      <c r="AI138" s="63">
        <v>-3.7815508999999997E-2</v>
      </c>
      <c r="AJ138" s="63">
        <v>-3.1402105999999999E-2</v>
      </c>
      <c r="AK138" s="63">
        <v>-6.2652753000000005E-2</v>
      </c>
      <c r="AL138" s="63">
        <v>0</v>
      </c>
      <c r="AM138" s="63">
        <v>-4.3029795599999997E-2</v>
      </c>
      <c r="AN138" s="63">
        <v>-5.9401387999999999E-2</v>
      </c>
      <c r="AO138" s="63">
        <v>-6.4913772300000006E-2</v>
      </c>
      <c r="AP138" s="63">
        <v>-4.6720772000000001E-2</v>
      </c>
      <c r="AQ138" s="63">
        <v>-5.5924330000000001E-2</v>
      </c>
      <c r="AR138" s="63">
        <v>-0.11416707600000001</v>
      </c>
      <c r="AS138" s="63">
        <v>-4.7632325699999999E-2</v>
      </c>
      <c r="AT138" s="63">
        <v>5.8102929999999997E-2</v>
      </c>
      <c r="AU138" s="63">
        <v>-2.4916785E-2</v>
      </c>
      <c r="AV138" s="63">
        <v>-3.2607766000000003E-2</v>
      </c>
      <c r="AW138" s="63">
        <v>-5.6170179000000001E-2</v>
      </c>
      <c r="AX138" s="63">
        <v>-0.10152359649999999</v>
      </c>
      <c r="AY138" s="63">
        <v>-9.4532140400000006E-2</v>
      </c>
      <c r="AZ138" s="63">
        <v>-7.1356814000000005E-2</v>
      </c>
      <c r="BA138" s="63">
        <v>-3.2960485800000001E-2</v>
      </c>
      <c r="BB138" s="63">
        <v>-0.110985152</v>
      </c>
      <c r="BC138" s="63">
        <v>-9.6773600000000001E-2</v>
      </c>
      <c r="BD138" s="63">
        <v>-8.9965115999999998E-2</v>
      </c>
      <c r="BE138" s="63">
        <v>-9.4776418000000001E-2</v>
      </c>
      <c r="BF138" s="63">
        <v>-4.7875372999999999E-2</v>
      </c>
      <c r="BG138" s="63">
        <v>-6.5807099999999993E-2</v>
      </c>
      <c r="BH138" s="63">
        <v>-7.8974490999999994E-2</v>
      </c>
      <c r="BI138" s="63">
        <v>-9.7978134699999997E-2</v>
      </c>
      <c r="BJ138" s="63">
        <v>0</v>
      </c>
    </row>
    <row r="139" spans="1:62">
      <c r="A139" t="s">
        <v>301</v>
      </c>
      <c r="B139" s="63">
        <v>-2.3576658E-2</v>
      </c>
      <c r="C139" s="63">
        <v>7.7037783999999998E-3</v>
      </c>
      <c r="D139" s="63">
        <v>-2.5688465000000001E-2</v>
      </c>
      <c r="E139" s="63">
        <v>0.99792164000000005</v>
      </c>
      <c r="F139" s="63">
        <v>-2.3052329999999999E-2</v>
      </c>
      <c r="G139" s="63">
        <v>-3.7570004999999997E-2</v>
      </c>
      <c r="H139" s="63">
        <v>-2.5679061E-2</v>
      </c>
      <c r="I139" s="63">
        <v>-4.8837931000000001E-2</v>
      </c>
      <c r="J139" s="63">
        <v>-4.5462826099999999E-2</v>
      </c>
      <c r="K139" s="63">
        <v>-3.6901639999999999E-2</v>
      </c>
      <c r="L139" s="63">
        <v>-2.6433789999999999E-2</v>
      </c>
      <c r="M139" s="63">
        <v>-4.4993695E-2</v>
      </c>
      <c r="N139" s="63">
        <v>-5.8219340000000001E-2</v>
      </c>
      <c r="O139" s="63">
        <v>-2.6310440000000001E-2</v>
      </c>
      <c r="P139" s="63">
        <v>-3.5091301999999998E-2</v>
      </c>
      <c r="Q139" s="63">
        <v>-4.1182955E-2</v>
      </c>
      <c r="R139" s="63">
        <v>-4.64035062E-2</v>
      </c>
      <c r="S139" s="63">
        <v>-4.7531086399999999E-2</v>
      </c>
      <c r="T139" s="63">
        <v>-1.8839740000000001E-2</v>
      </c>
      <c r="U139" s="63">
        <v>-3.0756433999999999E-2</v>
      </c>
      <c r="V139" s="63">
        <v>1.2947070999999999E-2</v>
      </c>
      <c r="W139" s="63">
        <v>-3.66029114E-2</v>
      </c>
      <c r="X139" s="63">
        <v>-1.7499982000000001E-2</v>
      </c>
      <c r="Y139" s="63">
        <v>0.90175154599999996</v>
      </c>
      <c r="Z139" s="63">
        <v>7.6964116999999999E-2</v>
      </c>
      <c r="AA139" s="63">
        <v>-3.8186205000000001E-2</v>
      </c>
      <c r="AB139" s="63">
        <v>-2.4091878000000001E-2</v>
      </c>
      <c r="AC139" s="63">
        <v>0.1090240943</v>
      </c>
      <c r="AD139" s="63">
        <v>0.1436361176</v>
      </c>
      <c r="AE139" s="63">
        <v>-4.9316113000000002E-2</v>
      </c>
      <c r="AF139" s="63">
        <v>-3.1023187000000001E-2</v>
      </c>
      <c r="AG139" s="63">
        <v>-4.1114696999999999E-2</v>
      </c>
      <c r="AH139" s="63">
        <v>-4.9924114999999998E-2</v>
      </c>
      <c r="AI139" s="63">
        <v>-2.9045673000000001E-2</v>
      </c>
      <c r="AJ139" s="63">
        <v>1.9899323E-2</v>
      </c>
      <c r="AK139" s="63">
        <v>0.217557798</v>
      </c>
      <c r="AL139" s="63">
        <v>0</v>
      </c>
      <c r="AM139" s="63">
        <v>-3.5750613299999998E-2</v>
      </c>
      <c r="AN139" s="63">
        <v>-4.3847619999999997E-2</v>
      </c>
      <c r="AO139" s="63">
        <v>-4.5739610100000001E-2</v>
      </c>
      <c r="AP139" s="63">
        <v>7.2044776000000005E-2</v>
      </c>
      <c r="AQ139" s="63">
        <v>0.41445917999999998</v>
      </c>
      <c r="AR139" s="63">
        <v>-7.3202652000000007E-2</v>
      </c>
      <c r="AS139" s="63">
        <v>-4.9581432100000003E-2</v>
      </c>
      <c r="AT139" s="63">
        <v>-6.9371440000000006E-2</v>
      </c>
      <c r="AU139" s="63">
        <v>-4.1678447E-2</v>
      </c>
      <c r="AV139" s="63">
        <v>4.8116349999999999E-3</v>
      </c>
      <c r="AW139" s="63">
        <v>-4.8937185000000001E-2</v>
      </c>
      <c r="AX139" s="63">
        <v>-5.8749262699999999E-2</v>
      </c>
      <c r="AY139" s="63">
        <v>-6.9371532299999997E-2</v>
      </c>
      <c r="AZ139" s="63">
        <v>-6.1366828999999998E-2</v>
      </c>
      <c r="BA139" s="63">
        <v>-2.6787361999999999E-2</v>
      </c>
      <c r="BB139" s="63">
        <v>-7.9927599000000002E-2</v>
      </c>
      <c r="BC139" s="63">
        <v>-7.9660060000000005E-2</v>
      </c>
      <c r="BD139" s="63">
        <v>-5.3765802000000001E-2</v>
      </c>
      <c r="BE139" s="63">
        <v>-5.6216109700000003E-2</v>
      </c>
      <c r="BF139" s="63">
        <v>-3.3349445999999998E-2</v>
      </c>
      <c r="BG139" s="63">
        <v>-4.8143199999999997E-2</v>
      </c>
      <c r="BH139" s="63">
        <v>-4.8880155000000002E-2</v>
      </c>
      <c r="BI139" s="63">
        <v>-6.2182448199999997E-2</v>
      </c>
      <c r="BJ139" s="63">
        <v>0</v>
      </c>
    </row>
    <row r="140" spans="1:62">
      <c r="A140" t="s">
        <v>302</v>
      </c>
      <c r="B140" s="63">
        <v>-2.4281291999999999E-2</v>
      </c>
      <c r="C140" s="63">
        <v>-4.8689074200000002E-2</v>
      </c>
      <c r="D140" s="63">
        <v>8.9763110000000007E-3</v>
      </c>
      <c r="E140" s="63">
        <v>-2.352342E-2</v>
      </c>
      <c r="F140" s="63">
        <v>0.99810622900000001</v>
      </c>
      <c r="G140" s="63">
        <v>-3.7190888999999998E-2</v>
      </c>
      <c r="H140" s="63">
        <v>-2.7936560999999999E-2</v>
      </c>
      <c r="I140" s="63">
        <v>-5.8562464000000002E-2</v>
      </c>
      <c r="J140" s="63">
        <v>-3.1658361900000001E-2</v>
      </c>
      <c r="K140" s="63">
        <v>0.64371204000000004</v>
      </c>
      <c r="L140" s="63">
        <v>-2.68966E-2</v>
      </c>
      <c r="M140" s="63">
        <v>-4.2721993E-2</v>
      </c>
      <c r="N140" s="63">
        <v>-4.2646040000000003E-2</v>
      </c>
      <c r="O140" s="63">
        <v>-2.7947300000000001E-2</v>
      </c>
      <c r="P140" s="63">
        <v>-3.4921470000000003E-2</v>
      </c>
      <c r="Q140" s="63">
        <v>-4.4413580000000001E-2</v>
      </c>
      <c r="R140" s="63">
        <v>-4.8369583899999999E-2</v>
      </c>
      <c r="S140" s="63">
        <v>-4.5141146100000001E-2</v>
      </c>
      <c r="T140" s="63">
        <v>-1.9997640000000001E-2</v>
      </c>
      <c r="U140" s="63">
        <v>-3.0673750999999999E-2</v>
      </c>
      <c r="V140" s="63">
        <v>-3.7606234000000002E-2</v>
      </c>
      <c r="W140" s="63">
        <v>-3.7379847200000003E-2</v>
      </c>
      <c r="X140" s="63">
        <v>-2.3891572999999999E-2</v>
      </c>
      <c r="Y140" s="63">
        <v>-3.3193278E-2</v>
      </c>
      <c r="Z140" s="63">
        <v>-4.1242023000000003E-2</v>
      </c>
      <c r="AA140" s="63">
        <v>-3.5108214999999998E-2</v>
      </c>
      <c r="AB140" s="63">
        <v>-3.3522740000000002E-2</v>
      </c>
      <c r="AC140" s="63">
        <v>-5.8419635400000003E-2</v>
      </c>
      <c r="AD140" s="63">
        <v>-4.1486492899999998E-2</v>
      </c>
      <c r="AE140" s="63">
        <v>-4.4440713999999999E-2</v>
      </c>
      <c r="AF140" s="63">
        <v>-3.2939086999999999E-2</v>
      </c>
      <c r="AG140" s="63">
        <v>-1.4949225E-2</v>
      </c>
      <c r="AH140" s="63">
        <v>-4.0075222000000001E-2</v>
      </c>
      <c r="AI140" s="63">
        <v>-2.5569921999999998E-2</v>
      </c>
      <c r="AJ140" s="63">
        <v>-3.6106588000000002E-2</v>
      </c>
      <c r="AK140" s="63">
        <v>-4.8286305000000002E-2</v>
      </c>
      <c r="AL140" s="63">
        <v>0</v>
      </c>
      <c r="AM140" s="63">
        <v>-3.3052706799999998E-2</v>
      </c>
      <c r="AN140" s="63">
        <v>-4.7938794E-2</v>
      </c>
      <c r="AO140" s="63">
        <v>-4.4591935800000003E-2</v>
      </c>
      <c r="AP140" s="63">
        <v>-4.5694315999999999E-2</v>
      </c>
      <c r="AQ140" s="63">
        <v>-4.4662003999999998E-2</v>
      </c>
      <c r="AR140" s="63">
        <v>-7.7854626999999996E-2</v>
      </c>
      <c r="AS140" s="63">
        <v>-3.0672590499999999E-2</v>
      </c>
      <c r="AT140" s="63">
        <v>0.11909351</v>
      </c>
      <c r="AU140" s="63">
        <v>-3.5789321999999998E-2</v>
      </c>
      <c r="AV140" s="63">
        <v>-2.0932006999999999E-2</v>
      </c>
      <c r="AW140" s="63">
        <v>-4.4510389999999997E-2</v>
      </c>
      <c r="AX140" s="63">
        <v>-6.0139473200000002E-2</v>
      </c>
      <c r="AY140" s="63">
        <v>-6.7004665300000002E-2</v>
      </c>
      <c r="AZ140" s="63">
        <v>-6.3090328000000001E-2</v>
      </c>
      <c r="BA140" s="63">
        <v>-2.8481122000000001E-2</v>
      </c>
      <c r="BB140" s="63">
        <v>-7.9946779999999995E-2</v>
      </c>
      <c r="BC140" s="63">
        <v>-8.6851399999999995E-2</v>
      </c>
      <c r="BD140" s="63">
        <v>-5.5132465999999998E-2</v>
      </c>
      <c r="BE140" s="63">
        <v>-5.7963428400000003E-2</v>
      </c>
      <c r="BF140" s="63">
        <v>-3.4869796000000002E-2</v>
      </c>
      <c r="BG140" s="63">
        <v>-4.8895269999999998E-2</v>
      </c>
      <c r="BH140" s="63">
        <v>-4.8929677999999997E-2</v>
      </c>
      <c r="BI140" s="63">
        <v>-6.4562048900000002E-2</v>
      </c>
      <c r="BJ140" s="63">
        <v>0</v>
      </c>
    </row>
    <row r="141" spans="1:62">
      <c r="A141" t="s">
        <v>303</v>
      </c>
      <c r="B141" s="63">
        <v>-3.6626747000000001E-2</v>
      </c>
      <c r="C141" s="63">
        <v>-5.3947815199999999E-2</v>
      </c>
      <c r="D141" s="63">
        <v>-4.2866250000000002E-2</v>
      </c>
      <c r="E141" s="63">
        <v>-4.3053019999999997E-2</v>
      </c>
      <c r="F141" s="63">
        <v>-4.0081525E-2</v>
      </c>
      <c r="G141" s="63">
        <v>0.44973016500000002</v>
      </c>
      <c r="H141" s="63">
        <v>-9.7653080000000003E-3</v>
      </c>
      <c r="I141" s="63">
        <v>0.436901659</v>
      </c>
      <c r="J141" s="63">
        <v>0.56033027660000001</v>
      </c>
      <c r="K141" s="63">
        <v>-6.9366789999999998E-2</v>
      </c>
      <c r="L141" s="63">
        <v>-3.9123779999999997E-2</v>
      </c>
      <c r="M141" s="63">
        <v>-7.9785638000000006E-2</v>
      </c>
      <c r="N141" s="63">
        <v>-0.10172678</v>
      </c>
      <c r="O141" s="63">
        <v>-5.4864320000000001E-2</v>
      </c>
      <c r="P141" s="63">
        <v>-3.0978110999999999E-2</v>
      </c>
      <c r="Q141" s="63">
        <v>-8.5537989999999994E-2</v>
      </c>
      <c r="R141" s="63">
        <v>-8.8285885600000003E-2</v>
      </c>
      <c r="S141" s="63">
        <v>-7.0871144999999997E-2</v>
      </c>
      <c r="T141" s="63">
        <v>-3.9091569999999999E-2</v>
      </c>
      <c r="U141" s="63">
        <v>-3.3199729999999997E-2</v>
      </c>
      <c r="V141" s="63">
        <v>-6.0786773000000002E-2</v>
      </c>
      <c r="W141" s="63">
        <v>-4.5018462199999998E-2</v>
      </c>
      <c r="X141" s="63">
        <v>-5.1319844000000003E-2</v>
      </c>
      <c r="Y141" s="63">
        <v>-6.3938169000000003E-2</v>
      </c>
      <c r="Z141" s="63">
        <v>-3.9835733999999998E-2</v>
      </c>
      <c r="AA141" s="63">
        <v>-3.0166782999999999E-2</v>
      </c>
      <c r="AB141" s="63">
        <v>2.6334078E-2</v>
      </c>
      <c r="AC141" s="63">
        <v>4.8924803500000003E-2</v>
      </c>
      <c r="AD141" s="63">
        <v>-3.8703659000000001E-2</v>
      </c>
      <c r="AE141" s="63">
        <v>0.69230586199999999</v>
      </c>
      <c r="AF141" s="63">
        <v>-5.3283495E-2</v>
      </c>
      <c r="AG141" s="63">
        <v>-3.0153070000000001E-3</v>
      </c>
      <c r="AH141" s="63">
        <v>-7.5861253000000003E-2</v>
      </c>
      <c r="AI141" s="63">
        <v>-4.9429647E-2</v>
      </c>
      <c r="AJ141" s="63">
        <v>-7.2276062000000002E-2</v>
      </c>
      <c r="AK141" s="63">
        <v>-1.6513287000000001E-2</v>
      </c>
      <c r="AL141" s="63">
        <v>0</v>
      </c>
      <c r="AM141" s="63">
        <v>9.8788135900000004E-2</v>
      </c>
      <c r="AN141" s="63">
        <v>2.8105748999999999E-2</v>
      </c>
      <c r="AO141" s="63">
        <v>2.62457891E-2</v>
      </c>
      <c r="AP141" s="63">
        <v>0.109088214</v>
      </c>
      <c r="AQ141" s="63">
        <v>0.47483034200000002</v>
      </c>
      <c r="AR141" s="63">
        <v>5.3077162999999997E-2</v>
      </c>
      <c r="AS141" s="63">
        <v>-4.2949271300000001E-2</v>
      </c>
      <c r="AT141" s="63">
        <v>-0.13867588</v>
      </c>
      <c r="AU141" s="63">
        <v>0.26976576200000002</v>
      </c>
      <c r="AV141" s="63">
        <v>-3.3329192000000001E-2</v>
      </c>
      <c r="AW141" s="63">
        <v>0.27411920499999998</v>
      </c>
      <c r="AX141" s="63">
        <v>4.4603656700000001E-2</v>
      </c>
      <c r="AY141" s="63">
        <v>-7.4691391900000001E-2</v>
      </c>
      <c r="AZ141" s="63">
        <v>-5.8703321000000003E-2</v>
      </c>
      <c r="BA141" s="63">
        <v>-2.9575493599999999E-2</v>
      </c>
      <c r="BB141" s="63">
        <v>9.1004563999999996E-2</v>
      </c>
      <c r="BC141" s="63">
        <v>-4.3143979999999998E-2</v>
      </c>
      <c r="BD141" s="63">
        <v>-9.4720145000000006E-2</v>
      </c>
      <c r="BE141" s="63">
        <v>-9.8720622300000005E-2</v>
      </c>
      <c r="BF141" s="63">
        <v>-5.8480222999999998E-2</v>
      </c>
      <c r="BG141" s="63">
        <v>5.3099729999999998E-2</v>
      </c>
      <c r="BH141" s="63">
        <v>-8.0370601E-2</v>
      </c>
      <c r="BI141" s="63">
        <v>-1.9389767799999999E-2</v>
      </c>
      <c r="BJ141" s="63">
        <v>0</v>
      </c>
    </row>
    <row r="142" spans="1:62">
      <c r="A142" t="s">
        <v>304</v>
      </c>
      <c r="B142" s="63">
        <v>-2.6325518999999999E-2</v>
      </c>
      <c r="C142" s="63">
        <v>-3.1734475099999999E-2</v>
      </c>
      <c r="D142" s="63">
        <v>-2.6446477999999999E-2</v>
      </c>
      <c r="E142" s="63">
        <v>-2.2655399999999999E-2</v>
      </c>
      <c r="F142" s="63">
        <v>-2.5789217E-2</v>
      </c>
      <c r="G142" s="63">
        <v>-2.5600294999999999E-2</v>
      </c>
      <c r="H142" s="63">
        <v>0.98040553600000002</v>
      </c>
      <c r="I142" s="63">
        <v>-4.2880833E-2</v>
      </c>
      <c r="J142" s="63">
        <v>-4.2947654299999999E-2</v>
      </c>
      <c r="K142" s="63">
        <v>-4.0129150000000002E-2</v>
      </c>
      <c r="L142" s="63">
        <v>-2.9409790000000002E-2</v>
      </c>
      <c r="M142" s="63">
        <v>-4.1375785999999998E-2</v>
      </c>
      <c r="N142" s="63">
        <v>-5.7024529999999997E-2</v>
      </c>
      <c r="O142" s="63">
        <v>-3.1438750000000001E-2</v>
      </c>
      <c r="P142" s="63">
        <v>-1.9810347999999998E-2</v>
      </c>
      <c r="Q142" s="63">
        <v>-5.1237790999999998E-2</v>
      </c>
      <c r="R142" s="63">
        <v>-5.0835591499999999E-2</v>
      </c>
      <c r="S142" s="63">
        <v>-3.41868777E-2</v>
      </c>
      <c r="T142" s="63">
        <v>-2.2560299999999998E-2</v>
      </c>
      <c r="U142" s="63">
        <v>-3.0063060999999999E-2</v>
      </c>
      <c r="V142" s="63">
        <v>-3.1355159000000001E-2</v>
      </c>
      <c r="W142" s="63">
        <v>-3.8017751500000002E-2</v>
      </c>
      <c r="X142" s="63">
        <v>-2.9366354000000001E-2</v>
      </c>
      <c r="Y142" s="63">
        <v>-3.5601102000000003E-2</v>
      </c>
      <c r="Z142" s="63">
        <v>-4.2642711E-2</v>
      </c>
      <c r="AA142" s="63">
        <v>-2.955928E-2</v>
      </c>
      <c r="AB142" s="63">
        <v>0.87252681600000004</v>
      </c>
      <c r="AC142" s="63">
        <v>-4.5883686100000001E-2</v>
      </c>
      <c r="AD142" s="63">
        <v>-3.4935016200000002E-2</v>
      </c>
      <c r="AE142" s="63">
        <v>-2.9087129E-2</v>
      </c>
      <c r="AF142" s="63">
        <v>-3.496407E-2</v>
      </c>
      <c r="AG142" s="63">
        <v>-2.3581042999999999E-2</v>
      </c>
      <c r="AH142" s="63">
        <v>-4.4164122E-2</v>
      </c>
      <c r="AI142" s="63">
        <v>-2.9232655E-2</v>
      </c>
      <c r="AJ142" s="63">
        <v>-3.9592193999999997E-2</v>
      </c>
      <c r="AK142" s="63">
        <v>-4.6519931E-2</v>
      </c>
      <c r="AL142" s="63">
        <v>0</v>
      </c>
      <c r="AM142" s="63">
        <v>9.7083168000000001E-3</v>
      </c>
      <c r="AN142" s="63">
        <v>0.58684050700000001</v>
      </c>
      <c r="AO142" s="63">
        <v>-3.8216014700000002E-2</v>
      </c>
      <c r="AP142" s="63">
        <v>-5.1755396000000002E-2</v>
      </c>
      <c r="AQ142" s="63">
        <v>-4.6686531000000003E-2</v>
      </c>
      <c r="AR142" s="63">
        <v>-4.0329698999999997E-2</v>
      </c>
      <c r="AS142" s="63">
        <v>-3.6163777899999999E-2</v>
      </c>
      <c r="AT142" s="63">
        <v>-8.0472470000000004E-2</v>
      </c>
      <c r="AU142" s="63">
        <v>-3.094906E-2</v>
      </c>
      <c r="AV142" s="63">
        <v>-2.3424561E-2</v>
      </c>
      <c r="AW142" s="63">
        <v>-4.0631245000000003E-2</v>
      </c>
      <c r="AX142" s="63">
        <v>-5.7451965799999997E-2</v>
      </c>
      <c r="AY142" s="63">
        <v>-5.0797426200000002E-2</v>
      </c>
      <c r="AZ142" s="63">
        <v>-3.3912348000000002E-2</v>
      </c>
      <c r="BA142" s="63">
        <v>-1.1705316800000001E-2</v>
      </c>
      <c r="BB142" s="63">
        <v>-5.0703080999999997E-2</v>
      </c>
      <c r="BC142" s="63">
        <v>-7.7893879999999999E-2</v>
      </c>
      <c r="BD142" s="63">
        <v>-6.0704069999999999E-2</v>
      </c>
      <c r="BE142" s="63">
        <v>-6.0755362799999997E-2</v>
      </c>
      <c r="BF142" s="63">
        <v>-3.7641384E-2</v>
      </c>
      <c r="BG142" s="63">
        <v>-3.0603720000000001E-2</v>
      </c>
      <c r="BH142" s="63">
        <v>-5.5237471000000003E-2</v>
      </c>
      <c r="BI142" s="63">
        <v>-5.4716151099999999E-2</v>
      </c>
      <c r="BJ142" s="63">
        <v>0</v>
      </c>
    </row>
    <row r="143" spans="1:62">
      <c r="A143" t="s">
        <v>305</v>
      </c>
      <c r="B143" s="63">
        <v>-5.1345103000000003E-2</v>
      </c>
      <c r="C143" s="63">
        <v>-4.0422345599999999E-2</v>
      </c>
      <c r="D143" s="63">
        <v>-5.7007192999999998E-2</v>
      </c>
      <c r="E143" s="63">
        <v>-3.5505469999999997E-2</v>
      </c>
      <c r="F143" s="63">
        <v>-5.8663082999999998E-2</v>
      </c>
      <c r="G143" s="63">
        <v>0.236219389</v>
      </c>
      <c r="H143" s="63">
        <v>-3.7253790000000002E-2</v>
      </c>
      <c r="I143" s="63">
        <v>0.71760586400000004</v>
      </c>
      <c r="J143" s="63">
        <v>0.58520419450000005</v>
      </c>
      <c r="K143" s="63">
        <v>-9.5195520000000006E-2</v>
      </c>
      <c r="L143" s="63">
        <v>-6.5085519999999994E-2</v>
      </c>
      <c r="M143" s="63">
        <v>-9.7661822999999995E-2</v>
      </c>
      <c r="N143" s="63">
        <v>-0.14533204999999999</v>
      </c>
      <c r="O143" s="63">
        <v>-7.8547409999999998E-2</v>
      </c>
      <c r="P143" s="63">
        <v>-5.4274699000000003E-2</v>
      </c>
      <c r="Q143" s="63">
        <v>-0.119629731</v>
      </c>
      <c r="R143" s="63">
        <v>-0.1231162137</v>
      </c>
      <c r="S143" s="63">
        <v>-9.6561082000000006E-2</v>
      </c>
      <c r="T143" s="63">
        <v>-5.5969749999999999E-2</v>
      </c>
      <c r="U143" s="63">
        <v>-6.0857581000000001E-2</v>
      </c>
      <c r="V143" s="63">
        <v>-7.6417018000000003E-2</v>
      </c>
      <c r="W143" s="63">
        <v>-6.1215643299999997E-2</v>
      </c>
      <c r="X143" s="63">
        <v>-7.2473452999999993E-2</v>
      </c>
      <c r="Y143" s="63">
        <v>1.5480255E-2</v>
      </c>
      <c r="Z143" s="63">
        <v>-8.8805491E-2</v>
      </c>
      <c r="AA143" s="63">
        <v>-6.1402586000000002E-2</v>
      </c>
      <c r="AB143" s="63">
        <v>-4.3486945999999999E-2</v>
      </c>
      <c r="AC143" s="63">
        <v>3.2509136500000001E-2</v>
      </c>
      <c r="AD143" s="63">
        <v>-3.7242002000000001E-3</v>
      </c>
      <c r="AE143" s="63">
        <v>0.35875642899999999</v>
      </c>
      <c r="AF143" s="63">
        <v>-5.1179493E-2</v>
      </c>
      <c r="AG143" s="63">
        <v>3.5782292E-2</v>
      </c>
      <c r="AH143" s="63">
        <v>7.7622229000000001E-2</v>
      </c>
      <c r="AI143" s="63">
        <v>-4.9164588000000002E-2</v>
      </c>
      <c r="AJ143" s="63">
        <v>0.13812659299999999</v>
      </c>
      <c r="AK143" s="63">
        <v>0.206374962</v>
      </c>
      <c r="AL143" s="63">
        <v>0</v>
      </c>
      <c r="AM143" s="63">
        <v>0.16187074260000001</v>
      </c>
      <c r="AN143" s="63">
        <v>-7.8430320999999997E-2</v>
      </c>
      <c r="AO143" s="63">
        <v>-4.0539123099999998E-2</v>
      </c>
      <c r="AP143" s="63">
        <v>0.208619737</v>
      </c>
      <c r="AQ143" s="63">
        <v>0.32661956199999997</v>
      </c>
      <c r="AR143" s="63">
        <v>0.18260391100000001</v>
      </c>
      <c r="AS143" s="63">
        <v>-5.3920323499999999E-2</v>
      </c>
      <c r="AT143" s="63">
        <v>-0.19041271000000001</v>
      </c>
      <c r="AU143" s="63">
        <v>0.49495841499999998</v>
      </c>
      <c r="AV143" s="63">
        <v>-4.3661018000000003E-2</v>
      </c>
      <c r="AW143" s="63">
        <v>0.503218312</v>
      </c>
      <c r="AX143" s="63">
        <v>0.1082514052</v>
      </c>
      <c r="AY143" s="63">
        <v>-9.0220555300000005E-2</v>
      </c>
      <c r="AZ143" s="63">
        <v>-5.6380817E-2</v>
      </c>
      <c r="BA143" s="63">
        <v>-4.7023151200000002E-2</v>
      </c>
      <c r="BB143" s="63">
        <v>0.19807940399999999</v>
      </c>
      <c r="BC143" s="63">
        <v>-9.5362359999999993E-2</v>
      </c>
      <c r="BD143" s="63">
        <v>5.9577657999999999E-2</v>
      </c>
      <c r="BE143" s="63">
        <v>9.8472073000000007E-3</v>
      </c>
      <c r="BF143" s="63">
        <v>-6.1663519999999999E-2</v>
      </c>
      <c r="BG143" s="63">
        <v>-4.0983970000000002E-2</v>
      </c>
      <c r="BH143" s="63">
        <v>9.5714888999999997E-2</v>
      </c>
      <c r="BI143" s="63">
        <v>-0.11134260610000001</v>
      </c>
      <c r="BJ143" s="63">
        <v>0</v>
      </c>
    </row>
    <row r="144" spans="1:62">
      <c r="A144" t="s">
        <v>306</v>
      </c>
      <c r="B144" s="63">
        <v>-4.0977778999999999E-2</v>
      </c>
      <c r="C144" s="63">
        <v>-3.5119078400000003E-2</v>
      </c>
      <c r="D144" s="63">
        <v>-3.9512039999999998E-2</v>
      </c>
      <c r="E144" s="63">
        <v>-3.0062640000000002E-2</v>
      </c>
      <c r="F144" s="63">
        <v>-2.8460355999999999E-2</v>
      </c>
      <c r="G144" s="63">
        <v>0.15119844299999999</v>
      </c>
      <c r="H144" s="63">
        <v>-4.0877895999999997E-2</v>
      </c>
      <c r="I144" s="63">
        <v>0.29103258900000001</v>
      </c>
      <c r="J144" s="63">
        <v>0.81468002049999999</v>
      </c>
      <c r="K144" s="63">
        <v>-7.8139169999999994E-2</v>
      </c>
      <c r="L144" s="63">
        <v>-4.6670259999999998E-2</v>
      </c>
      <c r="M144" s="63">
        <v>-8.4181858999999998E-2</v>
      </c>
      <c r="N144" s="63">
        <v>-0.12029084</v>
      </c>
      <c r="O144" s="63">
        <v>-6.4869570000000001E-2</v>
      </c>
      <c r="P144" s="63">
        <v>-3.8774136000000001E-2</v>
      </c>
      <c r="Q144" s="63">
        <v>-9.5779700999999995E-2</v>
      </c>
      <c r="R144" s="63">
        <v>-9.4496208600000006E-2</v>
      </c>
      <c r="S144" s="63">
        <v>-7.3343432900000005E-2</v>
      </c>
      <c r="T144" s="63">
        <v>-4.6448030000000001E-2</v>
      </c>
      <c r="U144" s="63">
        <v>-4.3979062999999999E-2</v>
      </c>
      <c r="V144" s="63">
        <v>-6.6418781999999996E-2</v>
      </c>
      <c r="W144" s="63">
        <v>-6.0861411900000002E-2</v>
      </c>
      <c r="X144" s="63">
        <v>-6.0638716000000002E-2</v>
      </c>
      <c r="Y144" s="63">
        <v>6.3513479999999997E-3</v>
      </c>
      <c r="Z144" s="63">
        <v>-6.7840150000000002E-2</v>
      </c>
      <c r="AA144" s="63">
        <v>-5.0556508E-2</v>
      </c>
      <c r="AB144" s="63">
        <v>-5.0840374000000001E-2</v>
      </c>
      <c r="AC144" s="63">
        <v>3.6629532899999998E-2</v>
      </c>
      <c r="AD144" s="63">
        <v>-8.5725868000000004E-3</v>
      </c>
      <c r="AE144" s="63">
        <v>0.64471947900000004</v>
      </c>
      <c r="AF144" s="63">
        <v>-4.5909899999999997E-2</v>
      </c>
      <c r="AG144" s="63">
        <v>0.27445129000000001</v>
      </c>
      <c r="AH144" s="63">
        <v>-6.5894860000000003E-3</v>
      </c>
      <c r="AI144" s="63">
        <v>-1.4013038E-2</v>
      </c>
      <c r="AJ144" s="63">
        <v>0.11394243599999999</v>
      </c>
      <c r="AK144" s="63">
        <v>2.9650024000000001E-2</v>
      </c>
      <c r="AL144" s="63">
        <v>0</v>
      </c>
      <c r="AM144" s="63">
        <v>4.7006566999999999E-3</v>
      </c>
      <c r="AN144" s="63">
        <v>-8.4355482999999995E-2</v>
      </c>
      <c r="AO144" s="63">
        <v>-3.6514596500000003E-2</v>
      </c>
      <c r="AP144" s="63">
        <v>0.28185755499999998</v>
      </c>
      <c r="AQ144" s="63">
        <v>0.57199379100000003</v>
      </c>
      <c r="AR144" s="63">
        <v>3.4136316999999999E-2</v>
      </c>
      <c r="AS144" s="63">
        <v>0.12531041979999999</v>
      </c>
      <c r="AT144" s="63">
        <v>-0.15545389000000001</v>
      </c>
      <c r="AU144" s="63">
        <v>0.27379543699999997</v>
      </c>
      <c r="AV144" s="63">
        <v>-2.8526566E-2</v>
      </c>
      <c r="AW144" s="63">
        <v>0.120845021</v>
      </c>
      <c r="AX144" s="63">
        <v>4.1676405200000002E-2</v>
      </c>
      <c r="AY144" s="63">
        <v>-4.7049800699999998E-2</v>
      </c>
      <c r="AZ144" s="63">
        <v>-5.5319113000000003E-2</v>
      </c>
      <c r="BA144" s="63">
        <v>-3.2960937400000001E-2</v>
      </c>
      <c r="BB144" s="63">
        <v>9.7780009999999997E-3</v>
      </c>
      <c r="BC144" s="63">
        <v>-3.79028E-2</v>
      </c>
      <c r="BD144" s="63">
        <v>-9.5993306E-2</v>
      </c>
      <c r="BE144" s="63">
        <v>-0.1086625749</v>
      </c>
      <c r="BF144" s="63">
        <v>-6.3540254000000004E-2</v>
      </c>
      <c r="BG144" s="63">
        <v>-2.7172100000000001E-2</v>
      </c>
      <c r="BH144" s="63">
        <v>-8.8969591000000001E-2</v>
      </c>
      <c r="BI144" s="63">
        <v>-9.4415405199999997E-2</v>
      </c>
      <c r="BJ144" s="63">
        <v>0</v>
      </c>
    </row>
    <row r="145" spans="1:62">
      <c r="A145" t="s">
        <v>307</v>
      </c>
      <c r="B145" s="63">
        <v>-3.4435978999999999E-2</v>
      </c>
      <c r="C145" s="63">
        <v>-5.6093814899999997E-2</v>
      </c>
      <c r="D145" s="63">
        <v>6.0652039999999997E-2</v>
      </c>
      <c r="E145" s="63">
        <v>-3.4066550000000001E-2</v>
      </c>
      <c r="F145" s="63">
        <v>0.58618493699999996</v>
      </c>
      <c r="G145" s="63">
        <v>-5.5384203999999999E-2</v>
      </c>
      <c r="H145" s="63">
        <v>-3.9049364000000003E-2</v>
      </c>
      <c r="I145" s="63">
        <v>-8.4838447999999997E-2</v>
      </c>
      <c r="J145" s="63">
        <v>-8.2896138499999994E-2</v>
      </c>
      <c r="K145" s="63">
        <v>0.96302270999999995</v>
      </c>
      <c r="L145" s="63">
        <v>-3.093984E-2</v>
      </c>
      <c r="M145" s="63">
        <v>0.67356809799999995</v>
      </c>
      <c r="N145" s="63">
        <v>-5.9458150000000001E-2</v>
      </c>
      <c r="O145" s="63">
        <v>-3.973662E-2</v>
      </c>
      <c r="P145" s="63">
        <v>-4.9954994000000003E-2</v>
      </c>
      <c r="Q145" s="63">
        <v>-6.4455841E-2</v>
      </c>
      <c r="R145" s="63">
        <v>-5.2634308900000003E-2</v>
      </c>
      <c r="S145" s="63">
        <v>-5.5594857599999999E-2</v>
      </c>
      <c r="T145" s="63">
        <v>-2.8461190000000001E-2</v>
      </c>
      <c r="U145" s="63">
        <v>-4.2464596E-2</v>
      </c>
      <c r="V145" s="63">
        <v>-5.1665164E-2</v>
      </c>
      <c r="W145" s="63">
        <v>-5.0918542400000003E-2</v>
      </c>
      <c r="X145" s="63">
        <v>-3.2642127999999999E-2</v>
      </c>
      <c r="Y145" s="63">
        <v>-4.9170643E-2</v>
      </c>
      <c r="Z145" s="63">
        <v>-5.0665347999999999E-2</v>
      </c>
      <c r="AA145" s="63">
        <v>-3.5053340000000002E-2</v>
      </c>
      <c r="AB145" s="63">
        <v>-4.8264585999999998E-2</v>
      </c>
      <c r="AC145" s="63">
        <v>-8.0845065899999999E-2</v>
      </c>
      <c r="AD145" s="63">
        <v>-6.3943694199999998E-2</v>
      </c>
      <c r="AE145" s="63">
        <v>-7.3437450000000001E-2</v>
      </c>
      <c r="AF145" s="63">
        <v>-4.6941083000000002E-2</v>
      </c>
      <c r="AG145" s="63">
        <v>-5.9870544999999997E-2</v>
      </c>
      <c r="AH145" s="63">
        <v>-5.6420104999999998E-2</v>
      </c>
      <c r="AI145" s="63">
        <v>-4.1945841999999997E-2</v>
      </c>
      <c r="AJ145" s="63">
        <v>-5.5435374000000003E-2</v>
      </c>
      <c r="AK145" s="63">
        <v>-7.0069572999999996E-2</v>
      </c>
      <c r="AL145" s="63">
        <v>0</v>
      </c>
      <c r="AM145" s="63">
        <v>-4.6160815899999999E-2</v>
      </c>
      <c r="AN145" s="63">
        <v>-6.3235463000000006E-2</v>
      </c>
      <c r="AO145" s="63">
        <v>-6.0455654300000002E-2</v>
      </c>
      <c r="AP145" s="63">
        <v>-7.4203700999999997E-2</v>
      </c>
      <c r="AQ145" s="63">
        <v>-7.8318909000000006E-2</v>
      </c>
      <c r="AR145" s="63">
        <v>-9.6019410999999999E-2</v>
      </c>
      <c r="AS145" s="63">
        <v>-6.9172397299999994E-2</v>
      </c>
      <c r="AT145" s="63">
        <v>5.7126410000000002E-2</v>
      </c>
      <c r="AU145" s="63">
        <v>-5.3582987999999998E-2</v>
      </c>
      <c r="AV145" s="63">
        <v>-3.1888408E-2</v>
      </c>
      <c r="AW145" s="63">
        <v>-6.5176981999999994E-2</v>
      </c>
      <c r="AX145" s="63">
        <v>-8.6141616099999999E-2</v>
      </c>
      <c r="AY145" s="63">
        <v>-8.7677879599999994E-2</v>
      </c>
      <c r="AZ145" s="63">
        <v>-7.3041675E-2</v>
      </c>
      <c r="BA145" s="63">
        <v>-3.6901315900000002E-2</v>
      </c>
      <c r="BB145" s="63">
        <v>-9.8483605000000002E-2</v>
      </c>
      <c r="BC145" s="63">
        <v>-0.12232572999999999</v>
      </c>
      <c r="BD145" s="63">
        <v>-7.4529577E-2</v>
      </c>
      <c r="BE145" s="63">
        <v>-7.8229336299999994E-2</v>
      </c>
      <c r="BF145" s="63">
        <v>-4.7985531999999997E-2</v>
      </c>
      <c r="BG145" s="63">
        <v>-6.0818009999999999E-2</v>
      </c>
      <c r="BH145" s="63">
        <v>-6.5289186999999999E-2</v>
      </c>
      <c r="BI145" s="63">
        <v>-7.9986407900000001E-2</v>
      </c>
      <c r="BJ145" s="63">
        <v>0</v>
      </c>
    </row>
    <row r="146" spans="1:62">
      <c r="A146" t="s">
        <v>308</v>
      </c>
      <c r="B146" s="63">
        <v>-2.2497356E-2</v>
      </c>
      <c r="C146" s="63">
        <v>3.6009894700000003E-2</v>
      </c>
      <c r="D146" s="63">
        <v>4.5572909999999998E-3</v>
      </c>
      <c r="E146" s="63">
        <v>-3.0836240000000001E-2</v>
      </c>
      <c r="F146" s="63">
        <v>-3.0815757999999999E-2</v>
      </c>
      <c r="G146" s="63">
        <v>-4.4024472000000002E-2</v>
      </c>
      <c r="H146" s="63">
        <v>-3.6119568999999997E-2</v>
      </c>
      <c r="I146" s="63">
        <v>-7.3047903999999997E-2</v>
      </c>
      <c r="J146" s="63">
        <v>-5.4480885200000002E-2</v>
      </c>
      <c r="K146" s="63">
        <v>-3.6662239999999999E-2</v>
      </c>
      <c r="L146" s="63">
        <v>0.98473259999999996</v>
      </c>
      <c r="M146" s="63">
        <v>-4.0782012999999999E-2</v>
      </c>
      <c r="N146" s="63">
        <v>0.66307508000000004</v>
      </c>
      <c r="O146" s="63">
        <v>-3.8065870000000002E-2</v>
      </c>
      <c r="P146" s="63">
        <v>0.34352237800000002</v>
      </c>
      <c r="Q146" s="63">
        <v>1.9957613999999999E-2</v>
      </c>
      <c r="R146" s="63">
        <v>8.4682146200000002E-2</v>
      </c>
      <c r="S146" s="63">
        <v>-4.73047625E-2</v>
      </c>
      <c r="T146" s="63">
        <v>-2.3251819999999999E-2</v>
      </c>
      <c r="U146" s="63">
        <v>3.9903345E-2</v>
      </c>
      <c r="V146" s="63">
        <v>-4.5150793000000002E-2</v>
      </c>
      <c r="W146" s="63">
        <v>-4.84230649E-2</v>
      </c>
      <c r="X146" s="63">
        <v>-3.7293677999999997E-2</v>
      </c>
      <c r="Y146" s="63">
        <v>-4.7645440999999997E-2</v>
      </c>
      <c r="Z146" s="63">
        <v>-4.5791997000000001E-2</v>
      </c>
      <c r="AA146" s="63">
        <v>-3.3080960999999999E-2</v>
      </c>
      <c r="AB146" s="63">
        <v>-4.540955E-2</v>
      </c>
      <c r="AC146" s="63">
        <v>0.30737637000000001</v>
      </c>
      <c r="AD146" s="63">
        <v>-5.4066434699999999E-2</v>
      </c>
      <c r="AE146" s="63">
        <v>-2.8431079000000001E-2</v>
      </c>
      <c r="AF146" s="63">
        <v>-4.5911701999999999E-2</v>
      </c>
      <c r="AG146" s="63">
        <v>-5.0907633000000001E-2</v>
      </c>
      <c r="AH146" s="63">
        <v>-4.9068538000000002E-2</v>
      </c>
      <c r="AI146" s="63">
        <v>-3.9315345000000002E-2</v>
      </c>
      <c r="AJ146" s="63">
        <v>-5.1980943000000002E-2</v>
      </c>
      <c r="AK146" s="63">
        <v>-6.4787417E-2</v>
      </c>
      <c r="AL146" s="63">
        <v>0</v>
      </c>
      <c r="AM146" s="63">
        <v>-4.0657232100000003E-2</v>
      </c>
      <c r="AN146" s="63">
        <v>-5.96333E-2</v>
      </c>
      <c r="AO146" s="63">
        <v>-5.7707403599999998E-2</v>
      </c>
      <c r="AP146" s="63">
        <v>-6.0901319000000002E-2</v>
      </c>
      <c r="AQ146" s="63">
        <v>-4.7631874999999997E-2</v>
      </c>
      <c r="AR146" s="63">
        <v>-8.5423805000000005E-2</v>
      </c>
      <c r="AS146" s="63">
        <v>-6.1060567599999997E-2</v>
      </c>
      <c r="AT146" s="63">
        <v>3.1583159999999999E-2</v>
      </c>
      <c r="AU146" s="63">
        <v>-4.7826642000000003E-2</v>
      </c>
      <c r="AV146" s="63">
        <v>-3.0175842000000001E-2</v>
      </c>
      <c r="AW146" s="63">
        <v>-5.9516159999999999E-2</v>
      </c>
      <c r="AX146" s="63">
        <v>-7.7318581400000003E-2</v>
      </c>
      <c r="AY146" s="63">
        <v>-7.7545850900000005E-2</v>
      </c>
      <c r="AZ146" s="63">
        <v>-6.6664334000000006E-2</v>
      </c>
      <c r="BA146" s="63">
        <v>-3.39581469E-2</v>
      </c>
      <c r="BB146" s="63">
        <v>-9.0251092000000005E-2</v>
      </c>
      <c r="BC146" s="63">
        <v>-9.4724929999999999E-2</v>
      </c>
      <c r="BD146" s="63">
        <v>-7.0405980000000007E-2</v>
      </c>
      <c r="BE146" s="63">
        <v>-7.2552934400000005E-2</v>
      </c>
      <c r="BF146" s="63">
        <v>-4.5493107999999997E-2</v>
      </c>
      <c r="BG146" s="63">
        <v>-5.7803809999999997E-2</v>
      </c>
      <c r="BH146" s="63">
        <v>-5.8584301999999998E-2</v>
      </c>
      <c r="BI146" s="63">
        <v>-7.3895765099999997E-2</v>
      </c>
      <c r="BJ146" s="63">
        <v>0</v>
      </c>
    </row>
    <row r="147" spans="1:62">
      <c r="A147" t="s">
        <v>309</v>
      </c>
      <c r="B147" s="63">
        <v>-3.0062958000000001E-2</v>
      </c>
      <c r="C147" s="63">
        <v>-3.1450598699999999E-2</v>
      </c>
      <c r="D147" s="63">
        <v>9.0183272999999994E-2</v>
      </c>
      <c r="E147" s="63">
        <v>-3.098298E-2</v>
      </c>
      <c r="F147" s="63">
        <v>-2.7875476E-2</v>
      </c>
      <c r="G147" s="63">
        <v>-4.8610382000000001E-2</v>
      </c>
      <c r="H147" s="63">
        <v>-2.7350222E-2</v>
      </c>
      <c r="I147" s="63">
        <v>-6.3352908999999999E-2</v>
      </c>
      <c r="J147" s="63">
        <v>-5.8789543600000001E-2</v>
      </c>
      <c r="K147" s="63">
        <v>0.68543153999999995</v>
      </c>
      <c r="L147" s="63">
        <v>-2.3345580000000001E-2</v>
      </c>
      <c r="M147" s="63">
        <v>0.90034414600000001</v>
      </c>
      <c r="N147" s="63">
        <v>-1.8104350000000002E-2</v>
      </c>
      <c r="O147" s="63">
        <v>-3.3494860000000001E-2</v>
      </c>
      <c r="P147" s="63">
        <v>-2.9777364000000001E-2</v>
      </c>
      <c r="Q147" s="63">
        <v>8.3100139999999992E-3</v>
      </c>
      <c r="R147" s="63">
        <v>3.7036219000000001E-3</v>
      </c>
      <c r="S147" s="63">
        <v>4.2490890000000002E-3</v>
      </c>
      <c r="T147" s="63">
        <v>-2.6497440000000001E-2</v>
      </c>
      <c r="U147" s="63">
        <v>-3.4594350000000003E-2</v>
      </c>
      <c r="V147" s="63">
        <v>-4.2440064E-2</v>
      </c>
      <c r="W147" s="63">
        <v>-4.3743282699999997E-2</v>
      </c>
      <c r="X147" s="63">
        <v>-3.5474181E-2</v>
      </c>
      <c r="Y147" s="63">
        <v>-4.2923298999999998E-2</v>
      </c>
      <c r="Z147" s="63">
        <v>-2.5740804999999999E-2</v>
      </c>
      <c r="AA147" s="63">
        <v>-1.156621E-3</v>
      </c>
      <c r="AB147" s="63">
        <v>-4.3481275999999999E-2</v>
      </c>
      <c r="AC147" s="63">
        <v>-3.18836563E-2</v>
      </c>
      <c r="AD147" s="63">
        <v>-2.5290166900000001E-2</v>
      </c>
      <c r="AE147" s="63">
        <v>-5.1819787999999999E-2</v>
      </c>
      <c r="AF147" s="63">
        <v>-4.1407577000000001E-2</v>
      </c>
      <c r="AG147" s="63">
        <v>-3.7200432999999998E-2</v>
      </c>
      <c r="AH147" s="63">
        <v>-1.3572044E-2</v>
      </c>
      <c r="AI147" s="63">
        <v>-3.3858648999999998E-2</v>
      </c>
      <c r="AJ147" s="63">
        <v>-4.615967E-2</v>
      </c>
      <c r="AK147" s="63">
        <v>-4.6342998000000003E-2</v>
      </c>
      <c r="AL147" s="63">
        <v>0</v>
      </c>
      <c r="AM147" s="63">
        <v>-3.30048155E-2</v>
      </c>
      <c r="AN147" s="63">
        <v>-4.9408935000000001E-2</v>
      </c>
      <c r="AO147" s="63">
        <v>-4.7401885999999997E-2</v>
      </c>
      <c r="AP147" s="63">
        <v>-5.6097334999999998E-2</v>
      </c>
      <c r="AQ147" s="63">
        <v>-5.3863323999999997E-2</v>
      </c>
      <c r="AR147" s="63">
        <v>-4.7189099999999998E-2</v>
      </c>
      <c r="AS147" s="63">
        <v>-5.0934590600000003E-2</v>
      </c>
      <c r="AT147" s="63">
        <v>-1.4428359999999999E-2</v>
      </c>
      <c r="AU147" s="63">
        <v>-3.3733707000000002E-2</v>
      </c>
      <c r="AV147" s="63">
        <v>-2.9456601999999998E-2</v>
      </c>
      <c r="AW147" s="63">
        <v>-4.8765856000000003E-2</v>
      </c>
      <c r="AX147" s="63">
        <v>-6.2422248600000001E-2</v>
      </c>
      <c r="AY147" s="63">
        <v>-5.1500590399999997E-2</v>
      </c>
      <c r="AZ147" s="63">
        <v>-4.6730000000000001E-2</v>
      </c>
      <c r="BA147" s="63">
        <v>-2.9657363900000001E-2</v>
      </c>
      <c r="BB147" s="63">
        <v>-5.6228739E-2</v>
      </c>
      <c r="BC147" s="63">
        <v>-9.013206E-2</v>
      </c>
      <c r="BD147" s="63">
        <v>-5.7327270999999999E-2</v>
      </c>
      <c r="BE147" s="63">
        <v>-6.1551195199999999E-2</v>
      </c>
      <c r="BF147" s="63">
        <v>-4.0931398000000001E-2</v>
      </c>
      <c r="BG147" s="63">
        <v>-4.5778970000000002E-2</v>
      </c>
      <c r="BH147" s="63">
        <v>-3.5915285999999998E-2</v>
      </c>
      <c r="BI147" s="63">
        <v>-5.3740939699999997E-2</v>
      </c>
      <c r="BJ147" s="63">
        <v>0</v>
      </c>
    </row>
    <row r="148" spans="1:62">
      <c r="A148" t="s">
        <v>371</v>
      </c>
      <c r="B148" s="63">
        <v>-1.3820038999999999E-2</v>
      </c>
      <c r="C148" s="63">
        <v>0.15961777599999999</v>
      </c>
      <c r="D148" s="63">
        <v>0.226609699</v>
      </c>
      <c r="E148" s="63">
        <v>-4.4474180000000002E-2</v>
      </c>
      <c r="F148" s="63">
        <v>-2.3205446000000001E-2</v>
      </c>
      <c r="G148" s="63">
        <v>-6.7726567000000001E-2</v>
      </c>
      <c r="H148" s="63">
        <v>-4.0160576000000003E-2</v>
      </c>
      <c r="I148" s="63">
        <v>-0.10085176899999999</v>
      </c>
      <c r="J148" s="63">
        <v>-9.2408175400000001E-2</v>
      </c>
      <c r="K148" s="63">
        <v>-3.5396700000000003E-2</v>
      </c>
      <c r="L148" s="63">
        <v>0.55710799</v>
      </c>
      <c r="M148" s="63">
        <v>-4.42794E-3</v>
      </c>
      <c r="N148" s="63">
        <v>0.87962627999999998</v>
      </c>
      <c r="O148" s="63">
        <v>-4.9806059999999999E-2</v>
      </c>
      <c r="P148" s="63">
        <v>0.82447127200000003</v>
      </c>
      <c r="Q148" s="63">
        <v>0.19186066199999999</v>
      </c>
      <c r="R148" s="63">
        <v>0.21674698919999999</v>
      </c>
      <c r="S148" s="63">
        <v>4.9604103400000002E-2</v>
      </c>
      <c r="T148" s="63">
        <v>-2.9924590000000001E-2</v>
      </c>
      <c r="U148" s="63">
        <v>0.12919050000000001</v>
      </c>
      <c r="V148" s="63">
        <v>-4.9840490000000001E-2</v>
      </c>
      <c r="W148" s="63">
        <v>-6.2703229900000004E-2</v>
      </c>
      <c r="X148" s="63">
        <v>-4.7618726E-2</v>
      </c>
      <c r="Y148" s="63">
        <v>-6.4351037E-2</v>
      </c>
      <c r="Z148" s="63">
        <v>-5.1285376000000001E-2</v>
      </c>
      <c r="AA148" s="63">
        <v>-2.8528676999999999E-2</v>
      </c>
      <c r="AB148" s="63">
        <v>-6.2203029999999999E-2</v>
      </c>
      <c r="AC148" s="63">
        <v>0.10300497979999999</v>
      </c>
      <c r="AD148" s="63">
        <v>-4.1580054999999998E-2</v>
      </c>
      <c r="AE148" s="63">
        <v>-6.3269910999999998E-2</v>
      </c>
      <c r="AF148" s="63">
        <v>-6.2247297E-2</v>
      </c>
      <c r="AG148" s="63">
        <v>-6.5616774000000003E-2</v>
      </c>
      <c r="AH148" s="63">
        <v>-6.0190076000000002E-2</v>
      </c>
      <c r="AI148" s="63">
        <v>-5.2157090000000003E-2</v>
      </c>
      <c r="AJ148" s="63">
        <v>-7.1231144999999996E-2</v>
      </c>
      <c r="AK148" s="63">
        <v>-8.1990595999999999E-2</v>
      </c>
      <c r="AL148" s="63">
        <v>0</v>
      </c>
      <c r="AM148" s="63">
        <v>-4.3338076199999999E-2</v>
      </c>
      <c r="AN148" s="63">
        <v>-7.0577698999999994E-2</v>
      </c>
      <c r="AO148" s="63">
        <v>-6.7916666700000003E-2</v>
      </c>
      <c r="AP148" s="63">
        <v>-9.2627831999999993E-2</v>
      </c>
      <c r="AQ148" s="63">
        <v>-8.9421033999999996E-2</v>
      </c>
      <c r="AR148" s="63">
        <v>-8.9613365E-2</v>
      </c>
      <c r="AS148" s="63">
        <v>-7.5827345099999999E-2</v>
      </c>
      <c r="AT148" s="63">
        <v>0.11938833</v>
      </c>
      <c r="AU148" s="63">
        <v>-6.7027792000000003E-2</v>
      </c>
      <c r="AV148" s="63">
        <v>-4.2866583E-2</v>
      </c>
      <c r="AW148" s="63">
        <v>-7.9828308000000001E-2</v>
      </c>
      <c r="AX148" s="63">
        <v>-8.3761736500000003E-2</v>
      </c>
      <c r="AY148" s="63">
        <v>-8.18344352E-2</v>
      </c>
      <c r="AZ148" s="63">
        <v>-6.2788619000000004E-2</v>
      </c>
      <c r="BA148" s="63">
        <v>-4.2296294200000001E-2</v>
      </c>
      <c r="BB148" s="63">
        <v>-9.0751858000000005E-2</v>
      </c>
      <c r="BC148" s="63">
        <v>-0.11238219000000001</v>
      </c>
      <c r="BD148" s="63">
        <v>-8.9590959999999997E-2</v>
      </c>
      <c r="BE148" s="63">
        <v>-9.1619413299999994E-2</v>
      </c>
      <c r="BF148" s="63">
        <v>-5.7708848E-2</v>
      </c>
      <c r="BG148" s="63">
        <v>-6.5783919999999996E-2</v>
      </c>
      <c r="BH148" s="63">
        <v>-7.5089004000000001E-2</v>
      </c>
      <c r="BI148" s="63">
        <v>-8.7875988599999996E-2</v>
      </c>
      <c r="BJ148" s="63">
        <v>0</v>
      </c>
    </row>
    <row r="149" spans="1:62">
      <c r="A149" t="s">
        <v>372</v>
      </c>
      <c r="B149" s="63">
        <v>-2.2458101000000001E-2</v>
      </c>
      <c r="C149" s="63">
        <v>-4.9332068700000002E-2</v>
      </c>
      <c r="D149" s="63">
        <v>-2.5203720999999998E-2</v>
      </c>
      <c r="E149" s="63">
        <v>-2.1187979999999999E-2</v>
      </c>
      <c r="F149" s="63">
        <v>-2.1797115999999998E-2</v>
      </c>
      <c r="G149" s="63">
        <v>-3.6006771E-2</v>
      </c>
      <c r="H149" s="63">
        <v>-2.6641903000000002E-2</v>
      </c>
      <c r="I149" s="63">
        <v>-5.8599076E-2</v>
      </c>
      <c r="J149" s="63">
        <v>-6.0892431699999999E-2</v>
      </c>
      <c r="K149" s="63">
        <v>-3.453059E-2</v>
      </c>
      <c r="L149" s="63">
        <v>-2.5342679999999999E-2</v>
      </c>
      <c r="M149" s="63">
        <v>-4.1500935000000003E-2</v>
      </c>
      <c r="N149" s="63">
        <v>-5.4252439999999999E-2</v>
      </c>
      <c r="O149" s="63">
        <v>0.80887701999999995</v>
      </c>
      <c r="P149" s="63">
        <v>-3.3494759999999998E-2</v>
      </c>
      <c r="Q149" s="63">
        <v>-4.6212613E-2</v>
      </c>
      <c r="R149" s="63">
        <v>-4.9696212300000001E-2</v>
      </c>
      <c r="S149" s="63">
        <v>-4.5569660499999998E-2</v>
      </c>
      <c r="T149" s="63">
        <v>-1.747903E-2</v>
      </c>
      <c r="U149" s="63">
        <v>-2.9134216000000001E-2</v>
      </c>
      <c r="V149" s="63">
        <v>-3.5077622000000003E-2</v>
      </c>
      <c r="W149" s="63">
        <v>-3.4148884499999997E-2</v>
      </c>
      <c r="X149" s="63">
        <v>-2.4423139E-2</v>
      </c>
      <c r="Y149" s="63">
        <v>-3.1956901000000003E-2</v>
      </c>
      <c r="Z149" s="63">
        <v>-4.1977378000000003E-2</v>
      </c>
      <c r="AA149" s="63">
        <v>-3.6390045000000003E-2</v>
      </c>
      <c r="AB149" s="63">
        <v>-3.0315112000000002E-2</v>
      </c>
      <c r="AC149" s="63">
        <v>-6.6810005699999994E-2</v>
      </c>
      <c r="AD149" s="63">
        <v>-5.36424411E-2</v>
      </c>
      <c r="AE149" s="63">
        <v>-5.1823857000000001E-2</v>
      </c>
      <c r="AF149" s="63">
        <v>-3.1074068E-2</v>
      </c>
      <c r="AG149" s="63">
        <v>-4.7557324999999998E-2</v>
      </c>
      <c r="AH149" s="63">
        <v>-5.3876294999999998E-2</v>
      </c>
      <c r="AI149" s="63">
        <v>-2.8202201999999999E-2</v>
      </c>
      <c r="AJ149" s="63">
        <v>-3.5967559000000003E-2</v>
      </c>
      <c r="AK149" s="63">
        <v>-5.0123705999999997E-2</v>
      </c>
      <c r="AL149" s="63">
        <v>0</v>
      </c>
      <c r="AM149" s="63">
        <v>-3.3589674799999997E-2</v>
      </c>
      <c r="AN149" s="63">
        <v>-4.3407255999999998E-2</v>
      </c>
      <c r="AO149" s="63">
        <v>-4.3527828999999997E-2</v>
      </c>
      <c r="AP149" s="63">
        <v>-5.1393767999999999E-2</v>
      </c>
      <c r="AQ149" s="63">
        <v>-5.8212051000000001E-2</v>
      </c>
      <c r="AR149" s="63">
        <v>-7.6002571000000005E-2</v>
      </c>
      <c r="AS149" s="63">
        <v>-4.8817400599999998E-2</v>
      </c>
      <c r="AT149" s="63">
        <v>-6.2062390000000002E-2</v>
      </c>
      <c r="AU149" s="63">
        <v>-4.1110397E-2</v>
      </c>
      <c r="AV149" s="63">
        <v>-1.9735928999999999E-2</v>
      </c>
      <c r="AW149" s="63">
        <v>-4.5974345999999999E-2</v>
      </c>
      <c r="AX149" s="63">
        <v>-6.3829696800000002E-2</v>
      </c>
      <c r="AY149" s="63">
        <v>-6.6423418600000006E-2</v>
      </c>
      <c r="AZ149" s="63">
        <v>-5.8689603999999999E-2</v>
      </c>
      <c r="BA149" s="63">
        <v>-2.5752547600000002E-2</v>
      </c>
      <c r="BB149" s="63">
        <v>-7.5853822000000001E-2</v>
      </c>
      <c r="BC149" s="63">
        <v>-8.7887389999999996E-2</v>
      </c>
      <c r="BD149" s="63">
        <v>-5.014155E-2</v>
      </c>
      <c r="BE149" s="63">
        <v>-5.2406689800000003E-2</v>
      </c>
      <c r="BF149" s="63">
        <v>-3.1708908000000001E-2</v>
      </c>
      <c r="BG149" s="63">
        <v>-4.6191669999999997E-2</v>
      </c>
      <c r="BH149" s="63">
        <v>-4.5417368999999999E-2</v>
      </c>
      <c r="BI149" s="63">
        <v>-5.7097272599999999E-2</v>
      </c>
      <c r="BJ149" s="63">
        <v>0</v>
      </c>
    </row>
    <row r="150" spans="1:62">
      <c r="A150" t="s">
        <v>373</v>
      </c>
      <c r="B150" s="63">
        <v>-1.4724919999999999E-3</v>
      </c>
      <c r="C150" s="63">
        <v>0.19540766700000001</v>
      </c>
      <c r="D150" s="63">
        <v>1.7425346000000001E-2</v>
      </c>
      <c r="E150" s="63">
        <v>-2.7170050000000001E-2</v>
      </c>
      <c r="F150" s="63">
        <v>-2.6266049E-2</v>
      </c>
      <c r="G150" s="63">
        <v>-2.8990775999999999E-2</v>
      </c>
      <c r="H150" s="63">
        <v>-1.0850873E-2</v>
      </c>
      <c r="I150" s="63">
        <v>-4.0489287999999998E-2</v>
      </c>
      <c r="J150" s="63">
        <v>-1.81233399E-2</v>
      </c>
      <c r="K150" s="63">
        <v>-4.1868950000000002E-2</v>
      </c>
      <c r="L150" s="63">
        <v>0.22855691</v>
      </c>
      <c r="M150" s="63">
        <v>-3.4290145000000001E-2</v>
      </c>
      <c r="N150" s="63">
        <v>0.65455752</v>
      </c>
      <c r="O150" s="63">
        <v>-3.3228029999999999E-2</v>
      </c>
      <c r="P150" s="63">
        <v>0.92366570000000003</v>
      </c>
      <c r="Q150" s="63">
        <v>0.148375692</v>
      </c>
      <c r="R150" s="63">
        <v>0.14147429149999999</v>
      </c>
      <c r="S150" s="63">
        <v>2.3223311699999999E-2</v>
      </c>
      <c r="T150" s="63">
        <v>-1.4150630000000001E-2</v>
      </c>
      <c r="U150" s="63">
        <v>0.16189712000000001</v>
      </c>
      <c r="V150" s="63">
        <v>-2.9236877000000001E-2</v>
      </c>
      <c r="W150" s="63">
        <v>-3.8271524600000002E-2</v>
      </c>
      <c r="X150" s="63">
        <v>-3.1762672999999998E-2</v>
      </c>
      <c r="Y150" s="63">
        <v>-4.0207158999999999E-2</v>
      </c>
      <c r="Z150" s="63">
        <v>-3.9882936000000001E-2</v>
      </c>
      <c r="AA150" s="63">
        <v>-2.6161052000000001E-2</v>
      </c>
      <c r="AB150" s="63">
        <v>-3.4656962999999999E-2</v>
      </c>
      <c r="AC150" s="63">
        <v>-4.8433667299999997E-2</v>
      </c>
      <c r="AD150" s="63">
        <v>-3.7071164099999998E-2</v>
      </c>
      <c r="AE150" s="63">
        <v>-4.3760237E-2</v>
      </c>
      <c r="AF150" s="63">
        <v>-3.8583655000000001E-2</v>
      </c>
      <c r="AG150" s="63">
        <v>-2.7866189E-2</v>
      </c>
      <c r="AH150" s="63">
        <v>-3.8004324999999999E-2</v>
      </c>
      <c r="AI150" s="63">
        <v>-3.0991327999999999E-2</v>
      </c>
      <c r="AJ150" s="63">
        <v>-4.3926152000000003E-2</v>
      </c>
      <c r="AK150" s="63">
        <v>-5.2635082E-2</v>
      </c>
      <c r="AL150" s="63">
        <v>0</v>
      </c>
      <c r="AM150" s="63">
        <v>-1.3407884700000001E-2</v>
      </c>
      <c r="AN150" s="63">
        <v>-3.7633618000000001E-2</v>
      </c>
      <c r="AO150" s="63">
        <v>-4.2102570200000002E-2</v>
      </c>
      <c r="AP150" s="63">
        <v>-5.6308559000000001E-2</v>
      </c>
      <c r="AQ150" s="63">
        <v>-5.3859174000000003E-2</v>
      </c>
      <c r="AR150" s="63">
        <v>-4.8000487000000001E-2</v>
      </c>
      <c r="AS150" s="63">
        <v>-3.8265573800000001E-2</v>
      </c>
      <c r="AT150" s="63">
        <v>4.8377549999999998E-2</v>
      </c>
      <c r="AU150" s="63">
        <v>2.4864090000000002E-3</v>
      </c>
      <c r="AV150" s="63">
        <v>-2.4375378E-2</v>
      </c>
      <c r="AW150" s="63">
        <v>-3.7558187E-2</v>
      </c>
      <c r="AX150" s="63">
        <v>-5.9419259500000002E-2</v>
      </c>
      <c r="AY150" s="63">
        <v>-5.7359968999999997E-2</v>
      </c>
      <c r="AZ150" s="63">
        <v>-4.8258358000000001E-2</v>
      </c>
      <c r="BA150" s="63">
        <v>-2.57569258E-2</v>
      </c>
      <c r="BB150" s="63">
        <v>-5.2631208999999998E-2</v>
      </c>
      <c r="BC150" s="63">
        <v>-7.4561810000000006E-2</v>
      </c>
      <c r="BD150" s="63">
        <v>-5.8859098999999998E-2</v>
      </c>
      <c r="BE150" s="63">
        <v>-6.2180254800000001E-2</v>
      </c>
      <c r="BF150" s="63">
        <v>-3.6804383000000003E-2</v>
      </c>
      <c r="BG150" s="63">
        <v>-3.5882539999999997E-2</v>
      </c>
      <c r="BH150" s="63">
        <v>-5.1401550999999997E-2</v>
      </c>
      <c r="BI150" s="63">
        <v>-5.6279290799999999E-2</v>
      </c>
      <c r="BJ150" s="63">
        <v>0</v>
      </c>
    </row>
    <row r="151" spans="1:62">
      <c r="A151" t="s">
        <v>374</v>
      </c>
      <c r="B151" s="63">
        <v>-3.7207094000000003E-2</v>
      </c>
      <c r="C151" s="63">
        <v>8.5693922699999994E-2</v>
      </c>
      <c r="D151" s="63">
        <v>8.6409768999999997E-2</v>
      </c>
      <c r="E151" s="63">
        <v>-2.1298839999999999E-2</v>
      </c>
      <c r="F151" s="63">
        <v>-4.4162528999999999E-2</v>
      </c>
      <c r="G151" s="63">
        <v>-9.3718867999999997E-2</v>
      </c>
      <c r="H151" s="63">
        <v>-5.7630199E-2</v>
      </c>
      <c r="I151" s="63">
        <v>-0.12468628</v>
      </c>
      <c r="J151" s="63">
        <v>-8.5012776700000001E-2</v>
      </c>
      <c r="K151" s="63">
        <v>-7.4393719999999997E-2</v>
      </c>
      <c r="L151" s="63">
        <v>0.11005808</v>
      </c>
      <c r="M151" s="63">
        <v>0.13595053200000001</v>
      </c>
      <c r="N151" s="63">
        <v>0.57362893000000004</v>
      </c>
      <c r="O151" s="63">
        <v>-7.2189279999999995E-2</v>
      </c>
      <c r="P151" s="63">
        <v>0.558064581</v>
      </c>
      <c r="Q151" s="63">
        <v>0.80237089699999997</v>
      </c>
      <c r="R151" s="63">
        <v>0.42209885990000001</v>
      </c>
      <c r="S151" s="63">
        <v>0.61438739689999999</v>
      </c>
      <c r="T151" s="63">
        <v>-5.2840039999999998E-2</v>
      </c>
      <c r="U151" s="63">
        <v>3.3691686999999998E-2</v>
      </c>
      <c r="V151" s="63">
        <v>-6.4267761000000007E-2</v>
      </c>
      <c r="W151" s="63">
        <v>-8.8704306299999994E-2</v>
      </c>
      <c r="X151" s="63">
        <v>-7.4304176999999999E-2</v>
      </c>
      <c r="Y151" s="63">
        <v>-4.4579353000000002E-2</v>
      </c>
      <c r="Z151" s="63">
        <v>9.5955042000000004E-2</v>
      </c>
      <c r="AA151" s="63">
        <v>0.232368094</v>
      </c>
      <c r="AB151" s="63">
        <v>-8.7833592000000002E-2</v>
      </c>
      <c r="AC151" s="63">
        <v>0.18588946370000001</v>
      </c>
      <c r="AD151" s="63">
        <v>0.1089729877</v>
      </c>
      <c r="AE151" s="63">
        <v>-8.0485004999999998E-2</v>
      </c>
      <c r="AF151" s="63">
        <v>-8.7260905E-2</v>
      </c>
      <c r="AG151" s="63">
        <v>-2.6109958999999999E-2</v>
      </c>
      <c r="AH151" s="63">
        <v>6.1591093E-2</v>
      </c>
      <c r="AI151" s="63">
        <v>-6.4016203999999993E-2</v>
      </c>
      <c r="AJ151" s="63">
        <v>-8.2615952000000006E-2</v>
      </c>
      <c r="AK151" s="63">
        <v>-6.6168290000000005E-2</v>
      </c>
      <c r="AL151" s="63">
        <v>0</v>
      </c>
      <c r="AM151" s="63">
        <v>-7.1146415700000007E-2</v>
      </c>
      <c r="AN151" s="63">
        <v>-8.6826309000000004E-2</v>
      </c>
      <c r="AO151" s="63">
        <v>-8.3510116699999998E-2</v>
      </c>
      <c r="AP151" s="63">
        <v>-9.9498567999999996E-2</v>
      </c>
      <c r="AQ151" s="63">
        <v>-6.8735421000000005E-2</v>
      </c>
      <c r="AR151" s="63">
        <v>2.7080113999999999E-2</v>
      </c>
      <c r="AS151" s="63">
        <v>-8.0133906899999996E-2</v>
      </c>
      <c r="AT151" s="63">
        <v>0.19435548999999999</v>
      </c>
      <c r="AU151" s="63">
        <v>-5.0572309000000003E-2</v>
      </c>
      <c r="AV151" s="63">
        <v>-6.4952903000000006E-2</v>
      </c>
      <c r="AW151" s="63">
        <v>-8.3727409000000003E-2</v>
      </c>
      <c r="AX151" s="63">
        <v>-0.1090841025</v>
      </c>
      <c r="AY151" s="63">
        <v>-2.3593211999999998E-3</v>
      </c>
      <c r="AZ151" s="63">
        <v>7.0150630000000002E-3</v>
      </c>
      <c r="BA151" s="63">
        <v>-4.9051284100000002E-2</v>
      </c>
      <c r="BB151" s="63">
        <v>5.9242751000000003E-2</v>
      </c>
      <c r="BC151" s="63">
        <v>-0.12044217</v>
      </c>
      <c r="BD151" s="63">
        <v>-0.111712178</v>
      </c>
      <c r="BE151" s="63">
        <v>-0.1232758427</v>
      </c>
      <c r="BF151" s="63">
        <v>-6.9275952000000002E-2</v>
      </c>
      <c r="BG151" s="63">
        <v>-6.7174819999999996E-2</v>
      </c>
      <c r="BH151" s="63">
        <v>-3.9328122E-2</v>
      </c>
      <c r="BI151" s="63">
        <v>-1.65651198E-2</v>
      </c>
      <c r="BJ151" s="63">
        <v>0</v>
      </c>
    </row>
    <row r="152" spans="1:62">
      <c r="A152" t="s">
        <v>375</v>
      </c>
      <c r="B152" s="63">
        <v>-4.2963203999999998E-2</v>
      </c>
      <c r="C152" s="63">
        <v>8.0918237099999998E-2</v>
      </c>
      <c r="D152" s="63">
        <v>5.5333519999999997E-2</v>
      </c>
      <c r="E152" s="63">
        <v>-4.335895E-2</v>
      </c>
      <c r="F152" s="63">
        <v>-5.5843049999999998E-2</v>
      </c>
      <c r="G152" s="63">
        <v>-0.102740663</v>
      </c>
      <c r="H152" s="63">
        <v>-5.6727158999999999E-2</v>
      </c>
      <c r="I152" s="63">
        <v>-0.13847095200000001</v>
      </c>
      <c r="J152" s="63">
        <v>-8.4845004900000007E-2</v>
      </c>
      <c r="K152" s="63">
        <v>-3.8672489999999997E-2</v>
      </c>
      <c r="L152" s="63">
        <v>0.20919623000000001</v>
      </c>
      <c r="M152" s="63">
        <v>9.0830342999999994E-2</v>
      </c>
      <c r="N152" s="63">
        <v>0.54190212999999998</v>
      </c>
      <c r="O152" s="63">
        <v>-8.7257280000000007E-2</v>
      </c>
      <c r="P152" s="63">
        <v>0.46330719999999997</v>
      </c>
      <c r="Q152" s="63">
        <v>0.35072499200000001</v>
      </c>
      <c r="R152" s="63">
        <v>0.87049316980000002</v>
      </c>
      <c r="S152" s="63">
        <v>0.64357222589999996</v>
      </c>
      <c r="T152" s="63">
        <v>-5.773855E-2</v>
      </c>
      <c r="U152" s="63">
        <v>3.3496115E-2</v>
      </c>
      <c r="V152" s="63">
        <v>-6.8479114999999993E-2</v>
      </c>
      <c r="W152" s="63">
        <v>-9.1152525200000001E-2</v>
      </c>
      <c r="X152" s="63">
        <v>-7.5137043000000001E-2</v>
      </c>
      <c r="Y152" s="63">
        <v>-7.2521210000000003E-2</v>
      </c>
      <c r="Z152" s="63">
        <v>8.1304976000000001E-2</v>
      </c>
      <c r="AA152" s="63">
        <v>0.21653615100000001</v>
      </c>
      <c r="AB152" s="63">
        <v>-9.8170031000000005E-2</v>
      </c>
      <c r="AC152" s="63">
        <v>0.1761059549</v>
      </c>
      <c r="AD152" s="63">
        <v>6.6079501600000007E-2</v>
      </c>
      <c r="AE152" s="63">
        <v>-6.3281929000000001E-2</v>
      </c>
      <c r="AF152" s="63">
        <v>-8.4069932E-2</v>
      </c>
      <c r="AG152" s="63">
        <v>-3.537199E-3</v>
      </c>
      <c r="AH152" s="63">
        <v>2.6492969000000002E-2</v>
      </c>
      <c r="AI152" s="63">
        <v>-6.8021770999999995E-2</v>
      </c>
      <c r="AJ152" s="63">
        <v>-0.104748433</v>
      </c>
      <c r="AK152" s="63">
        <v>-2.7165923000000002E-2</v>
      </c>
      <c r="AL152" s="63">
        <v>0</v>
      </c>
      <c r="AM152" s="63">
        <v>-6.5059149199999999E-2</v>
      </c>
      <c r="AN152" s="63">
        <v>-8.3896374999999995E-2</v>
      </c>
      <c r="AO152" s="63">
        <v>-5.9716762899999998E-2</v>
      </c>
      <c r="AP152" s="63">
        <v>-0.10394589</v>
      </c>
      <c r="AQ152" s="63">
        <v>-6.9531012000000003E-2</v>
      </c>
      <c r="AR152" s="63">
        <v>2.997726E-3</v>
      </c>
      <c r="AS152" s="63">
        <v>-6.4967387700000004E-2</v>
      </c>
      <c r="AT152" s="63">
        <v>0.19193906999999999</v>
      </c>
      <c r="AU152" s="63">
        <v>-7.4104471000000005E-2</v>
      </c>
      <c r="AV152" s="63">
        <v>-6.9546001999999996E-2</v>
      </c>
      <c r="AW152" s="63">
        <v>-9.5847458999999996E-2</v>
      </c>
      <c r="AX152" s="63">
        <v>-5.4817418499999999E-2</v>
      </c>
      <c r="AY152" s="63">
        <v>2.1934503899999999E-2</v>
      </c>
      <c r="AZ152" s="63">
        <v>3.0611342E-2</v>
      </c>
      <c r="BA152" s="63">
        <v>-4.2655822900000001E-2</v>
      </c>
      <c r="BB152" s="63">
        <v>3.2169877E-2</v>
      </c>
      <c r="BC152" s="63">
        <v>-4.1851760000000002E-2</v>
      </c>
      <c r="BD152" s="63">
        <v>-0.106718575</v>
      </c>
      <c r="BE152" s="63">
        <v>-0.1130163988</v>
      </c>
      <c r="BF152" s="63">
        <v>-7.0449201000000003E-2</v>
      </c>
      <c r="BG152" s="63">
        <v>-4.0551690000000001E-2</v>
      </c>
      <c r="BH152" s="63">
        <v>-3.7393852999999998E-2</v>
      </c>
      <c r="BI152" s="63">
        <v>-2.0687085899999999E-2</v>
      </c>
      <c r="BJ152" s="63">
        <v>0</v>
      </c>
    </row>
    <row r="153" spans="1:62">
      <c r="A153" t="s">
        <v>376</v>
      </c>
      <c r="B153" s="63">
        <v>-6.1782729000000002E-2</v>
      </c>
      <c r="C153" s="63">
        <v>-4.2945135500000002E-2</v>
      </c>
      <c r="D153" s="63">
        <v>-4.5387813999999999E-2</v>
      </c>
      <c r="E153" s="63">
        <v>-6.9071820000000006E-2</v>
      </c>
      <c r="F153" s="63">
        <v>-5.8097633000000003E-2</v>
      </c>
      <c r="G153" s="63">
        <v>-8.8028329000000002E-2</v>
      </c>
      <c r="H153" s="63">
        <v>-1.5536207999999999E-2</v>
      </c>
      <c r="I153" s="63">
        <v>-0.101308729</v>
      </c>
      <c r="J153" s="63">
        <v>-3.3012301799999998E-2</v>
      </c>
      <c r="K153" s="63">
        <v>-6.3093769999999993E-2</v>
      </c>
      <c r="L153" s="63">
        <v>-4.4332459999999997E-2</v>
      </c>
      <c r="M153" s="63">
        <v>9.3755185000000005E-2</v>
      </c>
      <c r="N153" s="63">
        <v>0.17211219999999999</v>
      </c>
      <c r="O153" s="63">
        <v>-8.8479340000000004E-2</v>
      </c>
      <c r="P153" s="63">
        <v>0.13770125899999999</v>
      </c>
      <c r="Q153" s="63">
        <v>0.56964208100000002</v>
      </c>
      <c r="R153" s="63">
        <v>0.70069506169999995</v>
      </c>
      <c r="S153" s="63">
        <v>0.93930414900000003</v>
      </c>
      <c r="T153" s="63">
        <v>-6.2233209999999997E-2</v>
      </c>
      <c r="U153" s="63">
        <v>-5.2686772E-2</v>
      </c>
      <c r="V153" s="63">
        <v>-7.5320533999999995E-2</v>
      </c>
      <c r="W153" s="63">
        <v>-9.0921624399999998E-2</v>
      </c>
      <c r="X153" s="63">
        <v>-8.0475156000000006E-2</v>
      </c>
      <c r="Y153" s="63">
        <v>-9.5808497000000006E-2</v>
      </c>
      <c r="Z153" s="63">
        <v>4.3867619999999998E-3</v>
      </c>
      <c r="AA153" s="63">
        <v>0.12731545599999999</v>
      </c>
      <c r="AB153" s="63">
        <v>-9.6527823999999998E-2</v>
      </c>
      <c r="AC153" s="63">
        <v>0.1321599091</v>
      </c>
      <c r="AD153" s="63">
        <v>2.0738599E-2</v>
      </c>
      <c r="AE153" s="63">
        <v>3.6728164000000001E-2</v>
      </c>
      <c r="AF153" s="63">
        <v>-6.1888303999999998E-2</v>
      </c>
      <c r="AG153" s="63">
        <v>5.1334971E-2</v>
      </c>
      <c r="AH153" s="63">
        <v>9.8201833000000002E-2</v>
      </c>
      <c r="AI153" s="63">
        <v>-5.9192587999999997E-2</v>
      </c>
      <c r="AJ153" s="63">
        <v>-0.10146062</v>
      </c>
      <c r="AK153" s="63">
        <v>-2.5810037000000001E-2</v>
      </c>
      <c r="AL153" s="63">
        <v>0</v>
      </c>
      <c r="AM153" s="63">
        <v>-4.3479253299999999E-2</v>
      </c>
      <c r="AN153" s="63">
        <v>-5.9934289000000002E-2</v>
      </c>
      <c r="AO153" s="63">
        <v>-4.41233995E-2</v>
      </c>
      <c r="AP153" s="63">
        <v>3.0850466999999999E-2</v>
      </c>
      <c r="AQ153" s="63">
        <v>7.4185348999999998E-2</v>
      </c>
      <c r="AR153" s="63">
        <v>8.4675008999999996E-2</v>
      </c>
      <c r="AS153" s="63">
        <v>-5.0061302299999999E-2</v>
      </c>
      <c r="AT153" s="63">
        <v>0.23159615</v>
      </c>
      <c r="AU153" s="63">
        <v>-4.7368805999999999E-2</v>
      </c>
      <c r="AV153" s="63">
        <v>-6.9094728999999994E-2</v>
      </c>
      <c r="AW153" s="63">
        <v>-9.0902533999999993E-2</v>
      </c>
      <c r="AX153" s="63">
        <v>-3.66411336E-2</v>
      </c>
      <c r="AY153" s="63">
        <v>1.7962684999999999E-2</v>
      </c>
      <c r="AZ153" s="63">
        <v>3.9749670000000003E-3</v>
      </c>
      <c r="BA153" s="63">
        <v>-4.5069326E-2</v>
      </c>
      <c r="BB153" s="63">
        <v>8.0282505000000004E-2</v>
      </c>
      <c r="BC153" s="63">
        <v>-7.2346839999999996E-2</v>
      </c>
      <c r="BD153" s="63">
        <v>-0.10771734500000001</v>
      </c>
      <c r="BE153" s="63">
        <v>-0.1159616684</v>
      </c>
      <c r="BF153" s="63">
        <v>-7.8246340999999997E-2</v>
      </c>
      <c r="BG153" s="63">
        <v>-3.465758E-2</v>
      </c>
      <c r="BH153" s="63">
        <v>-1.5571822000000001E-2</v>
      </c>
      <c r="BI153" s="63">
        <v>3.1534519999999998E-4</v>
      </c>
      <c r="BJ153" s="63">
        <v>0</v>
      </c>
    </row>
    <row r="154" spans="1:62">
      <c r="A154" t="s">
        <v>377</v>
      </c>
      <c r="B154" s="63">
        <v>-8.5140540000000001E-3</v>
      </c>
      <c r="C154" s="63">
        <v>0.15175905440000001</v>
      </c>
      <c r="D154" s="63">
        <v>-5.36529E-3</v>
      </c>
      <c r="E154" s="63">
        <v>-4.1386909999999999E-2</v>
      </c>
      <c r="F154" s="63">
        <v>-3.9651284000000002E-2</v>
      </c>
      <c r="G154" s="63">
        <v>-5.9839841999999997E-2</v>
      </c>
      <c r="H154" s="63">
        <v>-4.5903095999999997E-2</v>
      </c>
      <c r="I154" s="63">
        <v>-8.1539898999999999E-2</v>
      </c>
      <c r="J154" s="63">
        <v>-7.6920109599999995E-2</v>
      </c>
      <c r="K154" s="63">
        <v>-5.7345199999999999E-2</v>
      </c>
      <c r="L154" s="63">
        <v>0.15079929</v>
      </c>
      <c r="M154" s="63">
        <v>-5.4026963999999997E-2</v>
      </c>
      <c r="N154" s="63">
        <v>0.44121152000000002</v>
      </c>
      <c r="O154" s="63">
        <v>-5.0234500000000001E-2</v>
      </c>
      <c r="P154" s="63">
        <v>0.65368860299999998</v>
      </c>
      <c r="Q154" s="63">
        <v>7.5018635E-2</v>
      </c>
      <c r="R154" s="63">
        <v>9.2416313099999994E-2</v>
      </c>
      <c r="S154" s="63">
        <v>-4.1019318800000003E-2</v>
      </c>
      <c r="T154" s="63">
        <v>0.57733427999999998</v>
      </c>
      <c r="U154" s="63">
        <v>0.100322914</v>
      </c>
      <c r="V154" s="63">
        <v>-4.1189901000000001E-2</v>
      </c>
      <c r="W154" s="63">
        <v>-5.6937634000000001E-2</v>
      </c>
      <c r="X154" s="63">
        <v>-4.5367263999999997E-2</v>
      </c>
      <c r="Y154" s="63">
        <v>-5.7123487000000001E-2</v>
      </c>
      <c r="Z154" s="63">
        <v>0.160112482</v>
      </c>
      <c r="AA154" s="63">
        <v>0.28204684600000002</v>
      </c>
      <c r="AB154" s="63">
        <v>-5.5030926000000001E-2</v>
      </c>
      <c r="AC154" s="63">
        <v>2.3491675399999998E-2</v>
      </c>
      <c r="AD154" s="63">
        <v>4.7245611100000001E-2</v>
      </c>
      <c r="AE154" s="63">
        <v>-6.4713414999999996E-2</v>
      </c>
      <c r="AF154" s="63">
        <v>-5.4082324000000001E-2</v>
      </c>
      <c r="AG154" s="63">
        <v>-2.9544096999999998E-2</v>
      </c>
      <c r="AH154" s="63">
        <v>-1.6306369000000001E-2</v>
      </c>
      <c r="AI154" s="63">
        <v>-4.5767474000000002E-2</v>
      </c>
      <c r="AJ154" s="63">
        <v>-6.0793888999999997E-2</v>
      </c>
      <c r="AK154" s="63">
        <v>-2.9366065E-2</v>
      </c>
      <c r="AL154" s="63">
        <v>0</v>
      </c>
      <c r="AM154" s="63">
        <v>-5.1284304900000001E-2</v>
      </c>
      <c r="AN154" s="63">
        <v>-7.0194933000000001E-2</v>
      </c>
      <c r="AO154" s="63">
        <v>-7.1043459000000003E-2</v>
      </c>
      <c r="AP154" s="63">
        <v>-8.5668103999999995E-2</v>
      </c>
      <c r="AQ154" s="63">
        <v>-9.1476214E-2</v>
      </c>
      <c r="AR154" s="63">
        <v>-8.2378021999999995E-2</v>
      </c>
      <c r="AS154" s="63">
        <v>-6.69454882E-2</v>
      </c>
      <c r="AT154" s="63">
        <v>-3.4325769999999999E-2</v>
      </c>
      <c r="AU154" s="63">
        <v>-5.7728922000000002E-2</v>
      </c>
      <c r="AV154" s="63">
        <v>-3.9511359000000003E-2</v>
      </c>
      <c r="AW154" s="63">
        <v>-6.9517383000000002E-2</v>
      </c>
      <c r="AX154" s="63">
        <v>-0.10122519200000001</v>
      </c>
      <c r="AY154" s="63">
        <v>-1.48031469E-2</v>
      </c>
      <c r="AZ154" s="63">
        <v>-1.6404378000000001E-2</v>
      </c>
      <c r="BA154" s="63">
        <v>-3.5965638899999999E-2</v>
      </c>
      <c r="BB154" s="63">
        <v>-3.5226224E-2</v>
      </c>
      <c r="BC154" s="63">
        <v>-0.12094322</v>
      </c>
      <c r="BD154" s="63">
        <v>-5.9045164999999997E-2</v>
      </c>
      <c r="BE154" s="63">
        <v>-7.1621393899999997E-2</v>
      </c>
      <c r="BF154" s="63">
        <v>-4.4665231999999999E-2</v>
      </c>
      <c r="BG154" s="63">
        <v>-6.7794190000000004E-2</v>
      </c>
      <c r="BH154" s="63">
        <v>-4.9425915000000001E-2</v>
      </c>
      <c r="BI154" s="63">
        <v>-6.6561254799999997E-2</v>
      </c>
      <c r="BJ154" s="63">
        <v>0</v>
      </c>
    </row>
    <row r="155" spans="1:62">
      <c r="A155" t="s">
        <v>378</v>
      </c>
      <c r="B155" s="63">
        <v>-2.2488009999999999E-2</v>
      </c>
      <c r="C155" s="63">
        <v>3.870783E-3</v>
      </c>
      <c r="D155" s="63">
        <v>-2.1789967E-2</v>
      </c>
      <c r="E155" s="63">
        <v>-3.0065850000000002E-2</v>
      </c>
      <c r="F155" s="63">
        <v>-2.9470539E-2</v>
      </c>
      <c r="G155" s="63">
        <v>-3.9125141000000002E-2</v>
      </c>
      <c r="H155" s="63">
        <v>-3.1388375000000003E-2</v>
      </c>
      <c r="I155" s="63">
        <v>-6.3251695999999996E-2</v>
      </c>
      <c r="J155" s="63">
        <v>-4.8717245700000002E-2</v>
      </c>
      <c r="K155" s="63">
        <v>-4.5449139999999999E-2</v>
      </c>
      <c r="L155" s="63">
        <v>1.6146589999999999E-2</v>
      </c>
      <c r="M155" s="63">
        <v>-5.2173026999999997E-2</v>
      </c>
      <c r="N155" s="63">
        <v>6.7040840000000004E-2</v>
      </c>
      <c r="O155" s="63">
        <v>-3.5754859999999999E-2</v>
      </c>
      <c r="P155" s="63">
        <v>0.14038814299999999</v>
      </c>
      <c r="Q155" s="63">
        <v>-2.9656482000000001E-2</v>
      </c>
      <c r="R155" s="63">
        <v>-2.5985563699999999E-2</v>
      </c>
      <c r="S155" s="63">
        <v>-5.0383784500000001E-2</v>
      </c>
      <c r="T155" s="63">
        <v>-2.3711920000000001E-2</v>
      </c>
      <c r="U155" s="63">
        <v>0.99585199999999996</v>
      </c>
      <c r="V155" s="63">
        <v>0.83187337299999997</v>
      </c>
      <c r="W155" s="63">
        <v>0.56388731800000003</v>
      </c>
      <c r="X155" s="63">
        <v>0.108115219</v>
      </c>
      <c r="Y155" s="63">
        <v>-4.1236435000000002E-2</v>
      </c>
      <c r="Z155" s="63">
        <v>-6.7508890000000004E-3</v>
      </c>
      <c r="AA155" s="63">
        <v>-2.5494336999999999E-2</v>
      </c>
      <c r="AB155" s="63">
        <v>-3.8561827E-2</v>
      </c>
      <c r="AC155" s="63">
        <v>-3.0872298699999998E-2</v>
      </c>
      <c r="AD155" s="63">
        <v>-1.29490301E-2</v>
      </c>
      <c r="AE155" s="63">
        <v>-3.9767645999999997E-2</v>
      </c>
      <c r="AF155" s="63">
        <v>-4.0839289000000001E-2</v>
      </c>
      <c r="AG155" s="63">
        <v>-3.7956844000000003E-2</v>
      </c>
      <c r="AH155" s="63">
        <v>-3.5970555000000001E-2</v>
      </c>
      <c r="AI155" s="63">
        <v>-3.0699075999999999E-2</v>
      </c>
      <c r="AJ155" s="63">
        <v>0.26466869700000001</v>
      </c>
      <c r="AK155" s="63">
        <v>-3.4227277E-2</v>
      </c>
      <c r="AL155" s="63">
        <v>0</v>
      </c>
      <c r="AM155" s="63">
        <v>-2.0075520100000001E-2</v>
      </c>
      <c r="AN155" s="63">
        <v>-4.6902028999999998E-2</v>
      </c>
      <c r="AO155" s="63">
        <v>-3.3226762999999999E-2</v>
      </c>
      <c r="AP155" s="63">
        <v>-6.5970540999999994E-2</v>
      </c>
      <c r="AQ155" s="63">
        <v>-6.4882731999999999E-2</v>
      </c>
      <c r="AR155" s="63">
        <v>-6.7605220999999993E-2</v>
      </c>
      <c r="AS155" s="63">
        <v>7.2126243300000004E-2</v>
      </c>
      <c r="AT155" s="63">
        <v>-6.1494260000000002E-2</v>
      </c>
      <c r="AU155" s="63">
        <v>-4.4013539999999997E-2</v>
      </c>
      <c r="AV155" s="63">
        <v>-2.7792602E-2</v>
      </c>
      <c r="AW155" s="63">
        <v>-5.3981343000000001E-2</v>
      </c>
      <c r="AX155" s="63">
        <v>-4.0748305499999998E-2</v>
      </c>
      <c r="AY155" s="63">
        <v>-5.7452850899999998E-2</v>
      </c>
      <c r="AZ155" s="63">
        <v>-3.8933922000000003E-2</v>
      </c>
      <c r="BA155" s="63">
        <v>-2.6536568699999999E-2</v>
      </c>
      <c r="BB155" s="63">
        <v>-6.6503593E-2</v>
      </c>
      <c r="BC155" s="63">
        <v>-9.0100050000000001E-2</v>
      </c>
      <c r="BD155" s="63">
        <v>-5.7723903999999999E-2</v>
      </c>
      <c r="BE155" s="63">
        <v>-5.9720342799999999E-2</v>
      </c>
      <c r="BF155" s="63">
        <v>-3.56753E-2</v>
      </c>
      <c r="BG155" s="63">
        <v>-3.4948880000000002E-2</v>
      </c>
      <c r="BH155" s="63">
        <v>-5.2096927000000001E-2</v>
      </c>
      <c r="BI155" s="63">
        <v>-5.5994297200000001E-2</v>
      </c>
      <c r="BJ155" s="63">
        <v>0</v>
      </c>
    </row>
    <row r="156" spans="1:62">
      <c r="A156" t="s">
        <v>379</v>
      </c>
      <c r="B156" s="63">
        <v>0.227918274</v>
      </c>
      <c r="C156" s="63">
        <v>0.19855026079999999</v>
      </c>
      <c r="D156" s="63">
        <v>-3.8075589999999999E-2</v>
      </c>
      <c r="E156" s="63">
        <v>5.2455599999999998E-2</v>
      </c>
      <c r="F156" s="63">
        <v>-3.5513215000000001E-2</v>
      </c>
      <c r="G156" s="63">
        <v>-5.4816757000000001E-2</v>
      </c>
      <c r="H156" s="63">
        <v>-3.0779494000000001E-2</v>
      </c>
      <c r="I156" s="63">
        <v>-7.4691713000000007E-2</v>
      </c>
      <c r="J156" s="63">
        <v>-6.9947025199999999E-2</v>
      </c>
      <c r="K156" s="63">
        <v>-5.4090609999999997E-2</v>
      </c>
      <c r="L156" s="63">
        <v>-3.7830000000000003E-2</v>
      </c>
      <c r="M156" s="63">
        <v>-6.1793516E-2</v>
      </c>
      <c r="N156" s="63">
        <v>-7.3042549999999998E-2</v>
      </c>
      <c r="O156" s="63">
        <v>-4.1917759999999998E-2</v>
      </c>
      <c r="P156" s="63">
        <v>-3.9344130999999997E-2</v>
      </c>
      <c r="Q156" s="63">
        <v>-6.4679748999999995E-2</v>
      </c>
      <c r="R156" s="63">
        <v>-6.5053565899999999E-2</v>
      </c>
      <c r="S156" s="63">
        <v>-6.2106628099999998E-2</v>
      </c>
      <c r="T156" s="63">
        <v>-3.060185E-2</v>
      </c>
      <c r="U156" s="63">
        <v>0.93659010300000001</v>
      </c>
      <c r="V156" s="63">
        <v>0.95317305399999996</v>
      </c>
      <c r="W156" s="63">
        <v>0.58529560309999995</v>
      </c>
      <c r="X156" s="63">
        <v>0.110801143</v>
      </c>
      <c r="Y156" s="63">
        <v>4.6816376E-2</v>
      </c>
      <c r="Z156" s="63">
        <v>4.6791829E-2</v>
      </c>
      <c r="AA156" s="63">
        <v>-5.016459E-3</v>
      </c>
      <c r="AB156" s="63">
        <v>-4.6944685E-2</v>
      </c>
      <c r="AC156" s="63">
        <v>2.8619851000000002E-2</v>
      </c>
      <c r="AD156" s="63">
        <v>0.1441391055</v>
      </c>
      <c r="AE156" s="63">
        <v>-5.4689046999999998E-2</v>
      </c>
      <c r="AF156" s="63">
        <v>-4.6156129999999997E-2</v>
      </c>
      <c r="AG156" s="63">
        <v>-3.2131660999999999E-2</v>
      </c>
      <c r="AH156" s="63">
        <v>-2.6962608999999998E-2</v>
      </c>
      <c r="AI156" s="63">
        <v>-2.8283296999999999E-2</v>
      </c>
      <c r="AJ156" s="63">
        <v>0.263673251</v>
      </c>
      <c r="AK156" s="63">
        <v>1.8376789000000001E-2</v>
      </c>
      <c r="AL156" s="63">
        <v>0</v>
      </c>
      <c r="AM156" s="63">
        <v>-3.1302472099999999E-2</v>
      </c>
      <c r="AN156" s="63">
        <v>-4.563474E-2</v>
      </c>
      <c r="AO156" s="63">
        <v>-4.1782482599999997E-2</v>
      </c>
      <c r="AP156" s="63">
        <v>-4.9742081E-2</v>
      </c>
      <c r="AQ156" s="63">
        <v>-3.5601307999999998E-2</v>
      </c>
      <c r="AR156" s="63">
        <v>-4.8549648000000001E-2</v>
      </c>
      <c r="AS156" s="63">
        <v>6.1230482000000003E-2</v>
      </c>
      <c r="AT156" s="63">
        <v>-8.4024349999999998E-2</v>
      </c>
      <c r="AU156" s="63">
        <v>-5.4145002999999997E-2</v>
      </c>
      <c r="AV156" s="63">
        <v>-3.3848432999999997E-2</v>
      </c>
      <c r="AW156" s="63">
        <v>-6.2385700000000002E-2</v>
      </c>
      <c r="AX156" s="63">
        <v>-5.3757260299999998E-2</v>
      </c>
      <c r="AY156" s="63">
        <v>-5.2972624400000001E-2</v>
      </c>
      <c r="AZ156" s="63">
        <v>-2.3957288E-2</v>
      </c>
      <c r="BA156" s="63">
        <v>-2.74699131E-2</v>
      </c>
      <c r="BB156" s="63">
        <v>-5.4814889999999998E-2</v>
      </c>
      <c r="BC156" s="63">
        <v>-5.7382710000000003E-2</v>
      </c>
      <c r="BD156" s="63">
        <v>-5.8519341000000002E-2</v>
      </c>
      <c r="BE156" s="63">
        <v>-6.1267436799999998E-2</v>
      </c>
      <c r="BF156" s="63">
        <v>-3.6090774999999999E-2</v>
      </c>
      <c r="BG156" s="63">
        <v>-3.7312720000000001E-2</v>
      </c>
      <c r="BH156" s="63">
        <v>-4.4483899E-2</v>
      </c>
      <c r="BI156" s="63">
        <v>-5.7918785700000003E-2</v>
      </c>
      <c r="BJ156" s="63">
        <v>0</v>
      </c>
    </row>
    <row r="157" spans="1:62">
      <c r="A157" t="s">
        <v>380</v>
      </c>
      <c r="B157" s="63">
        <v>6.6807657000000006E-2</v>
      </c>
      <c r="C157" s="63">
        <v>3.2781080099999999E-2</v>
      </c>
      <c r="D157" s="63">
        <v>-3.8291709E-2</v>
      </c>
      <c r="E157" s="63">
        <v>-3.5742309999999999E-2</v>
      </c>
      <c r="F157" s="63">
        <v>-3.4814744000000002E-2</v>
      </c>
      <c r="G157" s="63">
        <v>-4.0215901999999998E-2</v>
      </c>
      <c r="H157" s="63">
        <v>-3.5697752999999999E-2</v>
      </c>
      <c r="I157" s="63">
        <v>-4.6492074000000001E-2</v>
      </c>
      <c r="J157" s="63">
        <v>-4.5582178000000001E-2</v>
      </c>
      <c r="K157" s="63">
        <v>-5.1268269999999998E-2</v>
      </c>
      <c r="L157" s="63">
        <v>-3.867483E-2</v>
      </c>
      <c r="M157" s="63">
        <v>-5.8932129999999999E-2</v>
      </c>
      <c r="N157" s="63">
        <v>-7.8576270000000004E-2</v>
      </c>
      <c r="O157" s="63">
        <v>-4.1471710000000002E-2</v>
      </c>
      <c r="P157" s="63">
        <v>-4.5076350000000001E-2</v>
      </c>
      <c r="Q157" s="63">
        <v>-6.7832285000000006E-2</v>
      </c>
      <c r="R157" s="63">
        <v>-6.70132066E-2</v>
      </c>
      <c r="S157" s="63">
        <v>-6.1645543499999997E-2</v>
      </c>
      <c r="T157" s="63">
        <v>-3.004151E-2</v>
      </c>
      <c r="U157" s="63">
        <v>0.93824485700000004</v>
      </c>
      <c r="V157" s="63">
        <v>0.86878414500000001</v>
      </c>
      <c r="W157" s="63">
        <v>0.73366172620000003</v>
      </c>
      <c r="X157" s="63">
        <v>0.11776110400000001</v>
      </c>
      <c r="Y157" s="63">
        <v>-2.9798666000000001E-2</v>
      </c>
      <c r="Z157" s="63">
        <v>6.4654250000000003E-3</v>
      </c>
      <c r="AA157" s="63">
        <v>-1.0659564999999999E-2</v>
      </c>
      <c r="AB157" s="63">
        <v>-4.9312224000000002E-2</v>
      </c>
      <c r="AC157" s="63">
        <v>-5.5345932799999997E-2</v>
      </c>
      <c r="AD157" s="63">
        <v>1.2184776899999999E-2</v>
      </c>
      <c r="AE157" s="63">
        <v>-6.2571887000000007E-2</v>
      </c>
      <c r="AF157" s="63">
        <v>-4.6528046000000003E-2</v>
      </c>
      <c r="AG157" s="63">
        <v>-3.8409002999999997E-2</v>
      </c>
      <c r="AH157" s="63">
        <v>-3.2368012000000002E-2</v>
      </c>
      <c r="AI157" s="63">
        <v>-3.2086914000000001E-2</v>
      </c>
      <c r="AJ157" s="63">
        <v>0.258865872</v>
      </c>
      <c r="AK157" s="63">
        <v>5.2689479999999999E-3</v>
      </c>
      <c r="AL157" s="63">
        <v>0</v>
      </c>
      <c r="AM157" s="63">
        <v>-3.6944180299999997E-2</v>
      </c>
      <c r="AN157" s="63">
        <v>-4.5635904999999997E-2</v>
      </c>
      <c r="AO157" s="63">
        <v>-3.1775038200000001E-2</v>
      </c>
      <c r="AP157" s="63">
        <v>-6.8455688000000001E-2</v>
      </c>
      <c r="AQ157" s="63">
        <v>-6.9461378000000004E-2</v>
      </c>
      <c r="AR157" s="63">
        <v>-2.4546973E-2</v>
      </c>
      <c r="AS157" s="63">
        <v>7.1301991699999998E-2</v>
      </c>
      <c r="AT157" s="63">
        <v>-8.7537779999999996E-2</v>
      </c>
      <c r="AU157" s="63">
        <v>-5.3300083999999998E-2</v>
      </c>
      <c r="AV157" s="63">
        <v>-3.2638571999999998E-2</v>
      </c>
      <c r="AW157" s="63">
        <v>-5.5647741000000001E-2</v>
      </c>
      <c r="AX157" s="63">
        <v>-4.1393453300000001E-2</v>
      </c>
      <c r="AY157" s="63">
        <v>-1.6088848699999998E-2</v>
      </c>
      <c r="AZ157" s="63">
        <v>4.3129819999999999E-3</v>
      </c>
      <c r="BA157" s="63">
        <v>-1.9810891300000001E-2</v>
      </c>
      <c r="BB157" s="63">
        <v>-3.9906307000000002E-2</v>
      </c>
      <c r="BC157" s="63">
        <v>-5.6723990000000002E-2</v>
      </c>
      <c r="BD157" s="63">
        <v>-2.3057412999999999E-2</v>
      </c>
      <c r="BE157" s="63">
        <v>-3.0323422499999999E-2</v>
      </c>
      <c r="BF157" s="63">
        <v>-4.1802688999999997E-2</v>
      </c>
      <c r="BG157" s="63">
        <v>-1.9003260000000001E-2</v>
      </c>
      <c r="BH157" s="63">
        <v>6.7038899999999997E-3</v>
      </c>
      <c r="BI157" s="63">
        <v>-3.6275173000000001E-2</v>
      </c>
      <c r="BJ157" s="63">
        <v>0</v>
      </c>
    </row>
    <row r="158" spans="1:62">
      <c r="A158" t="s">
        <v>381</v>
      </c>
      <c r="B158" s="63">
        <v>3.4019298000000003E-2</v>
      </c>
      <c r="C158" s="63">
        <v>1.16093955E-2</v>
      </c>
      <c r="D158" s="63">
        <v>-3.9031482999999999E-2</v>
      </c>
      <c r="E158" s="63">
        <v>1.5756869999999999E-2</v>
      </c>
      <c r="F158" s="63">
        <v>-2.5665662999999998E-2</v>
      </c>
      <c r="G158" s="63">
        <v>-6.1638603E-2</v>
      </c>
      <c r="H158" s="63">
        <v>-4.1070748999999997E-2</v>
      </c>
      <c r="I158" s="63">
        <v>-9.2598411000000005E-2</v>
      </c>
      <c r="J158" s="63">
        <v>-9.1671763500000003E-2</v>
      </c>
      <c r="K158" s="63">
        <v>-3.5033929999999998E-2</v>
      </c>
      <c r="L158" s="63">
        <v>-4.5624060000000001E-2</v>
      </c>
      <c r="M158" s="63">
        <v>-7.2010001000000004E-2</v>
      </c>
      <c r="N158" s="63">
        <v>-8.3079349999999996E-2</v>
      </c>
      <c r="O158" s="63">
        <v>-4.5857040000000002E-2</v>
      </c>
      <c r="P158" s="63">
        <v>-5.7275723000000001E-2</v>
      </c>
      <c r="Q158" s="63">
        <v>-7.7824307999999995E-2</v>
      </c>
      <c r="R158" s="63">
        <v>-7.3510560899999994E-2</v>
      </c>
      <c r="S158" s="63">
        <v>-7.4815822200000007E-2</v>
      </c>
      <c r="T158" s="63">
        <v>-3.2923510000000003E-2</v>
      </c>
      <c r="U158" s="63">
        <v>0.52145724299999996</v>
      </c>
      <c r="V158" s="63">
        <v>0.48485629899999999</v>
      </c>
      <c r="W158" s="63">
        <v>0.3332040651</v>
      </c>
      <c r="X158" s="63">
        <v>0.89289781199999996</v>
      </c>
      <c r="Y158" s="63">
        <v>0.31126473900000001</v>
      </c>
      <c r="Z158" s="63">
        <v>-2.1193067999999999E-2</v>
      </c>
      <c r="AA158" s="63">
        <v>-2.0797072E-2</v>
      </c>
      <c r="AB158" s="63">
        <v>-5.2049386000000003E-2</v>
      </c>
      <c r="AC158" s="63">
        <v>-2.4685972E-2</v>
      </c>
      <c r="AD158" s="63">
        <v>4.4389169999999999E-2</v>
      </c>
      <c r="AE158" s="63">
        <v>-7.8885609999999995E-2</v>
      </c>
      <c r="AF158" s="63">
        <v>-5.2891168000000002E-2</v>
      </c>
      <c r="AG158" s="63">
        <v>-6.0783074999999999E-2</v>
      </c>
      <c r="AH158" s="63">
        <v>-6.0473328E-2</v>
      </c>
      <c r="AI158" s="63">
        <v>-3.7272712E-2</v>
      </c>
      <c r="AJ158" s="63">
        <v>0.15982227700000001</v>
      </c>
      <c r="AK158" s="63">
        <v>1.8529311999999999E-2</v>
      </c>
      <c r="AL158" s="63">
        <v>0</v>
      </c>
      <c r="AM158" s="63">
        <v>-4.7727560199999998E-2</v>
      </c>
      <c r="AN158" s="63">
        <v>-6.2625621000000006E-2</v>
      </c>
      <c r="AO158" s="63">
        <v>-5.7224271299999997E-2</v>
      </c>
      <c r="AP158" s="63">
        <v>-7.7020613000000002E-2</v>
      </c>
      <c r="AQ158" s="63">
        <v>-6.7859483999999998E-2</v>
      </c>
      <c r="AR158" s="63">
        <v>-8.9034195999999996E-2</v>
      </c>
      <c r="AS158" s="63">
        <v>6.7324289000000002E-3</v>
      </c>
      <c r="AT158" s="63">
        <v>-7.5011460000000002E-2</v>
      </c>
      <c r="AU158" s="63">
        <v>-6.5765182000000005E-2</v>
      </c>
      <c r="AV158" s="63">
        <v>-3.6814127000000002E-2</v>
      </c>
      <c r="AW158" s="63">
        <v>-6.4300491000000001E-2</v>
      </c>
      <c r="AX158" s="63">
        <v>-8.0472886800000004E-2</v>
      </c>
      <c r="AY158" s="63">
        <v>-8.1401761899999994E-2</v>
      </c>
      <c r="AZ158" s="63">
        <v>-6.1755745000000001E-2</v>
      </c>
      <c r="BA158" s="63">
        <v>-3.8220799299999997E-2</v>
      </c>
      <c r="BB158" s="63">
        <v>-9.0326114999999998E-2</v>
      </c>
      <c r="BC158" s="63">
        <v>4.3682409999999998E-2</v>
      </c>
      <c r="BD158" s="63">
        <v>-5.4823399999999998E-4</v>
      </c>
      <c r="BE158" s="63">
        <v>-8.0216868499999996E-2</v>
      </c>
      <c r="BF158" s="63">
        <v>-4.5464385000000003E-2</v>
      </c>
      <c r="BG158" s="63">
        <v>-5.7119009999999998E-2</v>
      </c>
      <c r="BH158" s="63">
        <v>2.0830309000000002E-2</v>
      </c>
      <c r="BI158" s="63">
        <v>-8.3131826899999997E-2</v>
      </c>
      <c r="BJ158" s="63">
        <v>0</v>
      </c>
    </row>
    <row r="159" spans="1:62">
      <c r="A159" t="s">
        <v>382</v>
      </c>
      <c r="B159" s="63">
        <v>-9.5358620000000009E-3</v>
      </c>
      <c r="C159" s="63">
        <v>3.1042121700000001E-2</v>
      </c>
      <c r="D159" s="63">
        <v>-2.7798773999999998E-2</v>
      </c>
      <c r="E159" s="63">
        <v>0.98800133999999995</v>
      </c>
      <c r="F159" s="63">
        <v>-2.6196061E-2</v>
      </c>
      <c r="G159" s="63">
        <v>-4.4621356000000001E-2</v>
      </c>
      <c r="H159" s="63">
        <v>-3.0727483E-2</v>
      </c>
      <c r="I159" s="63">
        <v>-2.0215416E-2</v>
      </c>
      <c r="J159" s="63">
        <v>-3.5006935000000002E-3</v>
      </c>
      <c r="K159" s="63">
        <v>-4.2879750000000001E-2</v>
      </c>
      <c r="L159" s="63">
        <v>-3.2073280000000003E-2</v>
      </c>
      <c r="M159" s="63">
        <v>-5.1252621999999998E-2</v>
      </c>
      <c r="N159" s="63">
        <v>-6.8402099999999993E-2</v>
      </c>
      <c r="O159" s="63">
        <v>-3.1721869999999999E-2</v>
      </c>
      <c r="P159" s="63">
        <v>-4.1493087999999997E-2</v>
      </c>
      <c r="Q159" s="63">
        <v>-4.8252728000000002E-2</v>
      </c>
      <c r="R159" s="63">
        <v>-5.4584323999999997E-2</v>
      </c>
      <c r="S159" s="63">
        <v>-5.50005867E-2</v>
      </c>
      <c r="T159" s="63">
        <v>-2.2767550000000001E-2</v>
      </c>
      <c r="U159" s="63">
        <v>-3.4052938999999997E-2</v>
      </c>
      <c r="V159" s="63">
        <v>1.7588877999999999E-2</v>
      </c>
      <c r="W159" s="63">
        <v>-3.3803498799999998E-2</v>
      </c>
      <c r="X159" s="63">
        <v>3.2092337999999998E-2</v>
      </c>
      <c r="Y159" s="63">
        <v>0.94295003799999999</v>
      </c>
      <c r="Z159" s="63">
        <v>7.6242335999999994E-2</v>
      </c>
      <c r="AA159" s="63">
        <v>-3.5326541000000003E-2</v>
      </c>
      <c r="AB159" s="63">
        <v>-3.8785237E-2</v>
      </c>
      <c r="AC159" s="63">
        <v>9.7797310799999995E-2</v>
      </c>
      <c r="AD159" s="63">
        <v>0.1471484327</v>
      </c>
      <c r="AE159" s="63">
        <v>-5.5486815000000002E-2</v>
      </c>
      <c r="AF159" s="63">
        <v>-3.6910024999999999E-2</v>
      </c>
      <c r="AG159" s="63">
        <v>-4.4946355E-2</v>
      </c>
      <c r="AH159" s="63">
        <v>-4.7794947999999997E-2</v>
      </c>
      <c r="AI159" s="63">
        <v>-3.2165098000000003E-2</v>
      </c>
      <c r="AJ159" s="63">
        <v>0.10280041500000001</v>
      </c>
      <c r="AK159" s="63">
        <v>0.21757017000000001</v>
      </c>
      <c r="AL159" s="63">
        <v>0</v>
      </c>
      <c r="AM159" s="63">
        <v>-3.85700509E-2</v>
      </c>
      <c r="AN159" s="63">
        <v>-5.2342871999999999E-2</v>
      </c>
      <c r="AO159" s="63">
        <v>-5.2367627899999998E-2</v>
      </c>
      <c r="AP159" s="63">
        <v>0.125507163</v>
      </c>
      <c r="AQ159" s="63">
        <v>0.42887568399999998</v>
      </c>
      <c r="AR159" s="63">
        <v>-6.8272426999999997E-2</v>
      </c>
      <c r="AS159" s="63">
        <v>-5.6752634599999997E-2</v>
      </c>
      <c r="AT159" s="63">
        <v>-8.0029400000000001E-2</v>
      </c>
      <c r="AU159" s="63">
        <v>-4.9034782999999998E-2</v>
      </c>
      <c r="AV159" s="63">
        <v>-2.5593115E-2</v>
      </c>
      <c r="AW159" s="63">
        <v>-5.5108743000000002E-2</v>
      </c>
      <c r="AX159" s="63">
        <v>-7.5556629799999997E-2</v>
      </c>
      <c r="AY159" s="63">
        <v>-7.6185370399999994E-2</v>
      </c>
      <c r="AZ159" s="63">
        <v>-6.8259453999999997E-2</v>
      </c>
      <c r="BA159" s="63">
        <v>-3.1888989899999998E-2</v>
      </c>
      <c r="BB159" s="63">
        <v>-8.8795421999999999E-2</v>
      </c>
      <c r="BC159" s="63">
        <v>-9.3287560000000005E-2</v>
      </c>
      <c r="BD159" s="63">
        <v>-5.7690299E-2</v>
      </c>
      <c r="BE159" s="63">
        <v>-6.5196002099999997E-2</v>
      </c>
      <c r="BF159" s="63">
        <v>-3.9251634000000001E-2</v>
      </c>
      <c r="BG159" s="63">
        <v>-5.4672470000000001E-2</v>
      </c>
      <c r="BH159" s="63">
        <v>-4.9562547999999998E-2</v>
      </c>
      <c r="BI159" s="63">
        <v>-7.0474833200000003E-2</v>
      </c>
      <c r="BJ159" s="63">
        <v>0</v>
      </c>
    </row>
    <row r="160" spans="1:62">
      <c r="A160" t="s">
        <v>383</v>
      </c>
      <c r="B160" s="63">
        <v>0.13228625799999999</v>
      </c>
      <c r="C160" s="63">
        <v>0.14955501139999999</v>
      </c>
      <c r="D160" s="63">
        <v>-3.5421770999999998E-2</v>
      </c>
      <c r="E160" s="63">
        <v>0.35160208999999998</v>
      </c>
      <c r="F160" s="63">
        <v>-3.8940867999999997E-2</v>
      </c>
      <c r="G160" s="63">
        <v>-3.8508046999999997E-2</v>
      </c>
      <c r="H160" s="63">
        <v>-3.9225582000000002E-2</v>
      </c>
      <c r="I160" s="63">
        <v>-7.4073926999999998E-2</v>
      </c>
      <c r="J160" s="63">
        <v>-3.4516646200000001E-2</v>
      </c>
      <c r="K160" s="63">
        <v>-4.4403480000000002E-2</v>
      </c>
      <c r="L160" s="63">
        <v>-3.5314470000000001E-2</v>
      </c>
      <c r="M160" s="63">
        <v>-1.895966E-2</v>
      </c>
      <c r="N160" s="63">
        <v>-6.5955390000000003E-2</v>
      </c>
      <c r="O160" s="63">
        <v>-5.7025939999999997E-2</v>
      </c>
      <c r="P160" s="63">
        <v>-4.6668062000000003E-2</v>
      </c>
      <c r="Q160" s="63">
        <v>3.4563754000000002E-2</v>
      </c>
      <c r="R160" s="63">
        <v>4.5083939400000002E-2</v>
      </c>
      <c r="S160" s="63">
        <v>-8.4769215999999994E-3</v>
      </c>
      <c r="T160" s="63">
        <v>-3.6255139999999998E-2</v>
      </c>
      <c r="U160" s="63">
        <v>4.4765012E-2</v>
      </c>
      <c r="V160" s="63">
        <v>0.14125314999999999</v>
      </c>
      <c r="W160" s="63">
        <v>1.9755426400000001E-2</v>
      </c>
      <c r="X160" s="63">
        <v>-2.9001435999999998E-2</v>
      </c>
      <c r="Y160" s="63">
        <v>0.320631626</v>
      </c>
      <c r="Z160" s="63">
        <v>0.64236164900000003</v>
      </c>
      <c r="AA160" s="63">
        <v>0.85976333500000002</v>
      </c>
      <c r="AB160" s="63">
        <v>-5.7828458999999999E-2</v>
      </c>
      <c r="AC160" s="63">
        <v>0.1935715194</v>
      </c>
      <c r="AD160" s="63">
        <v>0.26581279629999999</v>
      </c>
      <c r="AE160" s="63">
        <v>4.9641157999999998E-2</v>
      </c>
      <c r="AF160" s="63">
        <v>-5.6589550000000002E-2</v>
      </c>
      <c r="AG160" s="63">
        <v>1.6763007E-2</v>
      </c>
      <c r="AH160" s="63">
        <v>0.10403973699999999</v>
      </c>
      <c r="AI160" s="63">
        <v>-3.7799382999999999E-2</v>
      </c>
      <c r="AJ160" s="63">
        <v>-8.5883980000000006E-3</v>
      </c>
      <c r="AK160" s="63">
        <v>0.11875771</v>
      </c>
      <c r="AL160" s="63">
        <v>0</v>
      </c>
      <c r="AM160" s="63">
        <v>9.8303125000000005E-3</v>
      </c>
      <c r="AN160" s="63">
        <v>-6.3531475000000004E-2</v>
      </c>
      <c r="AO160" s="63">
        <v>-5.0599805400000003E-2</v>
      </c>
      <c r="AP160" s="63">
        <v>-3.0312134000000001E-2</v>
      </c>
      <c r="AQ160" s="63">
        <v>0.119170596</v>
      </c>
      <c r="AR160" s="63">
        <v>1.5898043000000001E-2</v>
      </c>
      <c r="AS160" s="63">
        <v>-4.2750614300000003E-2</v>
      </c>
      <c r="AT160" s="63">
        <v>-0.12123972</v>
      </c>
      <c r="AU160" s="63">
        <v>-4.1149900000000003E-2</v>
      </c>
      <c r="AV160" s="63">
        <v>-4.5694791999999998E-2</v>
      </c>
      <c r="AW160" s="63">
        <v>-5.6986242999999999E-2</v>
      </c>
      <c r="AX160" s="63">
        <v>-3.7130977599999997E-2</v>
      </c>
      <c r="AY160" s="63">
        <v>0.17228609710000001</v>
      </c>
      <c r="AZ160" s="63">
        <v>0.101166306</v>
      </c>
      <c r="BA160" s="63">
        <v>-3.12226642E-2</v>
      </c>
      <c r="BB160" s="63">
        <v>0.12140674899999999</v>
      </c>
      <c r="BC160" s="63">
        <v>-4.5439979999999998E-2</v>
      </c>
      <c r="BD160" s="63">
        <v>-5.1313267000000003E-2</v>
      </c>
      <c r="BE160" s="63">
        <v>-6.1694296500000002E-2</v>
      </c>
      <c r="BF160" s="63">
        <v>-3.9851761999999999E-2</v>
      </c>
      <c r="BG160" s="63">
        <v>-4.7369609999999999E-2</v>
      </c>
      <c r="BH160" s="63">
        <v>-3.8258153000000003E-2</v>
      </c>
      <c r="BI160" s="63">
        <v>8.8522619999999998E-4</v>
      </c>
      <c r="BJ160" s="63">
        <v>0</v>
      </c>
    </row>
    <row r="161" spans="1:62">
      <c r="A161" t="s">
        <v>384</v>
      </c>
      <c r="B161" s="63">
        <v>1.5061180000000001E-3</v>
      </c>
      <c r="C161" s="63">
        <v>2.82606078E-2</v>
      </c>
      <c r="D161" s="63">
        <v>-3.9500049000000002E-2</v>
      </c>
      <c r="E161" s="63">
        <v>-4.2293259999999999E-2</v>
      </c>
      <c r="F161" s="63">
        <v>-3.7152598000000002E-2</v>
      </c>
      <c r="G161" s="63">
        <v>-4.4231408999999999E-2</v>
      </c>
      <c r="H161" s="63">
        <v>-3.0188746999999998E-2</v>
      </c>
      <c r="I161" s="63">
        <v>-6.7636634000000001E-2</v>
      </c>
      <c r="J161" s="63">
        <v>-4.60439188E-2</v>
      </c>
      <c r="K161" s="63">
        <v>-3.609859E-2</v>
      </c>
      <c r="L161" s="63">
        <v>-3.1989299999999998E-2</v>
      </c>
      <c r="M161" s="63">
        <v>-6.6726820000000001E-3</v>
      </c>
      <c r="N161" s="63">
        <v>-5.8298570000000001E-2</v>
      </c>
      <c r="O161" s="63">
        <v>-5.0807610000000003E-2</v>
      </c>
      <c r="P161" s="63">
        <v>-3.8652378000000001E-2</v>
      </c>
      <c r="Q161" s="63">
        <v>5.6520895000000002E-2</v>
      </c>
      <c r="R161" s="63">
        <v>6.8073149599999994E-2</v>
      </c>
      <c r="S161" s="63">
        <v>2.1764024600000001E-2</v>
      </c>
      <c r="T161" s="63">
        <v>-3.0914259999999999E-2</v>
      </c>
      <c r="U161" s="63">
        <v>-2.0445049E-2</v>
      </c>
      <c r="V161" s="63">
        <v>3.5479919999999998E-3</v>
      </c>
      <c r="W161" s="63">
        <v>-2.5003544199999998E-2</v>
      </c>
      <c r="X161" s="63">
        <v>-3.4554838999999997E-2</v>
      </c>
      <c r="Y161" s="63">
        <v>-4.1704432999999999E-2</v>
      </c>
      <c r="Z161" s="63">
        <v>0.58281995600000003</v>
      </c>
      <c r="AA161" s="63">
        <v>0.97248559300000004</v>
      </c>
      <c r="AB161" s="63">
        <v>-5.4569607999999999E-2</v>
      </c>
      <c r="AC161" s="63">
        <v>0.13263907659999999</v>
      </c>
      <c r="AD161" s="63">
        <v>0.13344047379999999</v>
      </c>
      <c r="AE161" s="63">
        <v>-2.0087619999999999E-3</v>
      </c>
      <c r="AF161" s="63">
        <v>-4.7839284000000003E-2</v>
      </c>
      <c r="AG161" s="63">
        <v>3.1763504999999997E-2</v>
      </c>
      <c r="AH161" s="63">
        <v>0.120345311</v>
      </c>
      <c r="AI161" s="63">
        <v>-3.4752723999999999E-2</v>
      </c>
      <c r="AJ161" s="63">
        <v>-3.6231781999999997E-2</v>
      </c>
      <c r="AK161" s="63">
        <v>3.7762535999999999E-2</v>
      </c>
      <c r="AL161" s="63">
        <v>0</v>
      </c>
      <c r="AM161" s="63">
        <v>-2.0557378599999999E-2</v>
      </c>
      <c r="AN161" s="63">
        <v>-1.6332487999999999E-2</v>
      </c>
      <c r="AO161" s="63">
        <v>-7.9930080000000002E-4</v>
      </c>
      <c r="AP161" s="63">
        <v>-7.4179394999999995E-2</v>
      </c>
      <c r="AQ161" s="63">
        <v>-5.6934366E-2</v>
      </c>
      <c r="AR161" s="63">
        <v>0.25717624300000003</v>
      </c>
      <c r="AS161" s="63">
        <v>-8.5437103999999996E-3</v>
      </c>
      <c r="AT161" s="63">
        <v>-0.10483306000000001</v>
      </c>
      <c r="AU161" s="63">
        <v>-4.6312064E-2</v>
      </c>
      <c r="AV161" s="63">
        <v>-3.9377569000000001E-2</v>
      </c>
      <c r="AW161" s="63">
        <v>-3.4898753999999997E-2</v>
      </c>
      <c r="AX161" s="63">
        <v>1.7381058500000001E-2</v>
      </c>
      <c r="AY161" s="63">
        <v>0.29342730810000001</v>
      </c>
      <c r="AZ161" s="63">
        <v>0.24956608799999999</v>
      </c>
      <c r="BA161" s="63">
        <v>1.7590874E-3</v>
      </c>
      <c r="BB161" s="63">
        <v>0.31223399099999999</v>
      </c>
      <c r="BC161" s="63">
        <v>-2.2700749999999999E-2</v>
      </c>
      <c r="BD161" s="63">
        <v>2.7292909000000001E-2</v>
      </c>
      <c r="BE161" s="63">
        <v>-6.5309259999999996E-4</v>
      </c>
      <c r="BF161" s="63">
        <v>-1.8082150000000002E-2</v>
      </c>
      <c r="BG161" s="63">
        <v>2.8800119999999998E-2</v>
      </c>
      <c r="BH161" s="63">
        <v>1.5097523E-2</v>
      </c>
      <c r="BI161" s="63">
        <v>0.1161706481</v>
      </c>
      <c r="BJ161" s="63">
        <v>0</v>
      </c>
    </row>
    <row r="162" spans="1:62">
      <c r="A162" t="s">
        <v>385</v>
      </c>
      <c r="B162" s="63">
        <v>-2.3694341000000001E-2</v>
      </c>
      <c r="C162" s="63">
        <v>-4.4834700999999998E-2</v>
      </c>
      <c r="D162" s="63">
        <v>-2.9596537999999999E-2</v>
      </c>
      <c r="E162" s="63">
        <v>-1.406985E-2</v>
      </c>
      <c r="F162" s="63">
        <v>-2.750969E-2</v>
      </c>
      <c r="G162" s="63">
        <v>-6.2938100000000004E-3</v>
      </c>
      <c r="H162" s="63">
        <v>0.91255302000000005</v>
      </c>
      <c r="I162" s="63">
        <v>-3.8940052000000003E-2</v>
      </c>
      <c r="J162" s="63">
        <v>-4.3068380500000003E-2</v>
      </c>
      <c r="K162" s="63">
        <v>-4.4114889999999997E-2</v>
      </c>
      <c r="L162" s="63">
        <v>-3.2110140000000002E-2</v>
      </c>
      <c r="M162" s="63">
        <v>-5.2901496999999999E-2</v>
      </c>
      <c r="N162" s="63">
        <v>-6.8456420000000004E-2</v>
      </c>
      <c r="O162" s="63">
        <v>-3.2067949999999998E-2</v>
      </c>
      <c r="P162" s="63">
        <v>-3.7656938000000001E-2</v>
      </c>
      <c r="Q162" s="63">
        <v>-5.7228873999999999E-2</v>
      </c>
      <c r="R162" s="63">
        <v>-6.0910534099999997E-2</v>
      </c>
      <c r="S162" s="63">
        <v>-5.54570941E-2</v>
      </c>
      <c r="T162" s="63">
        <v>-2.295939E-2</v>
      </c>
      <c r="U162" s="63">
        <v>-3.2234906000000001E-2</v>
      </c>
      <c r="V162" s="63">
        <v>-4.0394800000000002E-2</v>
      </c>
      <c r="W162" s="63">
        <v>-4.3133613600000002E-2</v>
      </c>
      <c r="X162" s="63">
        <v>-3.0843491000000001E-2</v>
      </c>
      <c r="Y162" s="63">
        <v>-4.0944478999999999E-2</v>
      </c>
      <c r="Z162" s="63">
        <v>-4.7808056000000002E-2</v>
      </c>
      <c r="AA162" s="63">
        <v>-4.1019514E-2</v>
      </c>
      <c r="AB162" s="63">
        <v>0.94205465799999999</v>
      </c>
      <c r="AC162" s="63">
        <v>-4.4946440300000001E-2</v>
      </c>
      <c r="AD162" s="63">
        <v>-3.0887449800000001E-2</v>
      </c>
      <c r="AE162" s="63">
        <v>-3.6514460999999998E-2</v>
      </c>
      <c r="AF162" s="63">
        <v>-3.8660813000000002E-2</v>
      </c>
      <c r="AG162" s="63">
        <v>-5.1514316999999997E-2</v>
      </c>
      <c r="AH162" s="63">
        <v>-5.9820020000000002E-2</v>
      </c>
      <c r="AI162" s="63">
        <v>-3.4837782999999997E-2</v>
      </c>
      <c r="AJ162" s="63">
        <v>-4.4758036000000001E-2</v>
      </c>
      <c r="AK162" s="63">
        <v>-5.1406533999999997E-2</v>
      </c>
      <c r="AL162" s="63">
        <v>0</v>
      </c>
      <c r="AM162" s="63">
        <v>2.05875027E-2</v>
      </c>
      <c r="AN162" s="63">
        <v>0.53676670400000004</v>
      </c>
      <c r="AO162" s="63">
        <v>-5.0871327399999999E-2</v>
      </c>
      <c r="AP162" s="63">
        <v>-6.3775382000000005E-2</v>
      </c>
      <c r="AQ162" s="63">
        <v>-7.0118088999999995E-2</v>
      </c>
      <c r="AR162" s="63">
        <v>-7.5120521999999995E-2</v>
      </c>
      <c r="AS162" s="63">
        <v>-5.4562550699999997E-2</v>
      </c>
      <c r="AT162" s="63">
        <v>-8.3716499999999999E-2</v>
      </c>
      <c r="AU162" s="63">
        <v>-1.5045639999999999E-3</v>
      </c>
      <c r="AV162" s="63">
        <v>0.135736884</v>
      </c>
      <c r="AW162" s="63">
        <v>-3.2816473999999998E-2</v>
      </c>
      <c r="AX162" s="63">
        <v>-1.8973151000000001E-2</v>
      </c>
      <c r="AY162" s="63">
        <v>-7.7770106199999994E-2</v>
      </c>
      <c r="AZ162" s="63">
        <v>-6.4077694000000004E-2</v>
      </c>
      <c r="BA162" s="63">
        <v>-2.9380687799999999E-2</v>
      </c>
      <c r="BB162" s="63">
        <v>-8.1246785000000002E-2</v>
      </c>
      <c r="BC162" s="63">
        <v>-2.4613759999999998E-2</v>
      </c>
      <c r="BD162" s="63">
        <v>-6.2750048000000003E-2</v>
      </c>
      <c r="BE162" s="63">
        <v>-6.5059062200000004E-2</v>
      </c>
      <c r="BF162" s="63">
        <v>-3.6022006000000002E-2</v>
      </c>
      <c r="BG162" s="63">
        <v>-5.0694370000000002E-2</v>
      </c>
      <c r="BH162" s="63">
        <v>-5.6448113000000001E-2</v>
      </c>
      <c r="BI162" s="63">
        <v>-7.0538729199999997E-2</v>
      </c>
      <c r="BJ162" s="63">
        <v>0</v>
      </c>
    </row>
    <row r="163" spans="1:62">
      <c r="A163" t="s">
        <v>386</v>
      </c>
      <c r="B163" s="63">
        <v>5.1309846999999999E-2</v>
      </c>
      <c r="C163" s="63">
        <v>0.2515945128</v>
      </c>
      <c r="D163" s="63">
        <v>-3.1592479E-2</v>
      </c>
      <c r="E163" s="63">
        <v>0.29689260000000001</v>
      </c>
      <c r="F163" s="63">
        <v>-5.5910003999999999E-2</v>
      </c>
      <c r="G163" s="63">
        <v>-1.8518060999999999E-2</v>
      </c>
      <c r="H163" s="63">
        <v>-4.1587399999999997E-2</v>
      </c>
      <c r="I163" s="63">
        <v>1.2633617E-2</v>
      </c>
      <c r="J163" s="63">
        <v>0.119487818</v>
      </c>
      <c r="K163" s="63">
        <v>-8.5721309999999995E-2</v>
      </c>
      <c r="L163" s="63">
        <v>0.24535941999999999</v>
      </c>
      <c r="M163" s="63">
        <v>-5.7309840000000001E-2</v>
      </c>
      <c r="N163" s="63">
        <v>5.288901E-2</v>
      </c>
      <c r="O163" s="63">
        <v>-8.6485030000000004E-2</v>
      </c>
      <c r="P163" s="63">
        <v>-6.7843333000000006E-2</v>
      </c>
      <c r="Q163" s="63">
        <v>-8.6228429999999998E-3</v>
      </c>
      <c r="R163" s="63">
        <v>6.0574777999999998E-3</v>
      </c>
      <c r="S163" s="63">
        <v>-1.2108297299999999E-2</v>
      </c>
      <c r="T163" s="63">
        <v>-6.0538450000000001E-2</v>
      </c>
      <c r="U163" s="63">
        <v>-1.6541284999999999E-2</v>
      </c>
      <c r="V163" s="63">
        <v>4.482647E-2</v>
      </c>
      <c r="W163" s="63">
        <v>-7.43525513E-2</v>
      </c>
      <c r="X163" s="63">
        <v>-5.4866094999999997E-2</v>
      </c>
      <c r="Y163" s="63">
        <v>0.23628587100000001</v>
      </c>
      <c r="Z163" s="63">
        <v>7.0854854999999994E-2</v>
      </c>
      <c r="AA163" s="63">
        <v>0.111629402</v>
      </c>
      <c r="AB163" s="63">
        <v>-5.3764164000000003E-2</v>
      </c>
      <c r="AC163" s="63">
        <v>0.90530158199999999</v>
      </c>
      <c r="AD163" s="63">
        <v>0.77224559120000003</v>
      </c>
      <c r="AE163" s="63">
        <v>0.27556124900000001</v>
      </c>
      <c r="AF163" s="63">
        <v>-6.9847012E-2</v>
      </c>
      <c r="AG163" s="63">
        <v>7.1269347999999996E-2</v>
      </c>
      <c r="AH163" s="63">
        <v>0.114122001</v>
      </c>
      <c r="AI163" s="63">
        <v>-5.5807681999999997E-2</v>
      </c>
      <c r="AJ163" s="63">
        <v>-7.3633105000000004E-2</v>
      </c>
      <c r="AK163" s="63">
        <v>0.103596461</v>
      </c>
      <c r="AL163" s="63">
        <v>0</v>
      </c>
      <c r="AM163" s="63">
        <v>-3.1319393899999999E-2</v>
      </c>
      <c r="AN163" s="63">
        <v>-2.9787278E-2</v>
      </c>
      <c r="AO163" s="63">
        <v>-2.8811131300000001E-2</v>
      </c>
      <c r="AP163" s="63">
        <v>4.3287671E-2</v>
      </c>
      <c r="AQ163" s="63">
        <v>0.304902864</v>
      </c>
      <c r="AR163" s="63">
        <v>2.3401702999999999E-2</v>
      </c>
      <c r="AS163" s="63">
        <v>-3.6321181799999998E-2</v>
      </c>
      <c r="AT163" s="63">
        <v>-0.14568167000000001</v>
      </c>
      <c r="AU163" s="63">
        <v>6.3977849999999996E-3</v>
      </c>
      <c r="AV163" s="63">
        <v>-6.2666247999999994E-2</v>
      </c>
      <c r="AW163" s="63">
        <v>-9.5975230000000002E-3</v>
      </c>
      <c r="AX163" s="63">
        <v>-3.0540953499999999E-2</v>
      </c>
      <c r="AY163" s="63">
        <v>5.2372680000000002E-4</v>
      </c>
      <c r="AZ163" s="63">
        <v>2.6871888999999999E-2</v>
      </c>
      <c r="BA163" s="63">
        <v>-3.7819146800000002E-2</v>
      </c>
      <c r="BB163" s="63">
        <v>3.5836328000000001E-2</v>
      </c>
      <c r="BC163" s="63">
        <v>-0.11346071000000001</v>
      </c>
      <c r="BD163" s="63">
        <v>-9.299665E-2</v>
      </c>
      <c r="BE163" s="63">
        <v>-9.4331399199999999E-2</v>
      </c>
      <c r="BF163" s="63">
        <v>1.3547619E-2</v>
      </c>
      <c r="BG163" s="63">
        <v>-2.6843760000000001E-2</v>
      </c>
      <c r="BH163" s="63">
        <v>-1.2964585000000001E-2</v>
      </c>
      <c r="BI163" s="63">
        <v>-2.31993492E-2</v>
      </c>
      <c r="BJ163" s="63">
        <v>0</v>
      </c>
    </row>
    <row r="164" spans="1:62">
      <c r="A164" t="s">
        <v>387</v>
      </c>
      <c r="B164" s="63">
        <v>0.27077844200000001</v>
      </c>
      <c r="C164" s="63">
        <v>0.4775076325</v>
      </c>
      <c r="D164" s="63">
        <v>-2.4535613000000001E-2</v>
      </c>
      <c r="E164" s="63">
        <v>0.35826549000000002</v>
      </c>
      <c r="F164" s="63">
        <v>-3.7708790999999998E-2</v>
      </c>
      <c r="G164" s="63">
        <v>-5.7528615999999998E-2</v>
      </c>
      <c r="H164" s="63">
        <v>-3.0052101000000001E-2</v>
      </c>
      <c r="I164" s="63">
        <v>-1.4517771E-2</v>
      </c>
      <c r="J164" s="63">
        <v>3.9284097499999997E-2</v>
      </c>
      <c r="K164" s="63">
        <v>-6.6754930000000004E-2</v>
      </c>
      <c r="L164" s="63">
        <v>-4.828884E-2</v>
      </c>
      <c r="M164" s="63">
        <v>-4.4371475E-2</v>
      </c>
      <c r="N164" s="63">
        <v>-8.023247E-2</v>
      </c>
      <c r="O164" s="63">
        <v>-6.8687109999999996E-2</v>
      </c>
      <c r="P164" s="63">
        <v>-5.1433225999999999E-2</v>
      </c>
      <c r="Q164" s="63">
        <v>-2.1093623999999998E-2</v>
      </c>
      <c r="R164" s="63">
        <v>-2.6608779499999999E-2</v>
      </c>
      <c r="S164" s="63">
        <v>-4.2905763100000001E-2</v>
      </c>
      <c r="T164" s="63">
        <v>-4.8037419999999997E-2</v>
      </c>
      <c r="U164" s="63">
        <v>3.417598E-3</v>
      </c>
      <c r="V164" s="63">
        <v>0.180793594</v>
      </c>
      <c r="W164" s="63">
        <v>-1.2549255400000001E-2</v>
      </c>
      <c r="X164" s="63">
        <v>-2.2434984000000002E-2</v>
      </c>
      <c r="Y164" s="63">
        <v>0.324395194</v>
      </c>
      <c r="Z164" s="63">
        <v>0.12874624100000001</v>
      </c>
      <c r="AA164" s="63">
        <v>0.115927536</v>
      </c>
      <c r="AB164" s="63">
        <v>-3.5644291000000002E-2</v>
      </c>
      <c r="AC164" s="63">
        <v>0.7824306056</v>
      </c>
      <c r="AD164" s="63">
        <v>0.94109239860000005</v>
      </c>
      <c r="AE164" s="63">
        <v>-3.7383859999999998E-3</v>
      </c>
      <c r="AF164" s="63">
        <v>-6.7150172999999994E-2</v>
      </c>
      <c r="AG164" s="63">
        <v>9.5052473999999998E-2</v>
      </c>
      <c r="AH164" s="63">
        <v>0.15845442200000001</v>
      </c>
      <c r="AI164" s="63">
        <v>-3.1258811999999997E-2</v>
      </c>
      <c r="AJ164" s="63">
        <v>-1.1563973999999999E-2</v>
      </c>
      <c r="AK164" s="63">
        <v>0.12561715800000001</v>
      </c>
      <c r="AL164" s="63">
        <v>0</v>
      </c>
      <c r="AM164" s="63">
        <v>3.1233422600000001E-2</v>
      </c>
      <c r="AN164" s="63">
        <v>-1.3838365E-2</v>
      </c>
      <c r="AO164" s="63">
        <v>-6.2603948000000001E-3</v>
      </c>
      <c r="AP164" s="63">
        <v>2.9632454999999999E-2</v>
      </c>
      <c r="AQ164" s="63">
        <v>0.165322892</v>
      </c>
      <c r="AR164" s="63">
        <v>1.2818394E-2</v>
      </c>
      <c r="AS164" s="63">
        <v>-6.0721252999999999E-3</v>
      </c>
      <c r="AT164" s="63">
        <v>-0.14300500999999999</v>
      </c>
      <c r="AU164" s="63">
        <v>-1.0966241E-2</v>
      </c>
      <c r="AV164" s="63">
        <v>-5.2572836999999997E-2</v>
      </c>
      <c r="AW164" s="63">
        <v>-4.6400664000000001E-2</v>
      </c>
      <c r="AX164" s="63">
        <v>-4.6148133299999998E-2</v>
      </c>
      <c r="AY164" s="63">
        <v>-1.7793704899999999E-2</v>
      </c>
      <c r="AZ164" s="63">
        <v>3.0885269E-2</v>
      </c>
      <c r="BA164" s="63">
        <v>-3.0216902600000001E-2</v>
      </c>
      <c r="BB164" s="63">
        <v>-1.5223560000000001E-3</v>
      </c>
      <c r="BC164" s="63">
        <v>-6.1608299999999998E-2</v>
      </c>
      <c r="BD164" s="63">
        <v>-8.1304373999999999E-2</v>
      </c>
      <c r="BE164" s="63">
        <v>-8.7638759400000002E-2</v>
      </c>
      <c r="BF164" s="63">
        <v>3.3813699000000003E-2</v>
      </c>
      <c r="BG164" s="63">
        <v>-1.3000039999999999E-2</v>
      </c>
      <c r="BH164" s="63">
        <v>-3.3137127000000002E-2</v>
      </c>
      <c r="BI164" s="63">
        <v>-4.43675974E-2</v>
      </c>
      <c r="BJ164" s="63">
        <v>0</v>
      </c>
    </row>
    <row r="165" spans="1:62">
      <c r="A165" t="s">
        <v>388</v>
      </c>
      <c r="B165" s="63">
        <v>-2.6349826999999999E-2</v>
      </c>
      <c r="C165" s="63">
        <v>-5.44399754E-2</v>
      </c>
      <c r="D165" s="63">
        <v>-3.3302946999999999E-2</v>
      </c>
      <c r="E165" s="63">
        <v>-2.9322230000000001E-2</v>
      </c>
      <c r="F165" s="63">
        <v>-2.8429768000000001E-2</v>
      </c>
      <c r="G165" s="63">
        <v>0.124329539</v>
      </c>
      <c r="H165" s="63">
        <v>-2.3303231000000001E-2</v>
      </c>
      <c r="I165" s="63">
        <v>9.6154719999999999E-2</v>
      </c>
      <c r="J165" s="63">
        <v>0.40070613449999998</v>
      </c>
      <c r="K165" s="63">
        <v>-5.0746729999999997E-2</v>
      </c>
      <c r="L165" s="63">
        <v>-2.4290619999999999E-2</v>
      </c>
      <c r="M165" s="63">
        <v>-5.4999893000000001E-2</v>
      </c>
      <c r="N165" s="63">
        <v>-6.9837109999999994E-2</v>
      </c>
      <c r="O165" s="63">
        <v>-3.9925809999999999E-2</v>
      </c>
      <c r="P165" s="63">
        <v>-4.1737211000000003E-2</v>
      </c>
      <c r="Q165" s="63">
        <v>-6.2497246999999999E-2</v>
      </c>
      <c r="R165" s="63">
        <v>-5.94516036E-2</v>
      </c>
      <c r="S165" s="63">
        <v>-3.8033196900000003E-2</v>
      </c>
      <c r="T165" s="63">
        <v>-2.8645919999999998E-2</v>
      </c>
      <c r="U165" s="63">
        <v>-2.8623413E-2</v>
      </c>
      <c r="V165" s="63">
        <v>-4.0635821000000003E-2</v>
      </c>
      <c r="W165" s="63">
        <v>-4.7584383700000003E-2</v>
      </c>
      <c r="X165" s="63">
        <v>-3.7824426000000001E-2</v>
      </c>
      <c r="Y165" s="63">
        <v>-4.3287979999999997E-2</v>
      </c>
      <c r="Z165" s="63">
        <v>-2.489827E-2</v>
      </c>
      <c r="AA165" s="63">
        <v>-2.1197105000000001E-2</v>
      </c>
      <c r="AB165" s="63">
        <v>-3.3413731000000002E-2</v>
      </c>
      <c r="AC165" s="63">
        <v>7.7980269000000005E-2</v>
      </c>
      <c r="AD165" s="63">
        <v>-3.0049906899999999E-2</v>
      </c>
      <c r="AE165" s="63">
        <v>0.84433003100000004</v>
      </c>
      <c r="AF165" s="63">
        <v>-2.9722868E-2</v>
      </c>
      <c r="AG165" s="63">
        <v>1.5311867999999999E-2</v>
      </c>
      <c r="AH165" s="63">
        <v>-3.3864936999999998E-2</v>
      </c>
      <c r="AI165" s="63">
        <v>-3.2558574999999999E-2</v>
      </c>
      <c r="AJ165" s="63">
        <v>-4.6375520000000003E-2</v>
      </c>
      <c r="AK165" s="63">
        <v>2.4496377999999999E-2</v>
      </c>
      <c r="AL165" s="63">
        <v>0</v>
      </c>
      <c r="AM165" s="63">
        <v>-6.8793752999999997E-3</v>
      </c>
      <c r="AN165" s="63">
        <v>-4.9284619000000002E-2</v>
      </c>
      <c r="AO165" s="63">
        <v>-4.7106449199999997E-2</v>
      </c>
      <c r="AP165" s="63">
        <v>0.26456703999999998</v>
      </c>
      <c r="AQ165" s="63">
        <v>0.643298649</v>
      </c>
      <c r="AR165" s="63">
        <v>-7.4813998000000007E-2</v>
      </c>
      <c r="AS165" s="63">
        <v>-3.4918751099999999E-2</v>
      </c>
      <c r="AT165" s="63">
        <v>-9.2742080000000005E-2</v>
      </c>
      <c r="AU165" s="63">
        <v>-1.0196317E-2</v>
      </c>
      <c r="AV165" s="63">
        <v>-2.7008158000000001E-2</v>
      </c>
      <c r="AW165" s="63">
        <v>-3.5419602000000001E-2</v>
      </c>
      <c r="AX165" s="63">
        <v>-3.9311159200000001E-2</v>
      </c>
      <c r="AY165" s="63">
        <v>-5.3726993899999999E-2</v>
      </c>
      <c r="AZ165" s="63">
        <v>-4.8411638E-2</v>
      </c>
      <c r="BA165" s="63">
        <v>-3.1383525600000003E-2</v>
      </c>
      <c r="BB165" s="63">
        <v>-7.2299853999999997E-2</v>
      </c>
      <c r="BC165" s="63">
        <v>-8.2075759999999998E-2</v>
      </c>
      <c r="BD165" s="63">
        <v>-6.6919835999999996E-2</v>
      </c>
      <c r="BE165" s="63">
        <v>-6.5151298999999996E-2</v>
      </c>
      <c r="BF165" s="63">
        <v>-4.2166123E-2</v>
      </c>
      <c r="BG165" s="63">
        <v>-4.7250109999999998E-2</v>
      </c>
      <c r="BH165" s="63">
        <v>-5.9732802000000002E-2</v>
      </c>
      <c r="BI165" s="63">
        <v>-6.1355222500000001E-2</v>
      </c>
      <c r="BJ165" s="63">
        <v>0</v>
      </c>
    </row>
    <row r="166" spans="1:62">
      <c r="A166" t="s">
        <v>389</v>
      </c>
      <c r="B166" s="63">
        <v>-2.0640782E-2</v>
      </c>
      <c r="C166" s="63">
        <v>-4.8629394700000002E-2</v>
      </c>
      <c r="D166" s="63">
        <v>-3.0379396999999999E-2</v>
      </c>
      <c r="E166" s="63">
        <v>-2.390372E-2</v>
      </c>
      <c r="F166" s="63">
        <v>-2.631762E-2</v>
      </c>
      <c r="G166" s="63">
        <v>-4.0193835999999997E-2</v>
      </c>
      <c r="H166" s="63">
        <v>-2.9634351999999999E-2</v>
      </c>
      <c r="I166" s="63">
        <v>-4.0380161999999997E-2</v>
      </c>
      <c r="J166" s="63">
        <v>-3.1206798500000001E-2</v>
      </c>
      <c r="K166" s="63">
        <v>-4.1731980000000002E-2</v>
      </c>
      <c r="L166" s="63">
        <v>-3.204618E-2</v>
      </c>
      <c r="M166" s="63">
        <v>-4.9712073000000002E-2</v>
      </c>
      <c r="N166" s="63">
        <v>-6.7807770000000003E-2</v>
      </c>
      <c r="O166" s="63">
        <v>-3.2500130000000002E-2</v>
      </c>
      <c r="P166" s="63">
        <v>-4.0775589000000001E-2</v>
      </c>
      <c r="Q166" s="63">
        <v>-5.6714560999999997E-2</v>
      </c>
      <c r="R166" s="63">
        <v>-5.5137856399999997E-2</v>
      </c>
      <c r="S166" s="63">
        <v>-4.3028670599999999E-2</v>
      </c>
      <c r="T166" s="63">
        <v>-2.3318309999999998E-2</v>
      </c>
      <c r="U166" s="63">
        <v>-3.3531450999999997E-2</v>
      </c>
      <c r="V166" s="63">
        <v>-3.8377781E-2</v>
      </c>
      <c r="W166" s="63">
        <v>-4.0819715399999998E-2</v>
      </c>
      <c r="X166" s="63">
        <v>-3.1083798999999999E-2</v>
      </c>
      <c r="Y166" s="63">
        <v>-3.6819598000000002E-2</v>
      </c>
      <c r="Z166" s="63">
        <v>-4.6273394000000002E-2</v>
      </c>
      <c r="AA166" s="63">
        <v>-3.4740715999999998E-2</v>
      </c>
      <c r="AB166" s="63">
        <v>-3.8079465999999999E-2</v>
      </c>
      <c r="AC166" s="63">
        <v>-5.3458815E-2</v>
      </c>
      <c r="AD166" s="63">
        <v>-5.29096805E-2</v>
      </c>
      <c r="AE166" s="63">
        <v>-2.3956531E-2</v>
      </c>
      <c r="AF166" s="63">
        <v>0.88657141900000003</v>
      </c>
      <c r="AG166" s="63">
        <v>6.2773871999999994E-2</v>
      </c>
      <c r="AH166" s="63">
        <v>4.0264684000000002E-2</v>
      </c>
      <c r="AI166" s="63">
        <v>-1.4439479E-2</v>
      </c>
      <c r="AJ166" s="63">
        <v>-3.7642623E-2</v>
      </c>
      <c r="AK166" s="63">
        <v>-3.50979E-3</v>
      </c>
      <c r="AL166" s="63">
        <v>0</v>
      </c>
      <c r="AM166" s="63">
        <v>-3.1208283999999999E-2</v>
      </c>
      <c r="AN166" s="63">
        <v>-4.8970608999999998E-2</v>
      </c>
      <c r="AO166" s="63">
        <v>-4.6916791700000002E-2</v>
      </c>
      <c r="AP166" s="63">
        <v>-4.5406689999999998E-3</v>
      </c>
      <c r="AQ166" s="63">
        <v>6.6531170000000001E-3</v>
      </c>
      <c r="AR166" s="63">
        <v>-7.5937258999999993E-2</v>
      </c>
      <c r="AS166" s="63">
        <v>-4.10825342E-2</v>
      </c>
      <c r="AT166" s="63">
        <v>-8.0393210000000007E-2</v>
      </c>
      <c r="AU166" s="63">
        <v>-4.4789286999999997E-2</v>
      </c>
      <c r="AV166" s="63">
        <v>-2.5773685000000001E-2</v>
      </c>
      <c r="AW166" s="63">
        <v>-5.3711384000000001E-2</v>
      </c>
      <c r="AX166" s="63">
        <v>-6.45568314E-2</v>
      </c>
      <c r="AY166" s="63">
        <v>-6.7420225E-2</v>
      </c>
      <c r="AZ166" s="63">
        <v>-5.2757589000000001E-2</v>
      </c>
      <c r="BA166" s="63">
        <v>-2.8495915100000001E-2</v>
      </c>
      <c r="BB166" s="63">
        <v>-7.7914504999999995E-2</v>
      </c>
      <c r="BC166" s="63">
        <v>-9.7065620000000005E-2</v>
      </c>
      <c r="BD166" s="63">
        <v>-5.8665969999999998E-2</v>
      </c>
      <c r="BE166" s="63">
        <v>-6.16266392E-2</v>
      </c>
      <c r="BF166" s="63">
        <v>-3.7818453000000002E-2</v>
      </c>
      <c r="BG166" s="63">
        <v>-4.7442089999999999E-2</v>
      </c>
      <c r="BH166" s="63">
        <v>-5.3200948999999997E-2</v>
      </c>
      <c r="BI166" s="63">
        <v>-6.2158854100000001E-2</v>
      </c>
      <c r="BJ166" s="63">
        <v>0</v>
      </c>
    </row>
    <row r="167" spans="1:62">
      <c r="A167" t="s">
        <v>390</v>
      </c>
      <c r="B167" s="63">
        <v>-2.05069E-3</v>
      </c>
      <c r="C167" s="63">
        <v>-1.7049811299999999E-2</v>
      </c>
      <c r="D167" s="63">
        <v>-3.1580447999999997E-2</v>
      </c>
      <c r="E167" s="63">
        <v>-3.324233E-2</v>
      </c>
      <c r="F167" s="63">
        <v>-7.8764720000000007E-3</v>
      </c>
      <c r="G167" s="63">
        <v>-3.5026475000000001E-2</v>
      </c>
      <c r="H167" s="63">
        <v>-1.8270609E-2</v>
      </c>
      <c r="I167" s="63">
        <v>1.7528387999999999E-2</v>
      </c>
      <c r="J167" s="63">
        <v>0.46248945679999998</v>
      </c>
      <c r="K167" s="63">
        <v>-6.4312040000000001E-2</v>
      </c>
      <c r="L167" s="63">
        <v>-4.5829769999999999E-2</v>
      </c>
      <c r="M167" s="63">
        <v>-6.1033691000000001E-2</v>
      </c>
      <c r="N167" s="63">
        <v>-0.10119723</v>
      </c>
      <c r="O167" s="63">
        <v>-6.1489559999999999E-2</v>
      </c>
      <c r="P167" s="63">
        <v>-4.0740263999999998E-2</v>
      </c>
      <c r="Q167" s="63">
        <v>-6.8249091999999997E-2</v>
      </c>
      <c r="R167" s="63">
        <v>-5.3199464100000003E-2</v>
      </c>
      <c r="S167" s="63">
        <v>-2.71833293E-2</v>
      </c>
      <c r="T167" s="63">
        <v>-4.3661659999999998E-2</v>
      </c>
      <c r="U167" s="63">
        <v>-3.3229746999999997E-2</v>
      </c>
      <c r="V167" s="63">
        <v>-3.0354596000000001E-2</v>
      </c>
      <c r="W167" s="63">
        <v>-5.2474327000000001E-2</v>
      </c>
      <c r="X167" s="63">
        <v>-5.3078984000000003E-2</v>
      </c>
      <c r="Y167" s="63">
        <v>-4.9502082000000003E-2</v>
      </c>
      <c r="Z167" s="63">
        <v>-2.6481054E-2</v>
      </c>
      <c r="AA167" s="63">
        <v>2.2240309E-2</v>
      </c>
      <c r="AB167" s="63">
        <v>-6.3282123999999995E-2</v>
      </c>
      <c r="AC167" s="63">
        <v>6.7066673100000002E-2</v>
      </c>
      <c r="AD167" s="63">
        <v>8.8177821200000006E-2</v>
      </c>
      <c r="AE167" s="63">
        <v>9.3434503000000002E-2</v>
      </c>
      <c r="AF167" s="63">
        <v>6.5070962999999996E-2</v>
      </c>
      <c r="AG167" s="63">
        <v>0.96113862299999997</v>
      </c>
      <c r="AH167" s="63">
        <v>0.61052858499999996</v>
      </c>
      <c r="AI167" s="63">
        <v>8.9799633000000004E-2</v>
      </c>
      <c r="AJ167" s="63">
        <v>-1.6349186000000002E-2</v>
      </c>
      <c r="AK167" s="63">
        <v>0.111334697</v>
      </c>
      <c r="AL167" s="63">
        <v>0</v>
      </c>
      <c r="AM167" s="63">
        <v>-1.4279019299999999E-2</v>
      </c>
      <c r="AN167" s="63">
        <v>-4.4521889000000002E-2</v>
      </c>
      <c r="AO167" s="63">
        <v>-2.96313445E-2</v>
      </c>
      <c r="AP167" s="63">
        <v>0.23386121300000001</v>
      </c>
      <c r="AQ167" s="63">
        <v>0.36903381699999999</v>
      </c>
      <c r="AR167" s="63">
        <v>-4.8960847000000002E-2</v>
      </c>
      <c r="AS167" s="63">
        <v>0.3992996083</v>
      </c>
      <c r="AT167" s="63">
        <v>-0.14564499</v>
      </c>
      <c r="AU167" s="63">
        <v>-1.7971307999999998E-2</v>
      </c>
      <c r="AV167" s="63">
        <v>-2.4728251999999999E-2</v>
      </c>
      <c r="AW167" s="63">
        <v>-4.2203855999999998E-2</v>
      </c>
      <c r="AX167" s="63">
        <v>-6.5334170000000001E-4</v>
      </c>
      <c r="AY167" s="63">
        <v>5.9945369300000002E-2</v>
      </c>
      <c r="AZ167" s="63">
        <v>1.1672886E-2</v>
      </c>
      <c r="BA167" s="63">
        <v>-3.9902949399999998E-2</v>
      </c>
      <c r="BB167" s="63">
        <v>-5.0773644999999999E-2</v>
      </c>
      <c r="BC167" s="63">
        <v>3.0964709999999999E-2</v>
      </c>
      <c r="BD167" s="63">
        <v>-5.0012447000000002E-2</v>
      </c>
      <c r="BE167" s="63">
        <v>-4.7370588499999998E-2</v>
      </c>
      <c r="BF167" s="63">
        <v>1.6775848999999999E-2</v>
      </c>
      <c r="BG167" s="63">
        <v>-5.0857840000000001E-2</v>
      </c>
      <c r="BH167" s="63">
        <v>-3.3508507999999999E-2</v>
      </c>
      <c r="BI167" s="63">
        <v>-4.8598782600000001E-2</v>
      </c>
      <c r="BJ167" s="63">
        <v>0</v>
      </c>
    </row>
    <row r="168" spans="1:62">
      <c r="A168" t="s">
        <v>391</v>
      </c>
      <c r="B168" s="63">
        <v>-1.6982345999999999E-2</v>
      </c>
      <c r="C168" s="63">
        <v>-4.8387817000000001E-3</v>
      </c>
      <c r="D168" s="63">
        <v>-4.6078366000000003E-2</v>
      </c>
      <c r="E168" s="63">
        <v>-3.925381E-2</v>
      </c>
      <c r="F168" s="63">
        <v>-3.2590146E-2</v>
      </c>
      <c r="G168" s="63">
        <v>-6.9976259999999998E-2</v>
      </c>
      <c r="H168" s="63">
        <v>-3.8579536999999997E-2</v>
      </c>
      <c r="I168" s="63">
        <v>4.4408963000000003E-2</v>
      </c>
      <c r="J168" s="63">
        <v>2.9958742199999999E-2</v>
      </c>
      <c r="K168" s="63">
        <v>-5.1241769999999999E-2</v>
      </c>
      <c r="L168" s="63">
        <v>-3.9895979999999998E-2</v>
      </c>
      <c r="M168" s="63">
        <v>-2.817998E-2</v>
      </c>
      <c r="N168" s="63">
        <v>-8.9281940000000004E-2</v>
      </c>
      <c r="O168" s="63">
        <v>-6.1367430000000001E-2</v>
      </c>
      <c r="P168" s="63">
        <v>-4.7832392000000001E-2</v>
      </c>
      <c r="Q168" s="63">
        <v>-3.8290862000000002E-2</v>
      </c>
      <c r="R168" s="63">
        <v>-4.2337965399999997E-2</v>
      </c>
      <c r="S168" s="63">
        <v>-1.41479198E-2</v>
      </c>
      <c r="T168" s="63">
        <v>-4.332946E-2</v>
      </c>
      <c r="U168" s="63">
        <v>-2.5688912000000001E-2</v>
      </c>
      <c r="V168" s="63">
        <v>-2.1419479000000002E-2</v>
      </c>
      <c r="W168" s="63">
        <v>-4.4948123200000002E-2</v>
      </c>
      <c r="X168" s="63">
        <v>-5.0707347E-2</v>
      </c>
      <c r="Y168" s="63">
        <v>-4.4631666E-2</v>
      </c>
      <c r="Z168" s="63">
        <v>1.8301420999999998E-2</v>
      </c>
      <c r="AA168" s="63">
        <v>8.4677483999999997E-2</v>
      </c>
      <c r="AB168" s="63">
        <v>-6.4877893000000006E-2</v>
      </c>
      <c r="AC168" s="63">
        <v>9.3227817399999996E-2</v>
      </c>
      <c r="AD168" s="63">
        <v>0.12885782730000001</v>
      </c>
      <c r="AE168" s="63">
        <v>-1.6244430000000001E-2</v>
      </c>
      <c r="AF168" s="63">
        <v>3.2854368000000002E-2</v>
      </c>
      <c r="AG168" s="63">
        <v>0.53155590600000002</v>
      </c>
      <c r="AH168" s="63">
        <v>0.94356482799999997</v>
      </c>
      <c r="AI168" s="63">
        <v>6.0089339999999996E-3</v>
      </c>
      <c r="AJ168" s="63">
        <v>-1.5298229999999999E-2</v>
      </c>
      <c r="AK168" s="63">
        <v>9.9455044000000006E-2</v>
      </c>
      <c r="AL168" s="63">
        <v>0</v>
      </c>
      <c r="AM168" s="63">
        <v>1.77078349E-2</v>
      </c>
      <c r="AN168" s="63">
        <v>-9.9550000000000003E-3</v>
      </c>
      <c r="AO168" s="63">
        <v>1.0599129400000001E-2</v>
      </c>
      <c r="AP168" s="63">
        <v>0.23987277800000001</v>
      </c>
      <c r="AQ168" s="63">
        <v>0.30573151100000001</v>
      </c>
      <c r="AR168" s="63">
        <v>4.9775135999999998E-2</v>
      </c>
      <c r="AS168" s="63">
        <v>6.7957090600000006E-2</v>
      </c>
      <c r="AT168" s="63">
        <v>-0.14210645999999999</v>
      </c>
      <c r="AU168" s="63">
        <v>2.9129775E-2</v>
      </c>
      <c r="AV168" s="63">
        <v>-4.6808554000000002E-2</v>
      </c>
      <c r="AW168" s="63">
        <v>-2.5688117999999999E-2</v>
      </c>
      <c r="AX168" s="63">
        <v>-6.3652425900000004E-2</v>
      </c>
      <c r="AY168" s="63">
        <v>6.5802987199999996E-2</v>
      </c>
      <c r="AZ168" s="63">
        <v>9.1531534999999997E-2</v>
      </c>
      <c r="BA168" s="63">
        <v>-3.5312096600000002E-2</v>
      </c>
      <c r="BB168" s="63">
        <v>3.2344984E-2</v>
      </c>
      <c r="BC168" s="63">
        <v>-0.1069927</v>
      </c>
      <c r="BD168" s="63">
        <v>2.6900551000000002E-2</v>
      </c>
      <c r="BE168" s="63">
        <v>2.4915089000000001E-2</v>
      </c>
      <c r="BF168" s="63">
        <v>8.2796971999999996E-2</v>
      </c>
      <c r="BG168" s="63">
        <v>-2.1107609999999999E-2</v>
      </c>
      <c r="BH168" s="63">
        <v>5.1396911000000003E-2</v>
      </c>
      <c r="BI168" s="63">
        <v>-4.7603897999999999E-2</v>
      </c>
      <c r="BJ168" s="63">
        <v>0</v>
      </c>
    </row>
    <row r="169" spans="1:62">
      <c r="A169" t="s">
        <v>392</v>
      </c>
      <c r="B169" s="63">
        <v>1.355874E-3</v>
      </c>
      <c r="C169" s="63">
        <v>-1.1842474E-3</v>
      </c>
      <c r="D169" s="63">
        <v>-3.0562803999999999E-2</v>
      </c>
      <c r="E169" s="63">
        <v>-3.0713810000000001E-2</v>
      </c>
      <c r="F169" s="63">
        <v>-2.4320784000000002E-2</v>
      </c>
      <c r="G169" s="63">
        <v>-4.8276336000000003E-2</v>
      </c>
      <c r="H169" s="63">
        <v>-3.0369988000000001E-2</v>
      </c>
      <c r="I169" s="63">
        <v>-4.4431738999999998E-2</v>
      </c>
      <c r="J169" s="63">
        <v>3.20338082E-2</v>
      </c>
      <c r="K169" s="63">
        <v>-4.8836499999999998E-2</v>
      </c>
      <c r="L169" s="63">
        <v>-3.6176800000000002E-2</v>
      </c>
      <c r="M169" s="63">
        <v>-5.2320176000000003E-2</v>
      </c>
      <c r="N169" s="63">
        <v>-7.5749460000000005E-2</v>
      </c>
      <c r="O169" s="63">
        <v>-3.9552230000000001E-2</v>
      </c>
      <c r="P169" s="63">
        <v>-4.2252155E-2</v>
      </c>
      <c r="Q169" s="63">
        <v>-6.0000994000000002E-2</v>
      </c>
      <c r="R169" s="63">
        <v>-5.9987436399999997E-2</v>
      </c>
      <c r="S169" s="63">
        <v>-5.04150181E-2</v>
      </c>
      <c r="T169" s="63">
        <v>-2.8489960000000002E-2</v>
      </c>
      <c r="U169" s="63">
        <v>-2.8451691000000001E-2</v>
      </c>
      <c r="V169" s="63">
        <v>-2.3275213999999999E-2</v>
      </c>
      <c r="W169" s="63">
        <v>-3.7628524500000003E-2</v>
      </c>
      <c r="X169" s="63">
        <v>-3.2933385000000003E-2</v>
      </c>
      <c r="Y169" s="63">
        <v>-4.0242587000000003E-2</v>
      </c>
      <c r="Z169" s="63">
        <v>-4.2822796000000003E-2</v>
      </c>
      <c r="AA169" s="63">
        <v>-2.8953664E-2</v>
      </c>
      <c r="AB169" s="63">
        <v>-4.5599151999999997E-2</v>
      </c>
      <c r="AC169" s="63">
        <v>-4.7119563400000002E-2</v>
      </c>
      <c r="AD169" s="63">
        <v>-2.04016492E-2</v>
      </c>
      <c r="AE169" s="63">
        <v>-3.7941746999999998E-2</v>
      </c>
      <c r="AF169" s="63">
        <v>-1.3859506000000001E-2</v>
      </c>
      <c r="AG169" s="63">
        <v>0.147204271</v>
      </c>
      <c r="AH169" s="63">
        <v>3.5849146999999998E-2</v>
      </c>
      <c r="AI169" s="63">
        <v>0.99415579099999996</v>
      </c>
      <c r="AJ169" s="63">
        <v>1.5557878000000001E-2</v>
      </c>
      <c r="AK169" s="63">
        <v>-3.4512118000000001E-2</v>
      </c>
      <c r="AL169" s="63">
        <v>0</v>
      </c>
      <c r="AM169" s="63">
        <v>-4.5426070300000003E-2</v>
      </c>
      <c r="AN169" s="63">
        <v>-5.7677721000000001E-2</v>
      </c>
      <c r="AO169" s="63">
        <v>-4.96493244E-2</v>
      </c>
      <c r="AP169" s="63">
        <v>3.0629213999999998E-2</v>
      </c>
      <c r="AQ169" s="63">
        <v>-3.7403470000000002E-3</v>
      </c>
      <c r="AR169" s="63">
        <v>-2.1404084E-2</v>
      </c>
      <c r="AS169" s="63">
        <v>0.87433399389999999</v>
      </c>
      <c r="AT169" s="63">
        <v>-9.5157110000000003E-2</v>
      </c>
      <c r="AU169" s="63">
        <v>7.4351676000000005E-2</v>
      </c>
      <c r="AV169" s="63">
        <v>1.2539576E-2</v>
      </c>
      <c r="AW169" s="63">
        <v>0.24724044100000001</v>
      </c>
      <c r="AX169" s="63">
        <v>-6.5063359500000001E-2</v>
      </c>
      <c r="AY169" s="63">
        <v>-3.8485152199999997E-2</v>
      </c>
      <c r="AZ169" s="63">
        <v>-5.3238426999999998E-2</v>
      </c>
      <c r="BA169" s="63">
        <v>-3.5438473999999998E-2</v>
      </c>
      <c r="BB169" s="63">
        <v>-8.6233642999999999E-2</v>
      </c>
      <c r="BC169" s="63">
        <v>3.8181180000000002E-2</v>
      </c>
      <c r="BD169" s="63">
        <v>-6.6270786999999998E-2</v>
      </c>
      <c r="BE169" s="63">
        <v>-6.9223620499999999E-2</v>
      </c>
      <c r="BF169" s="63">
        <v>-3.4212327000000001E-2</v>
      </c>
      <c r="BG169" s="63">
        <v>1.792637E-2</v>
      </c>
      <c r="BH169" s="63">
        <v>-4.7648973999999997E-2</v>
      </c>
      <c r="BI169" s="63">
        <v>-6.2252870199999998E-2</v>
      </c>
      <c r="BJ169" s="63">
        <v>0</v>
      </c>
    </row>
    <row r="170" spans="1:62">
      <c r="A170" t="s">
        <v>393</v>
      </c>
      <c r="B170" s="63">
        <v>-1.6149026E-2</v>
      </c>
      <c r="C170" s="63">
        <v>5.20725098E-2</v>
      </c>
      <c r="D170" s="63">
        <v>-2.9291088999999999E-2</v>
      </c>
      <c r="E170" s="63">
        <v>9.4487429999999997E-2</v>
      </c>
      <c r="F170" s="63">
        <v>-3.6084282000000002E-2</v>
      </c>
      <c r="G170" s="63">
        <v>-6.5891851000000001E-2</v>
      </c>
      <c r="H170" s="63">
        <v>-4.2348796000000001E-2</v>
      </c>
      <c r="I170" s="63">
        <v>0.14203913100000001</v>
      </c>
      <c r="J170" s="63">
        <v>0.25185152230000002</v>
      </c>
      <c r="K170" s="63">
        <v>-6.3341690000000006E-2</v>
      </c>
      <c r="L170" s="63">
        <v>-4.6338810000000001E-2</v>
      </c>
      <c r="M170" s="63">
        <v>-7.0648195999999996E-2</v>
      </c>
      <c r="N170" s="63">
        <v>-9.9294640000000003E-2</v>
      </c>
      <c r="O170" s="63">
        <v>-4.8214949999999999E-2</v>
      </c>
      <c r="P170" s="63">
        <v>-5.9236828999999998E-2</v>
      </c>
      <c r="Q170" s="63">
        <v>-7.5690622999999999E-2</v>
      </c>
      <c r="R170" s="63">
        <v>-8.48912681E-2</v>
      </c>
      <c r="S170" s="63">
        <v>-7.6593526499999995E-2</v>
      </c>
      <c r="T170" s="63">
        <v>-3.4502720000000001E-2</v>
      </c>
      <c r="U170" s="63">
        <v>0.41117209999999998</v>
      </c>
      <c r="V170" s="63">
        <v>0.36231913399999999</v>
      </c>
      <c r="W170" s="63">
        <v>0.22665189329999999</v>
      </c>
      <c r="X170" s="63">
        <v>3.5577230000000001E-2</v>
      </c>
      <c r="Y170" s="63">
        <v>0.25754771500000001</v>
      </c>
      <c r="Z170" s="63">
        <v>-2.7913285999999999E-2</v>
      </c>
      <c r="AA170" s="63">
        <v>-3.1831261E-2</v>
      </c>
      <c r="AB170" s="63">
        <v>-5.6341079000000002E-2</v>
      </c>
      <c r="AC170" s="63">
        <v>-6.9576228200000007E-2</v>
      </c>
      <c r="AD170" s="63">
        <v>-3.5834420000000001E-3</v>
      </c>
      <c r="AE170" s="63">
        <v>-6.6809907000000002E-2</v>
      </c>
      <c r="AF170" s="63">
        <v>-4.7816490000000003E-2</v>
      </c>
      <c r="AG170" s="63">
        <v>-7.4532030000000003E-3</v>
      </c>
      <c r="AH170" s="63">
        <v>-6.1681169999999999E-3</v>
      </c>
      <c r="AI170" s="63">
        <v>5.747556E-3</v>
      </c>
      <c r="AJ170" s="63">
        <v>0.82487386900000004</v>
      </c>
      <c r="AK170" s="63">
        <v>9.6998450000000003E-3</v>
      </c>
      <c r="AL170" s="63">
        <v>0</v>
      </c>
      <c r="AM170" s="63">
        <v>-5.5715960199999998E-2</v>
      </c>
      <c r="AN170" s="63">
        <v>-7.4844967999999998E-2</v>
      </c>
      <c r="AO170" s="63">
        <v>-7.2613090000000005E-2</v>
      </c>
      <c r="AP170" s="63">
        <v>0.50424393099999998</v>
      </c>
      <c r="AQ170" s="63">
        <v>0.140946236</v>
      </c>
      <c r="AR170" s="63">
        <v>-1.1277394E-2</v>
      </c>
      <c r="AS170" s="63">
        <v>1.0175408699999999E-2</v>
      </c>
      <c r="AT170" s="63">
        <v>-0.11744365</v>
      </c>
      <c r="AU170" s="63">
        <v>-5.1276251000000002E-2</v>
      </c>
      <c r="AV170" s="63">
        <v>-3.6090506000000001E-2</v>
      </c>
      <c r="AW170" s="63">
        <v>-6.8457891000000007E-2</v>
      </c>
      <c r="AX170" s="63">
        <v>-9.4275154400000005E-2</v>
      </c>
      <c r="AY170" s="63">
        <v>-7.9663187900000001E-2</v>
      </c>
      <c r="AZ170" s="63">
        <v>-6.6517278999999999E-2</v>
      </c>
      <c r="BA170" s="63">
        <v>-4.4387817599999997E-2</v>
      </c>
      <c r="BB170" s="63">
        <v>-0.109542392</v>
      </c>
      <c r="BC170" s="63">
        <v>-0.13674304000000001</v>
      </c>
      <c r="BD170" s="63">
        <v>-8.5086547999999998E-2</v>
      </c>
      <c r="BE170" s="63">
        <v>-9.0183295100000005E-2</v>
      </c>
      <c r="BF170" s="63">
        <v>-5.6473672000000003E-2</v>
      </c>
      <c r="BG170" s="63">
        <v>-7.2019230000000004E-2</v>
      </c>
      <c r="BH170" s="63">
        <v>-7.6416624000000002E-2</v>
      </c>
      <c r="BI170" s="63">
        <v>-9.7886595899999998E-2</v>
      </c>
      <c r="BJ170" s="63">
        <v>0</v>
      </c>
    </row>
    <row r="171" spans="1:62">
      <c r="A171" t="s">
        <v>394</v>
      </c>
      <c r="B171" s="63">
        <v>5.1229142999999998E-2</v>
      </c>
      <c r="C171" s="63">
        <v>7.0726076999999998E-2</v>
      </c>
      <c r="D171" s="63">
        <v>-6.2960143999999996E-2</v>
      </c>
      <c r="E171" s="63">
        <v>0.70757992999999997</v>
      </c>
      <c r="F171" s="63">
        <v>-5.8154729000000002E-2</v>
      </c>
      <c r="G171" s="63">
        <v>-4.7404017E-2</v>
      </c>
      <c r="H171" s="63">
        <v>-5.6231872000000002E-2</v>
      </c>
      <c r="I171" s="63">
        <v>0.26264271300000003</v>
      </c>
      <c r="J171" s="63">
        <v>0.1519524605</v>
      </c>
      <c r="K171" s="63">
        <v>-9.4747579999999998E-2</v>
      </c>
      <c r="L171" s="63">
        <v>-7.0534780000000005E-2</v>
      </c>
      <c r="M171" s="63">
        <v>-8.6723107999999993E-2</v>
      </c>
      <c r="N171" s="63">
        <v>-0.14585892</v>
      </c>
      <c r="O171" s="63">
        <v>-8.1968070000000004E-2</v>
      </c>
      <c r="P171" s="63">
        <v>-8.6591352999999996E-2</v>
      </c>
      <c r="Q171" s="63">
        <v>-0.10298117800000001</v>
      </c>
      <c r="R171" s="63">
        <v>-7.2612521900000004E-2</v>
      </c>
      <c r="S171" s="63">
        <v>-6.6071972899999998E-2</v>
      </c>
      <c r="T171" s="63">
        <v>-5.7883190000000001E-2</v>
      </c>
      <c r="U171" s="63">
        <v>-2.6826968999999999E-2</v>
      </c>
      <c r="V171" s="63">
        <v>5.4777759000000002E-2</v>
      </c>
      <c r="W171" s="63">
        <v>-1.2170315500000001E-2</v>
      </c>
      <c r="X171" s="63">
        <v>-3.1466259000000003E-2</v>
      </c>
      <c r="Y171" s="63">
        <v>0.64006424200000001</v>
      </c>
      <c r="Z171" s="63">
        <v>6.6619172000000004E-2</v>
      </c>
      <c r="AA171" s="63">
        <v>5.4326233000000002E-2</v>
      </c>
      <c r="AB171" s="63">
        <v>-7.6740007999999998E-2</v>
      </c>
      <c r="AC171" s="63">
        <v>0.16899856050000001</v>
      </c>
      <c r="AD171" s="63">
        <v>0.1904544239</v>
      </c>
      <c r="AE171" s="63">
        <v>0.19083614400000001</v>
      </c>
      <c r="AF171" s="63">
        <v>-2.2237720000000002E-3</v>
      </c>
      <c r="AG171" s="63">
        <v>0.178821113</v>
      </c>
      <c r="AH171" s="63">
        <v>0.18727560200000001</v>
      </c>
      <c r="AI171" s="63">
        <v>-4.7113927E-2</v>
      </c>
      <c r="AJ171" s="63">
        <v>1.2574872000000001E-2</v>
      </c>
      <c r="AK171" s="63">
        <v>0.71124027999999995</v>
      </c>
      <c r="AL171" s="63">
        <v>0</v>
      </c>
      <c r="AM171" s="63">
        <v>-7.0723122799999996E-2</v>
      </c>
      <c r="AN171" s="63">
        <v>-9.4449016999999996E-2</v>
      </c>
      <c r="AO171" s="63">
        <v>-8.2180174800000005E-2</v>
      </c>
      <c r="AP171" s="63">
        <v>0.19047135000000001</v>
      </c>
      <c r="AQ171" s="63">
        <v>0.57056798799999997</v>
      </c>
      <c r="AR171" s="63">
        <v>-5.3228635000000003E-2</v>
      </c>
      <c r="AS171" s="63">
        <v>-4.2581551099999997E-2</v>
      </c>
      <c r="AT171" s="63">
        <v>-0.17447745000000001</v>
      </c>
      <c r="AU171" s="63">
        <v>4.7092879999999997E-2</v>
      </c>
      <c r="AV171" s="63">
        <v>-5.025114E-2</v>
      </c>
      <c r="AW171" s="63">
        <v>-1.9738368999999999E-2</v>
      </c>
      <c r="AX171" s="63">
        <v>-7.7788661100000003E-2</v>
      </c>
      <c r="AY171" s="63">
        <v>-6.1057409E-2</v>
      </c>
      <c r="AZ171" s="63">
        <v>-3.3501997999999998E-2</v>
      </c>
      <c r="BA171" s="63">
        <v>-5.0701160299999999E-2</v>
      </c>
      <c r="BB171" s="63">
        <v>-5.4284285000000002E-2</v>
      </c>
      <c r="BC171" s="63">
        <v>-0.12940752999999999</v>
      </c>
      <c r="BD171" s="63">
        <v>0.244812008</v>
      </c>
      <c r="BE171" s="63">
        <v>0.14974805599999999</v>
      </c>
      <c r="BF171" s="63">
        <v>-7.3690282999999995E-2</v>
      </c>
      <c r="BG171" s="63">
        <v>-6.3912769999999994E-2</v>
      </c>
      <c r="BH171" s="63">
        <v>0.30112670899999999</v>
      </c>
      <c r="BI171" s="63">
        <v>-0.10015224859999999</v>
      </c>
      <c r="BJ171" s="63">
        <v>0</v>
      </c>
    </row>
    <row r="172" spans="1:62">
      <c r="A172" s="97" t="s">
        <v>395</v>
      </c>
      <c r="B172" s="63">
        <v>0</v>
      </c>
      <c r="C172" s="63">
        <v>0</v>
      </c>
      <c r="D172" s="63">
        <v>0</v>
      </c>
      <c r="E172" s="63">
        <v>0</v>
      </c>
      <c r="F172" s="63">
        <v>0</v>
      </c>
      <c r="G172" s="63">
        <v>0</v>
      </c>
      <c r="H172" s="63">
        <v>0</v>
      </c>
      <c r="I172" s="63">
        <v>0</v>
      </c>
      <c r="J172" s="63">
        <v>0</v>
      </c>
      <c r="K172" s="63">
        <v>0</v>
      </c>
      <c r="L172" s="63">
        <v>0</v>
      </c>
      <c r="M172" s="63">
        <v>0</v>
      </c>
      <c r="N172" s="63">
        <v>0</v>
      </c>
      <c r="O172" s="63">
        <v>0</v>
      </c>
      <c r="P172" s="63">
        <v>0</v>
      </c>
      <c r="Q172" s="63">
        <v>0</v>
      </c>
      <c r="R172" s="63">
        <v>0</v>
      </c>
      <c r="S172" s="63">
        <v>0</v>
      </c>
      <c r="T172" s="63">
        <v>0</v>
      </c>
      <c r="U172" s="63">
        <v>0</v>
      </c>
      <c r="V172" s="63">
        <v>0</v>
      </c>
      <c r="W172" s="63">
        <v>0</v>
      </c>
      <c r="X172" s="63">
        <v>0</v>
      </c>
      <c r="Y172" s="63">
        <v>0</v>
      </c>
      <c r="Z172" s="63">
        <v>0</v>
      </c>
      <c r="AA172" s="63">
        <v>0</v>
      </c>
      <c r="AB172" s="63">
        <v>0</v>
      </c>
      <c r="AC172" s="63">
        <v>0</v>
      </c>
      <c r="AD172" s="63">
        <v>0</v>
      </c>
      <c r="AE172" s="63">
        <v>0</v>
      </c>
      <c r="AF172" s="63">
        <v>0</v>
      </c>
      <c r="AG172" s="63">
        <v>0</v>
      </c>
      <c r="AH172" s="63">
        <v>0</v>
      </c>
      <c r="AI172" s="63">
        <v>0</v>
      </c>
      <c r="AJ172" s="63">
        <v>0</v>
      </c>
      <c r="AK172" s="63">
        <v>0</v>
      </c>
      <c r="AL172" s="63">
        <v>0</v>
      </c>
      <c r="AM172" s="63">
        <v>0</v>
      </c>
      <c r="AN172" s="63">
        <v>0</v>
      </c>
      <c r="AO172" s="63">
        <v>0</v>
      </c>
      <c r="AP172" s="63">
        <v>0</v>
      </c>
      <c r="AQ172" s="63">
        <v>0</v>
      </c>
      <c r="AR172" s="63">
        <v>0</v>
      </c>
      <c r="AS172" s="63">
        <v>0</v>
      </c>
      <c r="AT172" s="63">
        <v>0</v>
      </c>
      <c r="AU172" s="63">
        <v>0</v>
      </c>
      <c r="AV172" s="63">
        <v>0</v>
      </c>
      <c r="AW172" s="63">
        <v>0</v>
      </c>
      <c r="AX172" s="63">
        <v>0</v>
      </c>
      <c r="AY172" s="63">
        <v>0</v>
      </c>
      <c r="AZ172" s="63">
        <v>0</v>
      </c>
      <c r="BA172" s="63">
        <v>0</v>
      </c>
      <c r="BB172" s="63">
        <v>0</v>
      </c>
      <c r="BC172" s="63">
        <v>0</v>
      </c>
      <c r="BD172" s="63">
        <v>0</v>
      </c>
      <c r="BE172" s="63">
        <v>0</v>
      </c>
      <c r="BF172" s="63">
        <v>0</v>
      </c>
      <c r="BG172" s="63">
        <v>0</v>
      </c>
      <c r="BH172" s="63">
        <v>0</v>
      </c>
      <c r="BI172" s="63">
        <v>0</v>
      </c>
      <c r="BJ172" s="63">
        <v>0</v>
      </c>
    </row>
    <row r="173" spans="1:62">
      <c r="A173" t="s">
        <v>396</v>
      </c>
      <c r="B173" s="63">
        <v>-3.0925856000000002E-2</v>
      </c>
      <c r="C173" s="63">
        <v>-5.2175784500000003E-2</v>
      </c>
      <c r="D173" s="63">
        <v>-2.8516898999999998E-2</v>
      </c>
      <c r="E173" s="63">
        <v>-3.2408810000000003E-2</v>
      </c>
      <c r="F173" s="63">
        <v>-2.7107091E-2</v>
      </c>
      <c r="G173" s="63">
        <v>5.0157117000000001E-2</v>
      </c>
      <c r="H173" s="63">
        <v>3.6013573E-2</v>
      </c>
      <c r="I173" s="63">
        <v>0.17535837000000001</v>
      </c>
      <c r="J173" s="63">
        <v>6.7487770799999999E-2</v>
      </c>
      <c r="K173" s="63">
        <v>-4.1657529999999998E-2</v>
      </c>
      <c r="L173" s="63">
        <v>-2.9471839999999999E-2</v>
      </c>
      <c r="M173" s="63">
        <v>-3.9732410000000003E-2</v>
      </c>
      <c r="N173" s="63">
        <v>-5.2668840000000001E-2</v>
      </c>
      <c r="O173" s="63">
        <v>-3.8400419999999998E-2</v>
      </c>
      <c r="P173" s="63">
        <v>-9.0619829999999991E-3</v>
      </c>
      <c r="Q173" s="63">
        <v>-5.5916838000000003E-2</v>
      </c>
      <c r="R173" s="63">
        <v>-5.03857983E-2</v>
      </c>
      <c r="S173" s="63">
        <v>-3.6830645100000003E-2</v>
      </c>
      <c r="T173" s="63">
        <v>-2.7483319999999999E-2</v>
      </c>
      <c r="U173" s="63">
        <v>-3.8504020000000002E-3</v>
      </c>
      <c r="V173" s="63">
        <v>-1.9592918000000001E-2</v>
      </c>
      <c r="W173" s="63">
        <v>-3.5338705999999998E-2</v>
      </c>
      <c r="X173" s="63">
        <v>-3.3080483000000001E-2</v>
      </c>
      <c r="Y173" s="63">
        <v>-3.9570012000000002E-2</v>
      </c>
      <c r="Z173" s="63">
        <v>-3.6605740000000002E-3</v>
      </c>
      <c r="AA173" s="63">
        <v>-7.8825460000000007E-3</v>
      </c>
      <c r="AB173" s="63">
        <v>4.3675826000000001E-2</v>
      </c>
      <c r="AC173" s="63">
        <v>-7.0672076E-3</v>
      </c>
      <c r="AD173" s="63">
        <v>5.4810715699999998E-2</v>
      </c>
      <c r="AE173" s="63">
        <v>4.9353824999999997E-2</v>
      </c>
      <c r="AF173" s="63">
        <v>-3.1566418999999998E-2</v>
      </c>
      <c r="AG173" s="63">
        <v>5.0396190000000004E-3</v>
      </c>
      <c r="AH173" s="63">
        <v>4.7826729999999998E-2</v>
      </c>
      <c r="AI173" s="63">
        <v>-3.6935318000000002E-2</v>
      </c>
      <c r="AJ173" s="63">
        <v>-4.6348638999999997E-2</v>
      </c>
      <c r="AK173" s="63">
        <v>-4.5158518000000002E-2</v>
      </c>
      <c r="AL173" s="63">
        <v>0</v>
      </c>
      <c r="AM173" s="63">
        <v>0.89835379169999996</v>
      </c>
      <c r="AN173" s="63">
        <v>4.0321390999999998E-2</v>
      </c>
      <c r="AO173" s="63">
        <v>0.18120249920000001</v>
      </c>
      <c r="AP173" s="63">
        <v>-5.4100673000000002E-2</v>
      </c>
      <c r="AQ173" s="63">
        <v>-3.5106815E-2</v>
      </c>
      <c r="AR173" s="63">
        <v>4.6112453999999997E-2</v>
      </c>
      <c r="AS173" s="63">
        <v>2.428389E-4</v>
      </c>
      <c r="AT173" s="63">
        <v>-8.4292010000000001E-2</v>
      </c>
      <c r="AU173" s="63">
        <v>-2.9459618999999999E-2</v>
      </c>
      <c r="AV173" s="63">
        <v>-3.0407856E-2</v>
      </c>
      <c r="AW173" s="63">
        <v>-3.1862595000000001E-2</v>
      </c>
      <c r="AX173" s="63">
        <v>0.13282663189999999</v>
      </c>
      <c r="AY173" s="63">
        <v>0.1017066162</v>
      </c>
      <c r="AZ173" s="63">
        <v>0.131909266</v>
      </c>
      <c r="BA173" s="63">
        <v>1.8893737E-3</v>
      </c>
      <c r="BB173" s="63">
        <v>2.7684179999999999E-2</v>
      </c>
      <c r="BC173" s="63">
        <v>4.7526760000000001E-2</v>
      </c>
      <c r="BD173" s="63">
        <v>-3.1554458000000001E-2</v>
      </c>
      <c r="BE173" s="63">
        <v>-1.03214868E-2</v>
      </c>
      <c r="BF173" s="63">
        <v>-3.6013820000000002E-3</v>
      </c>
      <c r="BG173" s="63">
        <v>2.986842E-2</v>
      </c>
      <c r="BH173" s="63">
        <v>-3.4272812E-2</v>
      </c>
      <c r="BI173" s="63">
        <v>-1.5586665E-3</v>
      </c>
      <c r="BJ173" s="63">
        <v>0</v>
      </c>
    </row>
    <row r="174" spans="1:62">
      <c r="A174" t="s">
        <v>397</v>
      </c>
      <c r="B174" s="63">
        <v>-3.1956236999999998E-2</v>
      </c>
      <c r="C174" s="63">
        <v>-5.0480554999999998E-3</v>
      </c>
      <c r="D174" s="63">
        <v>-4.0698940000000003E-2</v>
      </c>
      <c r="E174" s="63">
        <v>-3.8060660000000003E-2</v>
      </c>
      <c r="F174" s="63">
        <v>-4.3772025999999999E-2</v>
      </c>
      <c r="G174" s="63">
        <v>1.98599E-3</v>
      </c>
      <c r="H174" s="63">
        <v>0.90342381100000002</v>
      </c>
      <c r="I174" s="63">
        <v>-6.2195472000000002E-2</v>
      </c>
      <c r="J174" s="63">
        <v>-7.3214018899999997E-2</v>
      </c>
      <c r="K174" s="63">
        <v>-6.1680359999999997E-2</v>
      </c>
      <c r="L174" s="63">
        <v>-4.6349229999999998E-2</v>
      </c>
      <c r="M174" s="63">
        <v>-6.4409131999999994E-2</v>
      </c>
      <c r="N174" s="63">
        <v>-8.7994409999999995E-2</v>
      </c>
      <c r="O174" s="63">
        <v>-5.1444709999999998E-2</v>
      </c>
      <c r="P174" s="63">
        <v>-4.1424246999999997E-2</v>
      </c>
      <c r="Q174" s="63">
        <v>-7.3370360999999995E-2</v>
      </c>
      <c r="R174" s="63">
        <v>-6.8385288200000005E-2</v>
      </c>
      <c r="S174" s="63">
        <v>-5.21703008E-2</v>
      </c>
      <c r="T174" s="63">
        <v>-3.6971539999999997E-2</v>
      </c>
      <c r="U174" s="63">
        <v>-3.7096030000000002E-2</v>
      </c>
      <c r="V174" s="63">
        <v>-3.4153369000000003E-2</v>
      </c>
      <c r="W174" s="63">
        <v>-4.6060427100000002E-2</v>
      </c>
      <c r="X174" s="63">
        <v>-4.4909454000000001E-2</v>
      </c>
      <c r="Y174" s="63">
        <v>-5.8709485999999998E-2</v>
      </c>
      <c r="Z174" s="63">
        <v>-6.0233419000000003E-2</v>
      </c>
      <c r="AA174" s="63">
        <v>-1.9490569999999999E-3</v>
      </c>
      <c r="AB174" s="63">
        <v>0.78871375300000002</v>
      </c>
      <c r="AC174" s="63">
        <v>-4.2688319999999999E-4</v>
      </c>
      <c r="AD174" s="63">
        <v>9.2502251000000004E-3</v>
      </c>
      <c r="AE174" s="63">
        <v>-4.8619386000000001E-2</v>
      </c>
      <c r="AF174" s="63">
        <v>-5.4149704999999999E-2</v>
      </c>
      <c r="AG174" s="63">
        <v>-2.5421072999999999E-2</v>
      </c>
      <c r="AH174" s="63">
        <v>1.7198332E-2</v>
      </c>
      <c r="AI174" s="63">
        <v>-4.8949461E-2</v>
      </c>
      <c r="AJ174" s="63">
        <v>-6.5319300999999996E-2</v>
      </c>
      <c r="AK174" s="63">
        <v>-6.4056100000000005E-2</v>
      </c>
      <c r="AL174" s="63">
        <v>0</v>
      </c>
      <c r="AM174" s="63">
        <v>3.9360612699999999E-2</v>
      </c>
      <c r="AN174" s="63">
        <v>0.67517956599999995</v>
      </c>
      <c r="AO174" s="63">
        <v>0.12737879420000001</v>
      </c>
      <c r="AP174" s="63">
        <v>-6.8236272000000001E-2</v>
      </c>
      <c r="AQ174" s="63">
        <v>-1.4985359E-2</v>
      </c>
      <c r="AR174" s="63">
        <v>5.6988473999999997E-2</v>
      </c>
      <c r="AS174" s="63">
        <v>-5.4291321599999998E-2</v>
      </c>
      <c r="AT174" s="63">
        <v>-0.11788983</v>
      </c>
      <c r="AU174" s="63">
        <v>-5.3189716999999997E-2</v>
      </c>
      <c r="AV174" s="63">
        <v>-4.0664407E-2</v>
      </c>
      <c r="AW174" s="63">
        <v>-5.4716216999999998E-2</v>
      </c>
      <c r="AX174" s="63">
        <v>1.6735970700000002E-2</v>
      </c>
      <c r="AY174" s="63">
        <v>5.3706333000000002E-2</v>
      </c>
      <c r="AZ174" s="63">
        <v>0.174827543</v>
      </c>
      <c r="BA174" s="63">
        <v>4.6443592399999997E-2</v>
      </c>
      <c r="BB174" s="63">
        <v>7.8488601000000005E-2</v>
      </c>
      <c r="BC174" s="63">
        <v>2.010787E-2</v>
      </c>
      <c r="BD174" s="63">
        <v>-1.4023971E-2</v>
      </c>
      <c r="BE174" s="63">
        <v>-2.35240785E-2</v>
      </c>
      <c r="BF174" s="63">
        <v>-1.6327596E-2</v>
      </c>
      <c r="BG174" s="63">
        <v>0.15434439</v>
      </c>
      <c r="BH174" s="63">
        <v>-4.1222245999999997E-2</v>
      </c>
      <c r="BI174" s="63">
        <v>0.1001102886</v>
      </c>
      <c r="BJ174" s="63">
        <v>0</v>
      </c>
    </row>
    <row r="175" spans="1:62">
      <c r="A175" t="s">
        <v>398</v>
      </c>
      <c r="B175" s="63">
        <v>-2.9589396E-2</v>
      </c>
      <c r="C175" s="63">
        <v>8.1049349500000006E-2</v>
      </c>
      <c r="D175" s="63">
        <v>-5.2776829999999997E-2</v>
      </c>
      <c r="E175" s="63">
        <v>-5.3246259999999997E-2</v>
      </c>
      <c r="F175" s="63">
        <v>-4.7687528999999999E-2</v>
      </c>
      <c r="G175" s="63">
        <v>2.8091323000000001E-2</v>
      </c>
      <c r="H175" s="63">
        <v>-2.8653502000000001E-2</v>
      </c>
      <c r="I175" s="63">
        <v>4.472256E-3</v>
      </c>
      <c r="J175" s="63">
        <v>6.3666555900000005E-2</v>
      </c>
      <c r="K175" s="63">
        <v>-6.8050540000000007E-2</v>
      </c>
      <c r="L175" s="63">
        <v>-5.3981469999999997E-2</v>
      </c>
      <c r="M175" s="63">
        <v>-6.8485319000000003E-2</v>
      </c>
      <c r="N175" s="63">
        <v>-9.7912760000000001E-2</v>
      </c>
      <c r="O175" s="63">
        <v>-6.6012710000000002E-2</v>
      </c>
      <c r="P175" s="63">
        <v>-5.2787362999999997E-2</v>
      </c>
      <c r="Q175" s="63">
        <v>-8.267468E-2</v>
      </c>
      <c r="R175" s="63">
        <v>-5.5295941799999998E-2</v>
      </c>
      <c r="S175" s="63">
        <v>-3.9759489699999997E-2</v>
      </c>
      <c r="T175" s="63">
        <v>-4.7676759999999999E-2</v>
      </c>
      <c r="U175" s="63">
        <v>-6.0042300000000002E-3</v>
      </c>
      <c r="V175" s="63">
        <v>-2.1070037E-2</v>
      </c>
      <c r="W175" s="63">
        <v>-2.9188756400000002E-2</v>
      </c>
      <c r="X175" s="63">
        <v>-5.2128338000000003E-2</v>
      </c>
      <c r="Y175" s="63">
        <v>-7.1960229000000001E-2</v>
      </c>
      <c r="Z175" s="63">
        <v>-5.2239241999999998E-2</v>
      </c>
      <c r="AA175" s="63">
        <v>4.9325787000000003E-2</v>
      </c>
      <c r="AB175" s="63">
        <v>-6.7906374000000005E-2</v>
      </c>
      <c r="AC175" s="63">
        <v>5.1292376000000001E-2</v>
      </c>
      <c r="AD175" s="63">
        <v>6.9274548000000005E-2</v>
      </c>
      <c r="AE175" s="63">
        <v>-3.0472638E-2</v>
      </c>
      <c r="AF175" s="63">
        <v>-6.0936099000000001E-2</v>
      </c>
      <c r="AG175" s="63">
        <v>2.1989116E-2</v>
      </c>
      <c r="AH175" s="63">
        <v>0.11264382100000001</v>
      </c>
      <c r="AI175" s="63">
        <v>-4.8187745999999997E-2</v>
      </c>
      <c r="AJ175" s="63">
        <v>-7.6332522E-2</v>
      </c>
      <c r="AK175" s="63">
        <v>-5.1108531999999998E-2</v>
      </c>
      <c r="AL175" s="63">
        <v>0</v>
      </c>
      <c r="AM175" s="63">
        <v>0.32332711040000001</v>
      </c>
      <c r="AN175" s="63">
        <v>0.24071484300000001</v>
      </c>
      <c r="AO175" s="63">
        <v>0.54134575340000002</v>
      </c>
      <c r="AP175" s="63">
        <v>-6.7392779E-2</v>
      </c>
      <c r="AQ175" s="63">
        <v>4.8273668999999998E-2</v>
      </c>
      <c r="AR175" s="63">
        <v>0.239660229</v>
      </c>
      <c r="AS175" s="63">
        <v>1.82881152E-2</v>
      </c>
      <c r="AT175" s="63">
        <v>-9.8634719999999995E-2</v>
      </c>
      <c r="AU175" s="63">
        <v>-2.7453468000000002E-2</v>
      </c>
      <c r="AV175" s="63">
        <v>-5.0514925000000002E-2</v>
      </c>
      <c r="AW175" s="63">
        <v>1.001607E-2</v>
      </c>
      <c r="AX175" s="63">
        <v>0.49097715679999998</v>
      </c>
      <c r="AY175" s="63">
        <v>0.216597278</v>
      </c>
      <c r="AZ175" s="63">
        <v>0.40012637200000001</v>
      </c>
      <c r="BA175" s="63">
        <v>7.1540664700000006E-2</v>
      </c>
      <c r="BB175" s="63">
        <v>0.31079838399999998</v>
      </c>
      <c r="BC175" s="63">
        <v>0.18987991000000001</v>
      </c>
      <c r="BD175" s="63">
        <v>0.107840834</v>
      </c>
      <c r="BE175" s="63">
        <v>9.362674E-2</v>
      </c>
      <c r="BF175" s="63">
        <v>4.3155195E-2</v>
      </c>
      <c r="BG175" s="63">
        <v>0.46355496000000002</v>
      </c>
      <c r="BH175" s="63">
        <v>3.7943773E-2</v>
      </c>
      <c r="BI175" s="63">
        <v>0.30655458740000002</v>
      </c>
      <c r="BJ175" s="63">
        <v>0</v>
      </c>
    </row>
    <row r="176" spans="1:62">
      <c r="A176" t="s">
        <v>399</v>
      </c>
      <c r="B176" s="63">
        <v>-1.2830057000000001E-2</v>
      </c>
      <c r="C176" s="63">
        <v>2.8481668999999999E-3</v>
      </c>
      <c r="D176" s="63">
        <v>-4.9095956000000003E-2</v>
      </c>
      <c r="E176" s="63">
        <v>0.16539022</v>
      </c>
      <c r="F176" s="63">
        <v>-4.7150918E-2</v>
      </c>
      <c r="G176" s="63">
        <v>6.2135280000000003E-3</v>
      </c>
      <c r="H176" s="63">
        <v>-5.7835312999999999E-2</v>
      </c>
      <c r="I176" s="63">
        <v>0.123976299</v>
      </c>
      <c r="J176" s="63">
        <v>0.39264137830000001</v>
      </c>
      <c r="K176" s="63">
        <v>-8.5448469999999999E-2</v>
      </c>
      <c r="L176" s="63">
        <v>-5.7460310000000001E-2</v>
      </c>
      <c r="M176" s="63">
        <v>-9.3056097000000004E-2</v>
      </c>
      <c r="N176" s="63">
        <v>-0.13603757999999999</v>
      </c>
      <c r="O176" s="63">
        <v>-6.7862160000000005E-2</v>
      </c>
      <c r="P176" s="63">
        <v>-7.9341907000000003E-2</v>
      </c>
      <c r="Q176" s="63">
        <v>-0.106864032</v>
      </c>
      <c r="R176" s="63">
        <v>-0.10766448150000001</v>
      </c>
      <c r="S176" s="63">
        <v>-5.2276358100000003E-2</v>
      </c>
      <c r="T176" s="63">
        <v>-4.8896410000000001E-2</v>
      </c>
      <c r="U176" s="63">
        <v>-7.0903453000000005E-2</v>
      </c>
      <c r="V176" s="63">
        <v>-5.7777149E-2</v>
      </c>
      <c r="W176" s="63">
        <v>-8.1888536600000006E-2</v>
      </c>
      <c r="X176" s="63">
        <v>-6.2972396999999999E-2</v>
      </c>
      <c r="Y176" s="63">
        <v>0.223265991</v>
      </c>
      <c r="Z176" s="63">
        <v>-6.7724330999999999E-2</v>
      </c>
      <c r="AA176" s="63">
        <v>-7.5457943E-2</v>
      </c>
      <c r="AB176" s="63">
        <v>-8.0698641000000002E-2</v>
      </c>
      <c r="AC176" s="63">
        <v>7.7656681000000003E-3</v>
      </c>
      <c r="AD176" s="63">
        <v>-1.9997320000000001E-4</v>
      </c>
      <c r="AE176" s="63">
        <v>0.58816369199999996</v>
      </c>
      <c r="AF176" s="63">
        <v>-2.3091377999999999E-2</v>
      </c>
      <c r="AG176" s="63">
        <v>0.185357994</v>
      </c>
      <c r="AH176" s="63">
        <v>0.219944006</v>
      </c>
      <c r="AI176" s="63">
        <v>-7.0832960000000002E-3</v>
      </c>
      <c r="AJ176" s="63">
        <v>0.35852636500000001</v>
      </c>
      <c r="AK176" s="63">
        <v>8.3456445000000004E-2</v>
      </c>
      <c r="AL176" s="63">
        <v>0</v>
      </c>
      <c r="AM176" s="63">
        <v>-7.3035257199999995E-2</v>
      </c>
      <c r="AN176" s="63">
        <v>-9.0453510000000001E-2</v>
      </c>
      <c r="AO176" s="63">
        <v>-8.7880429100000004E-2</v>
      </c>
      <c r="AP176" s="63">
        <v>0.77960123599999998</v>
      </c>
      <c r="AQ176" s="63">
        <v>0.857997181</v>
      </c>
      <c r="AR176" s="63">
        <v>-0.10624962</v>
      </c>
      <c r="AS176" s="63">
        <v>-2.9370583400000001E-2</v>
      </c>
      <c r="AT176" s="63">
        <v>-0.16861475000000001</v>
      </c>
      <c r="AU176" s="63">
        <v>-7.8060879999999999E-2</v>
      </c>
      <c r="AV176" s="63">
        <v>-5.2834904000000002E-2</v>
      </c>
      <c r="AW176" s="63">
        <v>-0.103806883</v>
      </c>
      <c r="AX176" s="63">
        <v>-0.1523658128</v>
      </c>
      <c r="AY176" s="63">
        <v>-0.1207491493</v>
      </c>
      <c r="AZ176" s="63">
        <v>-7.8568873999999997E-2</v>
      </c>
      <c r="BA176" s="63">
        <v>-4.6866411099999998E-2</v>
      </c>
      <c r="BB176" s="63">
        <v>-0.158728546</v>
      </c>
      <c r="BC176" s="63">
        <v>-0.18580013000000001</v>
      </c>
      <c r="BD176" s="63">
        <v>-0.10339168899999999</v>
      </c>
      <c r="BE176" s="63">
        <v>-0.1078355382</v>
      </c>
      <c r="BF176" s="63">
        <v>-5.0970735000000003E-2</v>
      </c>
      <c r="BG176" s="63">
        <v>-9.592183E-2</v>
      </c>
      <c r="BH176" s="63">
        <v>-8.9787784999999995E-2</v>
      </c>
      <c r="BI176" s="63">
        <v>-0.13631902879999999</v>
      </c>
      <c r="BJ176" s="63">
        <v>0</v>
      </c>
    </row>
    <row r="177" spans="1:62">
      <c r="A177" t="s">
        <v>400</v>
      </c>
      <c r="B177" s="63">
        <v>-4.0131977999999999E-2</v>
      </c>
      <c r="C177" s="63">
        <v>-4.4355960799999997E-2</v>
      </c>
      <c r="D177" s="63">
        <v>-4.6879564999999998E-2</v>
      </c>
      <c r="E177" s="63">
        <v>0.39280605000000002</v>
      </c>
      <c r="F177" s="63">
        <v>-3.8823959999999998E-2</v>
      </c>
      <c r="G177" s="63">
        <v>6.7602639000000006E-2</v>
      </c>
      <c r="H177" s="63">
        <v>-4.5232148E-2</v>
      </c>
      <c r="I177" s="63">
        <v>7.0981514999999995E-2</v>
      </c>
      <c r="J177" s="63">
        <v>0.37139430620000002</v>
      </c>
      <c r="K177" s="63">
        <v>-7.0668190000000006E-2</v>
      </c>
      <c r="L177" s="63">
        <v>-4.341764E-2</v>
      </c>
      <c r="M177" s="63">
        <v>-7.8211132000000003E-2</v>
      </c>
      <c r="N177" s="63">
        <v>-0.11123708</v>
      </c>
      <c r="O177" s="63">
        <v>-5.6830749999999999E-2</v>
      </c>
      <c r="P177" s="63">
        <v>-6.4304074000000003E-2</v>
      </c>
      <c r="Q177" s="63">
        <v>-8.7684041000000004E-2</v>
      </c>
      <c r="R177" s="63">
        <v>-8.8233580800000003E-2</v>
      </c>
      <c r="S177" s="63">
        <v>-5.4705624500000001E-2</v>
      </c>
      <c r="T177" s="63">
        <v>-4.082711E-2</v>
      </c>
      <c r="U177" s="63">
        <v>-5.6057436000000002E-2</v>
      </c>
      <c r="V177" s="63">
        <v>-4.7309223999999997E-2</v>
      </c>
      <c r="W177" s="63">
        <v>-6.8870901299999995E-2</v>
      </c>
      <c r="X177" s="63">
        <v>-5.1090904999999999E-2</v>
      </c>
      <c r="Y177" s="63">
        <v>0.35647918000000001</v>
      </c>
      <c r="Z177" s="63">
        <v>-2.5545826000000001E-2</v>
      </c>
      <c r="AA177" s="63">
        <v>-5.8872972000000003E-2</v>
      </c>
      <c r="AB177" s="63">
        <v>-6.7239785999999996E-2</v>
      </c>
      <c r="AC177" s="63">
        <v>7.4736565000000005E-2</v>
      </c>
      <c r="AD177" s="63">
        <v>2.2320659699999999E-2</v>
      </c>
      <c r="AE177" s="63">
        <v>0.69490957099999995</v>
      </c>
      <c r="AF177" s="63">
        <v>-2.8482626E-2</v>
      </c>
      <c r="AG177" s="63">
        <v>0.12620705099999999</v>
      </c>
      <c r="AH177" s="63">
        <v>0.112612528</v>
      </c>
      <c r="AI177" s="63">
        <v>-3.5919738999999999E-2</v>
      </c>
      <c r="AJ177" s="63">
        <v>1.7916476000000001E-2</v>
      </c>
      <c r="AK177" s="63">
        <v>0.130570612</v>
      </c>
      <c r="AL177" s="63">
        <v>0</v>
      </c>
      <c r="AM177" s="63">
        <v>-5.54491399E-2</v>
      </c>
      <c r="AN177" s="63">
        <v>-5.8091298E-2</v>
      </c>
      <c r="AO177" s="63">
        <v>-5.1073364900000001E-2</v>
      </c>
      <c r="AP177" s="63">
        <v>0.41666445200000002</v>
      </c>
      <c r="AQ177" s="63">
        <v>0.89030766299999997</v>
      </c>
      <c r="AR177" s="63">
        <v>-9.3757282999999997E-2</v>
      </c>
      <c r="AS177" s="63">
        <v>-3.00705442E-2</v>
      </c>
      <c r="AT177" s="63">
        <v>-0.14152664000000001</v>
      </c>
      <c r="AU177" s="63">
        <v>-5.8552413999999997E-2</v>
      </c>
      <c r="AV177" s="63">
        <v>-4.2907619000000001E-2</v>
      </c>
      <c r="AW177" s="63">
        <v>-7.7067711999999997E-2</v>
      </c>
      <c r="AX177" s="63">
        <v>-0.1001901695</v>
      </c>
      <c r="AY177" s="63">
        <v>-9.2358588800000002E-2</v>
      </c>
      <c r="AZ177" s="63">
        <v>-5.1600133999999999E-2</v>
      </c>
      <c r="BA177" s="63">
        <v>-4.0063850999999998E-2</v>
      </c>
      <c r="BB177" s="63">
        <v>-0.10874497700000001</v>
      </c>
      <c r="BC177" s="63">
        <v>-0.14137106999999999</v>
      </c>
      <c r="BD177" s="63">
        <v>-8.9512060000000004E-2</v>
      </c>
      <c r="BE177" s="63">
        <v>-9.5137995599999997E-2</v>
      </c>
      <c r="BF177" s="63">
        <v>-4.7341423000000001E-2</v>
      </c>
      <c r="BG177" s="63">
        <v>-4.5117860000000003E-2</v>
      </c>
      <c r="BH177" s="63">
        <v>-8.0326972999999996E-2</v>
      </c>
      <c r="BI177" s="63">
        <v>-8.0082096199999994E-2</v>
      </c>
      <c r="BJ177" s="63">
        <v>0</v>
      </c>
    </row>
    <row r="178" spans="1:62">
      <c r="A178" t="s">
        <v>401</v>
      </c>
      <c r="B178" s="63">
        <v>-7.1008651000000006E-2</v>
      </c>
      <c r="C178" s="63">
        <v>-4.1115641199999997E-2</v>
      </c>
      <c r="D178" s="63">
        <v>-7.7015965000000006E-2</v>
      </c>
      <c r="E178" s="63">
        <v>-5.9762320000000001E-2</v>
      </c>
      <c r="F178" s="63">
        <v>-6.7937044000000002E-2</v>
      </c>
      <c r="G178" s="63">
        <v>-1.9955164000000001E-2</v>
      </c>
      <c r="H178" s="63">
        <v>-2.7798982999999999E-2</v>
      </c>
      <c r="I178" s="63">
        <v>0.12599563599999999</v>
      </c>
      <c r="J178" s="63">
        <v>0.10747471779999999</v>
      </c>
      <c r="K178" s="63">
        <v>-9.0229920000000005E-2</v>
      </c>
      <c r="L178" s="63">
        <v>-6.6869280000000003E-2</v>
      </c>
      <c r="M178" s="63">
        <v>-7.0242473E-2</v>
      </c>
      <c r="N178" s="63">
        <v>-0.12799600999999999</v>
      </c>
      <c r="O178" s="63">
        <v>-8.6407239999999996E-2</v>
      </c>
      <c r="P178" s="63">
        <v>-6.0060255E-2</v>
      </c>
      <c r="Q178" s="63">
        <v>-7.1449972E-2</v>
      </c>
      <c r="R178" s="63">
        <v>-6.9931096400000003E-2</v>
      </c>
      <c r="S178" s="63">
        <v>-3.55201183E-2</v>
      </c>
      <c r="T178" s="63">
        <v>-6.1741730000000002E-2</v>
      </c>
      <c r="U178" s="63">
        <v>-5.3799014999999999E-2</v>
      </c>
      <c r="V178" s="63">
        <v>-3.8632261000000001E-2</v>
      </c>
      <c r="W178" s="63">
        <v>-4.6894645499999998E-2</v>
      </c>
      <c r="X178" s="63">
        <v>-7.1993218999999997E-2</v>
      </c>
      <c r="Y178" s="63">
        <v>-6.3021196000000002E-2</v>
      </c>
      <c r="Z178" s="63">
        <v>-4.1555010000000003E-2</v>
      </c>
      <c r="AA178" s="63">
        <v>0.192044614</v>
      </c>
      <c r="AB178" s="63">
        <v>-8.0503830999999998E-2</v>
      </c>
      <c r="AC178" s="63">
        <v>1.96604246E-2</v>
      </c>
      <c r="AD178" s="63">
        <v>7.8478578E-3</v>
      </c>
      <c r="AE178" s="63">
        <v>-7.6974856999999994E-2</v>
      </c>
      <c r="AF178" s="63">
        <v>-8.4989831000000002E-2</v>
      </c>
      <c r="AG178" s="63">
        <v>-4.1298151999999998E-2</v>
      </c>
      <c r="AH178" s="63">
        <v>5.5211859000000002E-2</v>
      </c>
      <c r="AI178" s="63">
        <v>-3.5058098000000003E-2</v>
      </c>
      <c r="AJ178" s="63">
        <v>-2.1039700000000001E-2</v>
      </c>
      <c r="AK178" s="63">
        <v>-5.1332084E-2</v>
      </c>
      <c r="AL178" s="63">
        <v>0</v>
      </c>
      <c r="AM178" s="63">
        <v>1.1382947500000001E-2</v>
      </c>
      <c r="AN178" s="63">
        <v>1.4742104000000001E-2</v>
      </c>
      <c r="AO178" s="63">
        <v>5.7297463100000001E-2</v>
      </c>
      <c r="AP178" s="63">
        <v>-7.4899147999999999E-2</v>
      </c>
      <c r="AQ178" s="63">
        <v>-4.4543023000000001E-2</v>
      </c>
      <c r="AR178" s="63">
        <v>0.85413877000000005</v>
      </c>
      <c r="AS178" s="63">
        <v>6.5273164800000005E-2</v>
      </c>
      <c r="AT178" s="63">
        <v>-0.12586296</v>
      </c>
      <c r="AU178" s="63">
        <v>0.231637804</v>
      </c>
      <c r="AV178" s="63">
        <v>-2.0824621000000001E-2</v>
      </c>
      <c r="AW178" s="63">
        <v>0.31173262600000001</v>
      </c>
      <c r="AX178" s="63">
        <v>0.33443129049999998</v>
      </c>
      <c r="AY178" s="63">
        <v>0.40480465059999998</v>
      </c>
      <c r="AZ178" s="63">
        <v>0.53664139499999997</v>
      </c>
      <c r="BA178" s="63">
        <v>3.4934080899999997E-2</v>
      </c>
      <c r="BB178" s="63">
        <v>0.69602196599999999</v>
      </c>
      <c r="BC178" s="63">
        <v>3.8490910000000003E-2</v>
      </c>
      <c r="BD178" s="63">
        <v>0.106284689</v>
      </c>
      <c r="BE178" s="63">
        <v>8.95726149E-2</v>
      </c>
      <c r="BF178" s="63">
        <v>-3.5044642000000001E-2</v>
      </c>
      <c r="BG178" s="63">
        <v>0.12676282999999999</v>
      </c>
      <c r="BH178" s="63">
        <v>5.1533363999999998E-2</v>
      </c>
      <c r="BI178" s="63">
        <v>0.16548165100000001</v>
      </c>
      <c r="BJ178" s="63">
        <v>0</v>
      </c>
    </row>
    <row r="179" spans="1:62">
      <c r="A179" t="s">
        <v>402</v>
      </c>
      <c r="B179" s="63">
        <v>-5.1399532999999997E-2</v>
      </c>
      <c r="C179" s="63">
        <v>-4.6819335599999998E-2</v>
      </c>
      <c r="D179" s="63">
        <v>-4.6149781000000001E-2</v>
      </c>
      <c r="E179" s="63">
        <v>-5.3492230000000002E-2</v>
      </c>
      <c r="F179" s="63">
        <v>-2.5587568000000002E-2</v>
      </c>
      <c r="G179" s="63">
        <v>-5.9479319000000003E-2</v>
      </c>
      <c r="H179" s="63">
        <v>-3.3670363000000002E-2</v>
      </c>
      <c r="I179" s="63">
        <v>-5.7114152000000001E-2</v>
      </c>
      <c r="J179" s="63">
        <v>0.3093421308</v>
      </c>
      <c r="K179" s="63">
        <v>-8.2739469999999996E-2</v>
      </c>
      <c r="L179" s="63">
        <v>-5.847803E-2</v>
      </c>
      <c r="M179" s="63">
        <v>-8.4310833000000002E-2</v>
      </c>
      <c r="N179" s="63">
        <v>-0.12039800000000001</v>
      </c>
      <c r="O179" s="63">
        <v>-6.9740029999999995E-2</v>
      </c>
      <c r="P179" s="63">
        <v>-5.5022688E-2</v>
      </c>
      <c r="Q179" s="63">
        <v>-9.6170586000000002E-2</v>
      </c>
      <c r="R179" s="63">
        <v>-8.3641966499999998E-2</v>
      </c>
      <c r="S179" s="63">
        <v>-6.9683320100000001E-2</v>
      </c>
      <c r="T179" s="63">
        <v>-5.0394220000000003E-2</v>
      </c>
      <c r="U179" s="63">
        <v>0.14311020399999999</v>
      </c>
      <c r="V179" s="63">
        <v>0.10638107199999999</v>
      </c>
      <c r="W179" s="63">
        <v>5.3483040900000001E-2</v>
      </c>
      <c r="X179" s="63">
        <v>-3.1987707999999997E-2</v>
      </c>
      <c r="Y179" s="63">
        <v>-7.6562819000000004E-2</v>
      </c>
      <c r="Z179" s="63">
        <v>-6.5104520999999999E-2</v>
      </c>
      <c r="AA179" s="63">
        <v>-3.6728970000000001E-3</v>
      </c>
      <c r="AB179" s="63">
        <v>-7.2863695000000006E-2</v>
      </c>
      <c r="AC179" s="63">
        <v>-2.54699829E-2</v>
      </c>
      <c r="AD179" s="63">
        <v>5.255666E-3</v>
      </c>
      <c r="AE179" s="63">
        <v>-1.4681395999999999E-2</v>
      </c>
      <c r="AF179" s="63">
        <v>-5.6024980000000002E-2</v>
      </c>
      <c r="AG179" s="63">
        <v>0.50852218699999996</v>
      </c>
      <c r="AH179" s="63">
        <v>0.115511347</v>
      </c>
      <c r="AI179" s="63">
        <v>0.76453883099999997</v>
      </c>
      <c r="AJ179" s="63">
        <v>1.0146174000000001E-2</v>
      </c>
      <c r="AK179" s="63">
        <v>-3.8710357000000001E-2</v>
      </c>
      <c r="AL179" s="63">
        <v>0</v>
      </c>
      <c r="AM179" s="63">
        <v>-1.2503127899999999E-2</v>
      </c>
      <c r="AN179" s="63">
        <v>-7.2631601000000004E-2</v>
      </c>
      <c r="AO179" s="63">
        <v>-2.6137425400000001E-2</v>
      </c>
      <c r="AP179" s="63">
        <v>2.932507E-3</v>
      </c>
      <c r="AQ179" s="63">
        <v>5.8123297999999997E-2</v>
      </c>
      <c r="AR179" s="63">
        <v>0.11226973599999999</v>
      </c>
      <c r="AS179" s="63">
        <v>0.9719576781</v>
      </c>
      <c r="AT179" s="63">
        <v>-0.13575446999999999</v>
      </c>
      <c r="AU179" s="63">
        <v>9.3671042999999996E-2</v>
      </c>
      <c r="AV179" s="63">
        <v>-3.1137529999999999E-3</v>
      </c>
      <c r="AW179" s="63">
        <v>0.20361343800000001</v>
      </c>
      <c r="AX179" s="63">
        <v>9.6461780499999997E-2</v>
      </c>
      <c r="AY179" s="63">
        <v>0.1357329884</v>
      </c>
      <c r="AZ179" s="63">
        <v>5.6960543000000002E-2</v>
      </c>
      <c r="BA179" s="63">
        <v>-3.7423014400000003E-2</v>
      </c>
      <c r="BB179" s="63">
        <v>3.0203245E-2</v>
      </c>
      <c r="BC179" s="63">
        <v>9.7054550000000003E-2</v>
      </c>
      <c r="BD179" s="63">
        <v>-4.7908536000000002E-2</v>
      </c>
      <c r="BE179" s="63">
        <v>-4.5464091700000001E-2</v>
      </c>
      <c r="BF179" s="63">
        <v>-3.2810260000000001E-2</v>
      </c>
      <c r="BG179" s="63">
        <v>3.4843600000000002E-2</v>
      </c>
      <c r="BH179" s="63">
        <v>-3.8056642000000002E-2</v>
      </c>
      <c r="BI179" s="63">
        <v>-4.5022012799999997E-2</v>
      </c>
      <c r="BJ179" s="63">
        <v>0</v>
      </c>
    </row>
    <row r="180" spans="1:62">
      <c r="A180" t="s">
        <v>403</v>
      </c>
      <c r="B180" s="63">
        <v>1.6522885000000001E-2</v>
      </c>
      <c r="C180" s="63">
        <v>5.05102407E-2</v>
      </c>
      <c r="D180" s="63">
        <v>0.113597332</v>
      </c>
      <c r="E180" s="63">
        <v>-8.4815520000000005E-2</v>
      </c>
      <c r="F180" s="63">
        <v>0.487309257</v>
      </c>
      <c r="G180" s="63">
        <v>-0.13880664200000001</v>
      </c>
      <c r="H180" s="63">
        <v>-9.8903148999999996E-2</v>
      </c>
      <c r="I180" s="63">
        <v>-0.19999644699999999</v>
      </c>
      <c r="J180" s="63">
        <v>-0.18176083749999999</v>
      </c>
      <c r="K180" s="63">
        <v>0.39239636999999999</v>
      </c>
      <c r="L180" s="63">
        <v>0.15932636</v>
      </c>
      <c r="M180" s="63">
        <v>0.104864125</v>
      </c>
      <c r="N180" s="63">
        <v>0.41266187999999998</v>
      </c>
      <c r="O180" s="63">
        <v>-6.9902329999999999E-2</v>
      </c>
      <c r="P180" s="63">
        <v>0.27066780000000001</v>
      </c>
      <c r="Q180" s="63">
        <v>0.19876672400000001</v>
      </c>
      <c r="R180" s="63">
        <v>0.2548291151</v>
      </c>
      <c r="S180" s="63">
        <v>0.27191553839999999</v>
      </c>
      <c r="T180" s="63">
        <v>-6.8591780000000005E-2</v>
      </c>
      <c r="U180" s="63">
        <v>-1.2826155000000001E-2</v>
      </c>
      <c r="V180" s="63">
        <v>-5.8320274999999998E-2</v>
      </c>
      <c r="W180" s="63">
        <v>-9.30251884E-2</v>
      </c>
      <c r="X180" s="63">
        <v>-6.3323027000000004E-2</v>
      </c>
      <c r="Y180" s="63">
        <v>-0.110942812</v>
      </c>
      <c r="Z180" s="63">
        <v>-0.118513126</v>
      </c>
      <c r="AA180" s="63">
        <v>-7.7626286000000003E-2</v>
      </c>
      <c r="AB180" s="63">
        <v>-0.120179365</v>
      </c>
      <c r="AC180" s="63">
        <v>-6.2541317900000004E-2</v>
      </c>
      <c r="AD180" s="63">
        <v>-0.1157830069</v>
      </c>
      <c r="AE180" s="63">
        <v>-0.12875735399999999</v>
      </c>
      <c r="AF180" s="63">
        <v>-0.11032400000000001</v>
      </c>
      <c r="AG180" s="63">
        <v>-0.14731789200000001</v>
      </c>
      <c r="AH180" s="63">
        <v>-0.157212194</v>
      </c>
      <c r="AI180" s="63">
        <v>-9.6740807999999998E-2</v>
      </c>
      <c r="AJ180" s="63">
        <v>-0.124694244</v>
      </c>
      <c r="AK180" s="63">
        <v>-0.12734614</v>
      </c>
      <c r="AL180" s="63">
        <v>0</v>
      </c>
      <c r="AM180" s="63">
        <v>-9.8058329799999996E-2</v>
      </c>
      <c r="AN180" s="63">
        <v>-0.13587580699999999</v>
      </c>
      <c r="AO180" s="63">
        <v>-7.4623048799999994E-2</v>
      </c>
      <c r="AP180" s="63">
        <v>-0.17453027600000001</v>
      </c>
      <c r="AQ180" s="63">
        <v>-0.184117426</v>
      </c>
      <c r="AR180" s="63">
        <v>-1.7591165999999998E-2</v>
      </c>
      <c r="AS180" s="63">
        <v>-9.5603378099999997E-2</v>
      </c>
      <c r="AT180" s="63">
        <v>0.73876507000000002</v>
      </c>
      <c r="AU180" s="63">
        <v>-0.12770055399999999</v>
      </c>
      <c r="AV180" s="63">
        <v>-8.0281193000000001E-2</v>
      </c>
      <c r="AW180" s="63">
        <v>-0.12998837399999999</v>
      </c>
      <c r="AX180" s="63">
        <v>1.2411241999999999E-2</v>
      </c>
      <c r="AY180" s="63">
        <v>-3.6385359200000002E-2</v>
      </c>
      <c r="AZ180" s="63">
        <v>-1.9369582999999999E-2</v>
      </c>
      <c r="BA180" s="63">
        <v>-6.6488785999999994E-2</v>
      </c>
      <c r="BB180" s="63">
        <v>-6.2475061999999998E-2</v>
      </c>
      <c r="BC180" s="63">
        <v>-0.15193735999999999</v>
      </c>
      <c r="BD180" s="63">
        <v>-0.101455342</v>
      </c>
      <c r="BE180" s="63">
        <v>-9.5962907400000005E-2</v>
      </c>
      <c r="BF180" s="63">
        <v>-0.100361371</v>
      </c>
      <c r="BG180" s="63">
        <v>-6.9726220000000005E-2</v>
      </c>
      <c r="BH180" s="63">
        <v>-0.10844735899999999</v>
      </c>
      <c r="BI180" s="63">
        <v>-0.14355079949999999</v>
      </c>
      <c r="BJ180" s="63">
        <v>0</v>
      </c>
    </row>
    <row r="181" spans="1:62">
      <c r="A181" t="s">
        <v>404</v>
      </c>
      <c r="B181" s="63">
        <v>-3.5729112E-2</v>
      </c>
      <c r="C181" s="63">
        <v>-4.3660199199999999E-2</v>
      </c>
      <c r="D181" s="63">
        <v>-3.2149634000000003E-2</v>
      </c>
      <c r="E181" s="63">
        <v>-4.246631E-2</v>
      </c>
      <c r="F181" s="63">
        <v>-3.6018514000000001E-2</v>
      </c>
      <c r="G181" s="63">
        <v>0.10831884899999999</v>
      </c>
      <c r="H181" s="63">
        <v>-3.2194079E-2</v>
      </c>
      <c r="I181" s="63">
        <v>0.39772090700000001</v>
      </c>
      <c r="J181" s="63">
        <v>0.42833429909999998</v>
      </c>
      <c r="K181" s="63">
        <v>-6.0572969999999997E-2</v>
      </c>
      <c r="L181" s="63">
        <v>-4.454441E-2</v>
      </c>
      <c r="M181" s="63">
        <v>-5.8702609000000003E-2</v>
      </c>
      <c r="N181" s="63">
        <v>-0.10143139</v>
      </c>
      <c r="O181" s="63">
        <v>-5.4502229999999999E-2</v>
      </c>
      <c r="P181" s="63">
        <v>-7.8821810000000003E-3</v>
      </c>
      <c r="Q181" s="63">
        <v>-7.3523756999999995E-2</v>
      </c>
      <c r="R181" s="63">
        <v>-8.0515791599999997E-2</v>
      </c>
      <c r="S181" s="63">
        <v>-6.3815718199999996E-2</v>
      </c>
      <c r="T181" s="63">
        <v>-3.9172970000000001E-2</v>
      </c>
      <c r="U181" s="63">
        <v>-4.5481129000000002E-2</v>
      </c>
      <c r="V181" s="63">
        <v>-5.9199717999999998E-2</v>
      </c>
      <c r="W181" s="63">
        <v>-6.3726243299999999E-2</v>
      </c>
      <c r="X181" s="63">
        <v>-5.1534958999999998E-2</v>
      </c>
      <c r="Y181" s="63">
        <v>-6.3766681000000006E-2</v>
      </c>
      <c r="Z181" s="63">
        <v>-6.0693468E-2</v>
      </c>
      <c r="AA181" s="63">
        <v>-4.7909562000000003E-2</v>
      </c>
      <c r="AB181" s="63">
        <v>-4.9756310000000003E-3</v>
      </c>
      <c r="AC181" s="63">
        <v>-5.9182540000000004E-3</v>
      </c>
      <c r="AD181" s="63">
        <v>-2.1329959799999999E-2</v>
      </c>
      <c r="AE181" s="63">
        <v>1.5973019000000001E-2</v>
      </c>
      <c r="AF181" s="63">
        <v>-5.8909000000000003E-2</v>
      </c>
      <c r="AG181" s="63">
        <v>-2.4077396000000001E-2</v>
      </c>
      <c r="AH181" s="63">
        <v>2.5332081999999999E-2</v>
      </c>
      <c r="AI181" s="63">
        <v>3.3924540000000003E-2</v>
      </c>
      <c r="AJ181" s="63">
        <v>-5.5985532999999997E-2</v>
      </c>
      <c r="AK181" s="63">
        <v>1.2620565E-2</v>
      </c>
      <c r="AL181" s="63">
        <v>0</v>
      </c>
      <c r="AM181" s="63">
        <v>-4.5436402100000002E-2</v>
      </c>
      <c r="AN181" s="63">
        <v>-6.9287838000000004E-2</v>
      </c>
      <c r="AO181" s="63">
        <v>-5.46109439E-2</v>
      </c>
      <c r="AP181" s="63">
        <v>-7.5053521999999998E-2</v>
      </c>
      <c r="AQ181" s="63">
        <v>-5.2286459E-2</v>
      </c>
      <c r="AR181" s="63">
        <v>0.236461001</v>
      </c>
      <c r="AS181" s="63">
        <v>5.5216789400000001E-2</v>
      </c>
      <c r="AT181" s="63">
        <v>-0.13009694999999999</v>
      </c>
      <c r="AU181" s="63">
        <v>0.99167649800000002</v>
      </c>
      <c r="AV181" s="63">
        <v>4.2767729999999997E-2</v>
      </c>
      <c r="AW181" s="63">
        <v>0.70240101099999996</v>
      </c>
      <c r="AX181" s="63">
        <v>0.13916212989999999</v>
      </c>
      <c r="AY181" s="63">
        <v>-3.0883718599999999E-2</v>
      </c>
      <c r="AZ181" s="63">
        <v>-4.1619611000000001E-2</v>
      </c>
      <c r="BA181" s="63">
        <v>-1.8785943999999999E-2</v>
      </c>
      <c r="BB181" s="63">
        <v>0.29305205099999998</v>
      </c>
      <c r="BC181" s="63">
        <v>2.774691E-2</v>
      </c>
      <c r="BD181" s="63">
        <v>-7.6404899999999998E-2</v>
      </c>
      <c r="BE181" s="63">
        <v>-9.4207017899999995E-2</v>
      </c>
      <c r="BF181" s="63">
        <v>-4.4926542999999999E-2</v>
      </c>
      <c r="BG181" s="63">
        <v>2.604066E-2</v>
      </c>
      <c r="BH181" s="63">
        <v>-4.9765319000000002E-2</v>
      </c>
      <c r="BI181" s="63">
        <v>-8.7332705499999996E-2</v>
      </c>
      <c r="BJ181" s="63">
        <v>0</v>
      </c>
    </row>
    <row r="182" spans="1:62">
      <c r="A182" t="s">
        <v>405</v>
      </c>
      <c r="B182" s="63">
        <v>-2.6427830999999999E-2</v>
      </c>
      <c r="C182" s="63">
        <v>-5.4637679000000001E-2</v>
      </c>
      <c r="D182" s="63">
        <v>-2.6447774E-2</v>
      </c>
      <c r="E182" s="63">
        <v>5.8631450000000002E-2</v>
      </c>
      <c r="F182" s="63">
        <v>-2.2978702E-2</v>
      </c>
      <c r="G182" s="63">
        <v>-3.3613435999999997E-2</v>
      </c>
      <c r="H182" s="63">
        <v>-2.7653036999999998E-2</v>
      </c>
      <c r="I182" s="63">
        <v>-4.2149182E-2</v>
      </c>
      <c r="J182" s="63">
        <v>-1.34888304E-2</v>
      </c>
      <c r="K182" s="63">
        <v>-4.0785429999999998E-2</v>
      </c>
      <c r="L182" s="63">
        <v>-2.9648959999999999E-2</v>
      </c>
      <c r="M182" s="63">
        <v>-4.9525695000000002E-2</v>
      </c>
      <c r="N182" s="63">
        <v>-6.4594380000000007E-2</v>
      </c>
      <c r="O182" s="63">
        <v>-2.9390610000000001E-2</v>
      </c>
      <c r="P182" s="63">
        <v>-3.5383388000000002E-2</v>
      </c>
      <c r="Q182" s="63">
        <v>-5.5113795E-2</v>
      </c>
      <c r="R182" s="63">
        <v>-5.7609766799999997E-2</v>
      </c>
      <c r="S182" s="63">
        <v>-5.2810901299999997E-2</v>
      </c>
      <c r="T182" s="63">
        <v>-2.1055979999999998E-2</v>
      </c>
      <c r="U182" s="63">
        <v>-3.2567409999999998E-2</v>
      </c>
      <c r="V182" s="63">
        <v>-4.0512458000000001E-2</v>
      </c>
      <c r="W182" s="63">
        <v>-3.9331581300000001E-2</v>
      </c>
      <c r="X182" s="63">
        <v>-2.9164852000000002E-2</v>
      </c>
      <c r="Y182" s="63">
        <v>-3.8012742000000002E-2</v>
      </c>
      <c r="Z182" s="63">
        <v>-4.8477177000000003E-2</v>
      </c>
      <c r="AA182" s="63">
        <v>-3.9957349000000003E-2</v>
      </c>
      <c r="AB182" s="63">
        <v>0.28834574600000001</v>
      </c>
      <c r="AC182" s="63">
        <v>-6.7360237500000003E-2</v>
      </c>
      <c r="AD182" s="63">
        <v>-5.79803916E-2</v>
      </c>
      <c r="AE182" s="63">
        <v>-4.1027780999999999E-2</v>
      </c>
      <c r="AF182" s="63">
        <v>-3.6239480999999997E-2</v>
      </c>
      <c r="AG182" s="63">
        <v>-1.6309384E-2</v>
      </c>
      <c r="AH182" s="63">
        <v>-5.8601800000000002E-2</v>
      </c>
      <c r="AI182" s="63">
        <v>1.7606607E-2</v>
      </c>
      <c r="AJ182" s="63">
        <v>-3.9072219999999998E-2</v>
      </c>
      <c r="AK182" s="63">
        <v>-4.1515441E-2</v>
      </c>
      <c r="AL182" s="63">
        <v>0</v>
      </c>
      <c r="AM182" s="63">
        <v>-3.9191785799999997E-2</v>
      </c>
      <c r="AN182" s="63">
        <v>-5.0420127000000002E-2</v>
      </c>
      <c r="AO182" s="63">
        <v>-4.9294946700000002E-2</v>
      </c>
      <c r="AP182" s="63">
        <v>-5.7263485000000003E-2</v>
      </c>
      <c r="AQ182" s="63">
        <v>-5.8494733E-2</v>
      </c>
      <c r="AR182" s="63">
        <v>-1.9981109999999999E-3</v>
      </c>
      <c r="AS182" s="63">
        <v>1.14675704E-2</v>
      </c>
      <c r="AT182" s="63">
        <v>-7.7177449999999995E-2</v>
      </c>
      <c r="AU182" s="63">
        <v>9.6128560000000002E-2</v>
      </c>
      <c r="AV182" s="63">
        <v>0.99917644000000005</v>
      </c>
      <c r="AW182" s="63">
        <v>2.2512491999999999E-2</v>
      </c>
      <c r="AX182" s="63">
        <v>0.28951749809999999</v>
      </c>
      <c r="AY182" s="63">
        <v>-6.8848303999999999E-2</v>
      </c>
      <c r="AZ182" s="63">
        <v>-6.3886791999999998E-2</v>
      </c>
      <c r="BA182" s="63">
        <v>-2.84624557E-2</v>
      </c>
      <c r="BB182" s="63">
        <v>-6.4930407999999995E-2</v>
      </c>
      <c r="BC182" s="63">
        <v>0.41924881000000003</v>
      </c>
      <c r="BD182" s="63">
        <v>-5.9076825999999999E-2</v>
      </c>
      <c r="BE182" s="63">
        <v>-6.2046884599999998E-2</v>
      </c>
      <c r="BF182" s="63">
        <v>-3.7511057E-2</v>
      </c>
      <c r="BG182" s="63">
        <v>-4.3033460000000003E-2</v>
      </c>
      <c r="BH182" s="63">
        <v>-5.3798956000000002E-2</v>
      </c>
      <c r="BI182" s="63">
        <v>-6.5235302600000003E-2</v>
      </c>
      <c r="BJ182" s="63">
        <v>0</v>
      </c>
    </row>
    <row r="183" spans="1:62">
      <c r="A183" t="s">
        <v>406</v>
      </c>
      <c r="B183" s="63">
        <v>-4.2152672000000002E-2</v>
      </c>
      <c r="C183" s="63">
        <v>-4.4903594400000003E-2</v>
      </c>
      <c r="D183" s="63">
        <v>-4.2730819000000003E-2</v>
      </c>
      <c r="E183" s="63">
        <v>-4.6538830000000003E-2</v>
      </c>
      <c r="F183" s="63">
        <v>-3.9968710999999997E-2</v>
      </c>
      <c r="G183" s="63">
        <v>0.11167212999999999</v>
      </c>
      <c r="H183" s="63">
        <v>-3.7098688999999997E-2</v>
      </c>
      <c r="I183" s="63">
        <v>0.40508607299999999</v>
      </c>
      <c r="J183" s="63">
        <v>0.21364617859999999</v>
      </c>
      <c r="K183" s="63">
        <v>-6.5638970000000005E-2</v>
      </c>
      <c r="L183" s="63">
        <v>-4.7998989999999998E-2</v>
      </c>
      <c r="M183" s="63">
        <v>-6.9150632000000004E-2</v>
      </c>
      <c r="N183" s="63">
        <v>-0.10392363</v>
      </c>
      <c r="O183" s="63">
        <v>-5.4789480000000002E-2</v>
      </c>
      <c r="P183" s="63">
        <v>-4.7250111999999997E-2</v>
      </c>
      <c r="Q183" s="63">
        <v>-8.0286441E-2</v>
      </c>
      <c r="R183" s="63">
        <v>-8.2889205399999999E-2</v>
      </c>
      <c r="S183" s="63">
        <v>-7.4356437999999997E-2</v>
      </c>
      <c r="T183" s="63">
        <v>-3.9238919999999997E-2</v>
      </c>
      <c r="U183" s="63">
        <v>-4.9458344000000001E-2</v>
      </c>
      <c r="V183" s="63">
        <v>-5.9412871999999999E-2</v>
      </c>
      <c r="W183" s="63">
        <v>-5.96339782E-2</v>
      </c>
      <c r="X183" s="63">
        <v>-4.8487284999999998E-2</v>
      </c>
      <c r="Y183" s="63">
        <v>-6.3651279000000005E-2</v>
      </c>
      <c r="Z183" s="63">
        <v>-6.3900051999999999E-2</v>
      </c>
      <c r="AA183" s="63">
        <v>-3.1167278999999999E-2</v>
      </c>
      <c r="AB183" s="63">
        <v>-3.5867528000000003E-2</v>
      </c>
      <c r="AC183" s="63">
        <v>-8.1077834000000005E-3</v>
      </c>
      <c r="AD183" s="63">
        <v>-4.3277831900000001E-2</v>
      </c>
      <c r="AE183" s="63">
        <v>-2.6038082000000001E-2</v>
      </c>
      <c r="AF183" s="63">
        <v>-6.1862460000000001E-2</v>
      </c>
      <c r="AG183" s="63">
        <v>-3.7248693999999999E-2</v>
      </c>
      <c r="AH183" s="63">
        <v>-2.3804676E-2</v>
      </c>
      <c r="AI183" s="63">
        <v>0.153305829</v>
      </c>
      <c r="AJ183" s="63">
        <v>-6.2822548000000006E-2</v>
      </c>
      <c r="AK183" s="63">
        <v>-2.3576659E-2</v>
      </c>
      <c r="AL183" s="63">
        <v>0</v>
      </c>
      <c r="AM183" s="63">
        <v>-4.1831863099999998E-2</v>
      </c>
      <c r="AN183" s="63">
        <v>-6.2871694000000006E-2</v>
      </c>
      <c r="AO183" s="63">
        <v>-3.0286553899999999E-2</v>
      </c>
      <c r="AP183" s="63">
        <v>-8.9188218E-2</v>
      </c>
      <c r="AQ183" s="63">
        <v>-6.8941397000000001E-2</v>
      </c>
      <c r="AR183" s="63">
        <v>0.32940525999999998</v>
      </c>
      <c r="AS183" s="63">
        <v>0.14538681519999999</v>
      </c>
      <c r="AT183" s="63">
        <v>-0.12391381</v>
      </c>
      <c r="AU183" s="63">
        <v>0.69466143499999999</v>
      </c>
      <c r="AV183" s="63">
        <v>1.002785E-3</v>
      </c>
      <c r="AW183" s="63">
        <v>0.96018371999999996</v>
      </c>
      <c r="AX183" s="63">
        <v>0.30794036419999998</v>
      </c>
      <c r="AY183" s="63">
        <v>-2.6216054499999999E-2</v>
      </c>
      <c r="AZ183" s="63">
        <v>0.14417812899999999</v>
      </c>
      <c r="BA183" s="63">
        <v>-2.39876942E-2</v>
      </c>
      <c r="BB183" s="63">
        <v>0.44615517799999999</v>
      </c>
      <c r="BC183" s="63">
        <v>5.6954879999999999E-2</v>
      </c>
      <c r="BD183" s="63">
        <v>-4.5868016999999997E-2</v>
      </c>
      <c r="BE183" s="63">
        <v>-5.8274071900000002E-2</v>
      </c>
      <c r="BF183" s="63">
        <v>-4.8279706999999998E-2</v>
      </c>
      <c r="BG183" s="63">
        <v>1.4894030000000001E-2</v>
      </c>
      <c r="BH183" s="63">
        <v>-4.7715399999999998E-2</v>
      </c>
      <c r="BI183" s="63">
        <v>-8.3867963000000007E-3</v>
      </c>
      <c r="BJ183" s="63">
        <v>0</v>
      </c>
    </row>
    <row r="184" spans="1:62">
      <c r="A184" t="s">
        <v>407</v>
      </c>
      <c r="B184" s="63">
        <v>-6.1955945999999998E-2</v>
      </c>
      <c r="C184" s="63">
        <v>1.08689276E-2</v>
      </c>
      <c r="D184" s="63">
        <v>-7.8521661000000006E-2</v>
      </c>
      <c r="E184" s="63">
        <v>-5.0479879999999998E-2</v>
      </c>
      <c r="F184" s="63">
        <v>-5.8701478000000001E-2</v>
      </c>
      <c r="G184" s="63">
        <v>-1.5728440000000001E-3</v>
      </c>
      <c r="H184" s="63">
        <v>-5.4767055000000002E-2</v>
      </c>
      <c r="I184" s="63">
        <v>0.13413148799999999</v>
      </c>
      <c r="J184" s="63">
        <v>0.1881304325</v>
      </c>
      <c r="K184" s="63">
        <v>-9.4031110000000001E-2</v>
      </c>
      <c r="L184" s="63">
        <v>-6.8702360000000004E-2</v>
      </c>
      <c r="M184" s="63">
        <v>-9.4330256000000001E-2</v>
      </c>
      <c r="N184" s="63">
        <v>-0.12712364000000001</v>
      </c>
      <c r="O184" s="63">
        <v>-8.6657659999999997E-2</v>
      </c>
      <c r="P184" s="63">
        <v>-7.8837692000000001E-2</v>
      </c>
      <c r="Q184" s="63">
        <v>-0.11776268600000001</v>
      </c>
      <c r="R184" s="63">
        <v>-8.2460491900000002E-2</v>
      </c>
      <c r="S184" s="63">
        <v>-6.7015037400000005E-2</v>
      </c>
      <c r="T184" s="63">
        <v>-6.2562069999999997E-2</v>
      </c>
      <c r="U184" s="63">
        <v>-1.9933108000000001E-2</v>
      </c>
      <c r="V184" s="63">
        <v>-4.2391441000000002E-2</v>
      </c>
      <c r="W184" s="63">
        <v>-5.4856744999999998E-2</v>
      </c>
      <c r="X184" s="63">
        <v>-7.1991856000000007E-2</v>
      </c>
      <c r="Y184" s="63">
        <v>-9.6733489000000006E-2</v>
      </c>
      <c r="Z184" s="63">
        <v>-6.1635302000000003E-2</v>
      </c>
      <c r="AA184" s="63">
        <v>3.4331846999999999E-2</v>
      </c>
      <c r="AB184" s="63">
        <v>-7.1816299999999996E-3</v>
      </c>
      <c r="AC184" s="63">
        <v>2.6080491999999999E-3</v>
      </c>
      <c r="AD184" s="63">
        <v>-2.6730199600000001E-2</v>
      </c>
      <c r="AE184" s="63">
        <v>1.1495160000000001E-2</v>
      </c>
      <c r="AF184" s="63">
        <v>-8.2039989999999993E-2</v>
      </c>
      <c r="AG184" s="63">
        <v>3.0823214000000002E-2</v>
      </c>
      <c r="AH184" s="63">
        <v>-5.2749539999999998E-2</v>
      </c>
      <c r="AI184" s="63">
        <v>-6.6120419999999999E-2</v>
      </c>
      <c r="AJ184" s="63">
        <v>-9.4406719E-2</v>
      </c>
      <c r="AK184" s="63">
        <v>-5.8726153000000003E-2</v>
      </c>
      <c r="AL184" s="63">
        <v>0</v>
      </c>
      <c r="AM184" s="63">
        <v>0.1377389373</v>
      </c>
      <c r="AN184" s="63">
        <v>9.8265220000000007E-3</v>
      </c>
      <c r="AO184" s="63">
        <v>0.28654843359999999</v>
      </c>
      <c r="AP184" s="63">
        <v>-0.146588092</v>
      </c>
      <c r="AQ184" s="63">
        <v>-7.4946913000000004E-2</v>
      </c>
      <c r="AR184" s="63">
        <v>0.51387738699999996</v>
      </c>
      <c r="AS184" s="63">
        <v>0.1086004988</v>
      </c>
      <c r="AT184" s="63">
        <v>-9.4845520000000003E-2</v>
      </c>
      <c r="AU184" s="63">
        <v>0.21989423799999999</v>
      </c>
      <c r="AV184" s="63">
        <v>0.21411646600000001</v>
      </c>
      <c r="AW184" s="63">
        <v>0.43557854400000001</v>
      </c>
      <c r="AX184" s="63">
        <v>0.84907174029999999</v>
      </c>
      <c r="AY184" s="63">
        <v>0.32490052229999999</v>
      </c>
      <c r="AZ184" s="63">
        <v>0.44608558199999998</v>
      </c>
      <c r="BA184" s="63">
        <v>1.3285226299999999E-2</v>
      </c>
      <c r="BB184" s="63">
        <v>0.56076092700000002</v>
      </c>
      <c r="BC184" s="63">
        <v>0.24470794000000001</v>
      </c>
      <c r="BD184" s="63">
        <v>7.6410628999999994E-2</v>
      </c>
      <c r="BE184" s="63">
        <v>7.2713265200000002E-2</v>
      </c>
      <c r="BF184" s="63">
        <v>-2.5282663E-2</v>
      </c>
      <c r="BG184" s="63">
        <v>0.23313991000000001</v>
      </c>
      <c r="BH184" s="63">
        <v>2.8596973000000001E-2</v>
      </c>
      <c r="BI184" s="63">
        <v>0.10324003649999999</v>
      </c>
      <c r="BJ184" s="63">
        <v>0</v>
      </c>
    </row>
    <row r="185" spans="1:62">
      <c r="A185" t="s">
        <v>408</v>
      </c>
      <c r="B185" s="63">
        <v>-7.0487413999999998E-2</v>
      </c>
      <c r="C185" s="63">
        <v>-4.9299192700000001E-2</v>
      </c>
      <c r="D185" s="63">
        <v>-7.5537499999999994E-2</v>
      </c>
      <c r="E185" s="63">
        <v>-7.3042650000000001E-2</v>
      </c>
      <c r="F185" s="63">
        <v>-6.7936545000000001E-2</v>
      </c>
      <c r="G185" s="63">
        <v>-8.5234817000000004E-2</v>
      </c>
      <c r="H185" s="63">
        <v>-4.3756874000000001E-2</v>
      </c>
      <c r="I185" s="63">
        <v>-8.6124389999999995E-2</v>
      </c>
      <c r="J185" s="63">
        <v>1.6575902600000001E-2</v>
      </c>
      <c r="K185" s="63">
        <v>-9.5336260000000006E-2</v>
      </c>
      <c r="L185" s="63">
        <v>-6.9207350000000001E-2</v>
      </c>
      <c r="M185" s="63">
        <v>-7.7993340999999994E-2</v>
      </c>
      <c r="N185" s="63">
        <v>-0.12789740999999999</v>
      </c>
      <c r="O185" s="63">
        <v>-8.9427010000000001E-2</v>
      </c>
      <c r="P185" s="63">
        <v>-7.6562274999999999E-2</v>
      </c>
      <c r="Q185" s="63">
        <v>-7.2779583999999994E-2</v>
      </c>
      <c r="R185" s="63">
        <v>-4.7423310199999999E-2</v>
      </c>
      <c r="S185" s="63">
        <v>-4.5610859300000001E-2</v>
      </c>
      <c r="T185" s="63">
        <v>-6.3443819999999998E-2</v>
      </c>
      <c r="U185" s="63">
        <v>-4.6260225000000002E-2</v>
      </c>
      <c r="V185" s="63">
        <v>-4.2183129E-2</v>
      </c>
      <c r="W185" s="63">
        <v>-3.2933066900000002E-2</v>
      </c>
      <c r="X185" s="63">
        <v>-7.4496478000000005E-2</v>
      </c>
      <c r="Y185" s="63">
        <v>-9.5387176000000004E-2</v>
      </c>
      <c r="Z185" s="63">
        <v>8.9931128999999999E-2</v>
      </c>
      <c r="AA185" s="63">
        <v>0.31921365099999999</v>
      </c>
      <c r="AB185" s="63">
        <v>-9.8446413999999996E-2</v>
      </c>
      <c r="AC185" s="63">
        <v>3.4530956100000003E-2</v>
      </c>
      <c r="AD185" s="63">
        <v>3.2563280000000002E-3</v>
      </c>
      <c r="AE185" s="63">
        <v>-3.0388473999999999E-2</v>
      </c>
      <c r="AF185" s="63">
        <v>-8.6431787999999996E-2</v>
      </c>
      <c r="AG185" s="63">
        <v>0.10005161899999999</v>
      </c>
      <c r="AH185" s="63">
        <v>0.124660677</v>
      </c>
      <c r="AI185" s="63">
        <v>-4.4319461999999997E-2</v>
      </c>
      <c r="AJ185" s="63">
        <v>-7.9736017000000006E-2</v>
      </c>
      <c r="AK185" s="63">
        <v>-4.7424108999999999E-2</v>
      </c>
      <c r="AL185" s="63">
        <v>0</v>
      </c>
      <c r="AM185" s="63">
        <v>9.6923677599999994E-2</v>
      </c>
      <c r="AN185" s="63">
        <v>4.4112485E-2</v>
      </c>
      <c r="AO185" s="63">
        <v>9.5208048200000006E-2</v>
      </c>
      <c r="AP185" s="63">
        <v>-0.10090291</v>
      </c>
      <c r="AQ185" s="63">
        <v>-4.9718722999999999E-2</v>
      </c>
      <c r="AR185" s="63">
        <v>0.59036898699999996</v>
      </c>
      <c r="AS185" s="63">
        <v>0.13990396560000001</v>
      </c>
      <c r="AT185" s="63">
        <v>-0.12671779</v>
      </c>
      <c r="AU185" s="63">
        <v>-3.180034E-3</v>
      </c>
      <c r="AV185" s="63">
        <v>-6.5426530999999996E-2</v>
      </c>
      <c r="AW185" s="63">
        <v>-1.1544748000000001E-2</v>
      </c>
      <c r="AX185" s="63">
        <v>0.30993527609999999</v>
      </c>
      <c r="AY185" s="63">
        <v>0.83548897950000001</v>
      </c>
      <c r="AZ185" s="63">
        <v>0.68534946500000005</v>
      </c>
      <c r="BA185" s="63">
        <v>0.1055700228</v>
      </c>
      <c r="BB185" s="63">
        <v>0.66303677100000002</v>
      </c>
      <c r="BC185" s="63">
        <v>9.7466689999999995E-2</v>
      </c>
      <c r="BD185" s="63">
        <v>0.118035942</v>
      </c>
      <c r="BE185" s="63">
        <v>0.1178689227</v>
      </c>
      <c r="BF185" s="63">
        <v>1.8594219999999999E-3</v>
      </c>
      <c r="BG185" s="63">
        <v>0.13108563000000001</v>
      </c>
      <c r="BH185" s="63">
        <v>0.21117736600000001</v>
      </c>
      <c r="BI185" s="63">
        <v>0.15392534460000001</v>
      </c>
      <c r="BJ185" s="63">
        <v>0</v>
      </c>
    </row>
    <row r="186" spans="1:62">
      <c r="A186" t="s">
        <v>409</v>
      </c>
      <c r="B186" s="63">
        <v>-3.7238044999999997E-2</v>
      </c>
      <c r="C186" s="63">
        <v>-9.4132868000000001E-3</v>
      </c>
      <c r="D186" s="63">
        <v>-4.8883848000000001E-2</v>
      </c>
      <c r="E186" s="63">
        <v>-4.905383E-2</v>
      </c>
      <c r="F186" s="63">
        <v>-5.0156033000000003E-2</v>
      </c>
      <c r="G186" s="63">
        <v>-6.1475769E-2</v>
      </c>
      <c r="H186" s="63">
        <v>-2.7798139999999999E-2</v>
      </c>
      <c r="I186" s="63">
        <v>-6.3790256000000004E-2</v>
      </c>
      <c r="J186" s="63">
        <v>-4.2037689900000001E-2</v>
      </c>
      <c r="K186" s="63">
        <v>-6.4184920000000006E-2</v>
      </c>
      <c r="L186" s="63">
        <v>-4.8721449999999999E-2</v>
      </c>
      <c r="M186" s="63">
        <v>-6.5529583000000002E-2</v>
      </c>
      <c r="N186" s="63">
        <v>-9.0616440000000006E-2</v>
      </c>
      <c r="O186" s="63">
        <v>-5.8597820000000002E-2</v>
      </c>
      <c r="P186" s="63">
        <v>-5.6251857000000002E-2</v>
      </c>
      <c r="Q186" s="63">
        <v>-6.2277054999999998E-2</v>
      </c>
      <c r="R186" s="63">
        <v>-5.0233792800000003E-2</v>
      </c>
      <c r="S186" s="63">
        <v>-5.3302049099999999E-2</v>
      </c>
      <c r="T186" s="63">
        <v>-4.241296E-2</v>
      </c>
      <c r="U186" s="63">
        <v>-2.9934156999999999E-2</v>
      </c>
      <c r="V186" s="63">
        <v>-2.4022373999999999E-2</v>
      </c>
      <c r="W186" s="63">
        <v>-2.6706400500000001E-2</v>
      </c>
      <c r="X186" s="63">
        <v>-4.9753461999999998E-2</v>
      </c>
      <c r="Y186" s="63">
        <v>-6.7844286000000004E-2</v>
      </c>
      <c r="Z186" s="63">
        <v>-1.497801E-3</v>
      </c>
      <c r="AA186" s="63">
        <v>0.132943425</v>
      </c>
      <c r="AB186" s="63">
        <v>-6.3324122999999996E-2</v>
      </c>
      <c r="AC186" s="63">
        <v>-4.4409593999999997E-3</v>
      </c>
      <c r="AD186" s="63">
        <v>8.8989530000000002E-4</v>
      </c>
      <c r="AE186" s="63">
        <v>-4.7242075000000001E-2</v>
      </c>
      <c r="AF186" s="63">
        <v>-5.6447846000000003E-2</v>
      </c>
      <c r="AG186" s="63">
        <v>-6.3265739999999997E-3</v>
      </c>
      <c r="AH186" s="63">
        <v>5.7091634000000002E-2</v>
      </c>
      <c r="AI186" s="63">
        <v>-4.8534434000000001E-2</v>
      </c>
      <c r="AJ186" s="63">
        <v>-5.9021207999999999E-2</v>
      </c>
      <c r="AK186" s="63">
        <v>-4.3649605000000001E-2</v>
      </c>
      <c r="AL186" s="63">
        <v>0</v>
      </c>
      <c r="AM186" s="63">
        <v>5.4473819899999998E-2</v>
      </c>
      <c r="AN186" s="63">
        <v>7.3106138000000001E-2</v>
      </c>
      <c r="AO186" s="63">
        <v>9.8762853600000006E-2</v>
      </c>
      <c r="AP186" s="63">
        <v>-5.8835124000000003E-2</v>
      </c>
      <c r="AQ186" s="63">
        <v>-1.4016003000000001E-2</v>
      </c>
      <c r="AR186" s="63">
        <v>0.39009421999999999</v>
      </c>
      <c r="AS186" s="63">
        <v>6.1712904000000004E-3</v>
      </c>
      <c r="AT186" s="63">
        <v>-9.8760299999999995E-2</v>
      </c>
      <c r="AU186" s="63">
        <v>-3.6191772999999997E-2</v>
      </c>
      <c r="AV186" s="63">
        <v>-4.5887400000000002E-2</v>
      </c>
      <c r="AW186" s="63">
        <v>9.0058086999999995E-2</v>
      </c>
      <c r="AX186" s="63">
        <v>0.20581375339999999</v>
      </c>
      <c r="AY186" s="63">
        <v>0.35017683230000002</v>
      </c>
      <c r="AZ186" s="63">
        <v>0.86285981300000003</v>
      </c>
      <c r="BA186" s="63">
        <v>0.22522890679999999</v>
      </c>
      <c r="BB186" s="63">
        <v>0.46461940699999998</v>
      </c>
      <c r="BC186" s="63">
        <v>0.21997384</v>
      </c>
      <c r="BD186" s="63">
        <v>8.7909379999999995E-2</v>
      </c>
      <c r="BE186" s="63">
        <v>6.7938761200000003E-2</v>
      </c>
      <c r="BF186" s="63">
        <v>-6.7199920000000002E-3</v>
      </c>
      <c r="BG186" s="63">
        <v>0.16708103999999999</v>
      </c>
      <c r="BH186" s="63">
        <v>5.4318129999999997E-3</v>
      </c>
      <c r="BI186" s="63">
        <v>0.15944031189999999</v>
      </c>
      <c r="BJ186" s="63">
        <v>0</v>
      </c>
    </row>
    <row r="187" spans="1:62">
      <c r="A187" t="s">
        <v>410</v>
      </c>
      <c r="B187" s="63">
        <v>-1.8554495000000001E-2</v>
      </c>
      <c r="C187" s="63">
        <v>-1.0815010000000001E-4</v>
      </c>
      <c r="D187" s="63">
        <v>-2.9983822E-2</v>
      </c>
      <c r="E187" s="63">
        <v>-3.3840549999999997E-2</v>
      </c>
      <c r="F187" s="63">
        <v>-3.66142E-2</v>
      </c>
      <c r="G187" s="63">
        <v>-3.4193716999999998E-2</v>
      </c>
      <c r="H187" s="63">
        <v>8.0368279999999993E-3</v>
      </c>
      <c r="I187" s="63">
        <v>-4.2239233000000001E-2</v>
      </c>
      <c r="J187" s="63">
        <v>3.853002E-4</v>
      </c>
      <c r="K187" s="63">
        <v>-4.8373760000000002E-2</v>
      </c>
      <c r="L187" s="63">
        <v>-3.5607769999999997E-2</v>
      </c>
      <c r="M187" s="63">
        <v>-5.0676379000000001E-2</v>
      </c>
      <c r="N187" s="63">
        <v>-7.0055199999999998E-2</v>
      </c>
      <c r="O187" s="63">
        <v>-4.2891190000000003E-2</v>
      </c>
      <c r="P187" s="63">
        <v>-3.7857377999999997E-2</v>
      </c>
      <c r="Q187" s="63">
        <v>-5.5554463999999998E-2</v>
      </c>
      <c r="R187" s="63">
        <v>-4.5132515400000003E-2</v>
      </c>
      <c r="S187" s="63">
        <v>-4.3638618699999999E-2</v>
      </c>
      <c r="T187" s="63">
        <v>-3.1212699999999999E-2</v>
      </c>
      <c r="U187" s="63">
        <v>-2.3561819000000001E-2</v>
      </c>
      <c r="V187" s="63">
        <v>-2.2344630000000001E-2</v>
      </c>
      <c r="W187" s="63">
        <v>-2.2772760499999999E-2</v>
      </c>
      <c r="X187" s="63">
        <v>-3.7508208000000001E-2</v>
      </c>
      <c r="Y187" s="63">
        <v>-5.0917703000000002E-2</v>
      </c>
      <c r="Z187" s="63">
        <v>-3.7869933000000001E-2</v>
      </c>
      <c r="AA187" s="63">
        <v>3.1601918999999999E-2</v>
      </c>
      <c r="AB187" s="63">
        <v>-4.3224950999999998E-2</v>
      </c>
      <c r="AC187" s="63">
        <v>-1.37671359E-2</v>
      </c>
      <c r="AD187" s="63">
        <v>-1.20529748E-2</v>
      </c>
      <c r="AE187" s="63">
        <v>-3.9926577999999997E-2</v>
      </c>
      <c r="AF187" s="63">
        <v>-4.2400737000000001E-2</v>
      </c>
      <c r="AG187" s="63">
        <v>-3.4460261999999998E-2</v>
      </c>
      <c r="AH187" s="63">
        <v>-2.8273184E-2</v>
      </c>
      <c r="AI187" s="63">
        <v>-4.1176472999999998E-2</v>
      </c>
      <c r="AJ187" s="63">
        <v>-5.3230095999999998E-2</v>
      </c>
      <c r="AK187" s="63">
        <v>-3.9099424000000001E-2</v>
      </c>
      <c r="AL187" s="63">
        <v>0</v>
      </c>
      <c r="AM187" s="63">
        <v>1.45244255E-2</v>
      </c>
      <c r="AN187" s="63">
        <v>9.6904660000000004E-2</v>
      </c>
      <c r="AO187" s="63">
        <v>7.1887324799999999E-2</v>
      </c>
      <c r="AP187" s="63">
        <v>-3.4791440999999999E-2</v>
      </c>
      <c r="AQ187" s="63">
        <v>-1.6755077E-2</v>
      </c>
      <c r="AR187" s="63">
        <v>0.145869105</v>
      </c>
      <c r="AS187" s="63">
        <v>-2.7866713800000002E-2</v>
      </c>
      <c r="AT187" s="63">
        <v>-8.5162370000000001E-2</v>
      </c>
      <c r="AU187" s="63">
        <v>7.3107930000000003E-3</v>
      </c>
      <c r="AV187" s="63">
        <v>-3.2420192E-2</v>
      </c>
      <c r="AW187" s="63">
        <v>-1.0389260000000001E-2</v>
      </c>
      <c r="AX187" s="63">
        <v>5.3465939699999999E-2</v>
      </c>
      <c r="AY187" s="63">
        <v>0.2102734493</v>
      </c>
      <c r="AZ187" s="63">
        <v>0.724437467</v>
      </c>
      <c r="BA187" s="63">
        <v>0.45453977109999999</v>
      </c>
      <c r="BB187" s="63">
        <v>0.27892399099999998</v>
      </c>
      <c r="BC187" s="63">
        <v>0.27024369999999998</v>
      </c>
      <c r="BD187" s="63">
        <v>6.6949399000000007E-2</v>
      </c>
      <c r="BE187" s="63">
        <v>0.1080588078</v>
      </c>
      <c r="BF187" s="63">
        <v>-2.2561886E-2</v>
      </c>
      <c r="BG187" s="63">
        <v>0.14837135000000001</v>
      </c>
      <c r="BH187" s="63">
        <v>-6.511523E-3</v>
      </c>
      <c r="BI187" s="63">
        <v>0.120299591</v>
      </c>
      <c r="BJ187" s="63">
        <v>0</v>
      </c>
    </row>
    <row r="188" spans="1:62">
      <c r="A188" t="s">
        <v>411</v>
      </c>
      <c r="B188" s="63">
        <v>-6.4227215000000004E-2</v>
      </c>
      <c r="C188" s="63">
        <v>-4.01985282E-2</v>
      </c>
      <c r="D188" s="63">
        <v>-7.5062857999999996E-2</v>
      </c>
      <c r="E188" s="63">
        <v>-7.1264659999999994E-2</v>
      </c>
      <c r="F188" s="63">
        <v>-6.9658338E-2</v>
      </c>
      <c r="G188" s="63">
        <v>8.5220999999999995E-4</v>
      </c>
      <c r="H188" s="63">
        <v>-3.8542463999999999E-2</v>
      </c>
      <c r="I188" s="63">
        <v>0.144194346</v>
      </c>
      <c r="J188" s="63">
        <v>7.9622617100000001E-2</v>
      </c>
      <c r="K188" s="63">
        <v>-9.2045399999999999E-2</v>
      </c>
      <c r="L188" s="63">
        <v>-6.9591609999999998E-2</v>
      </c>
      <c r="M188" s="63">
        <v>-7.9196930999999998E-2</v>
      </c>
      <c r="N188" s="63">
        <v>-0.12714170999999999</v>
      </c>
      <c r="O188" s="63">
        <v>-8.4928939999999994E-2</v>
      </c>
      <c r="P188" s="63">
        <v>-6.3665955999999996E-2</v>
      </c>
      <c r="Q188" s="63">
        <v>-5.8326299999999998E-2</v>
      </c>
      <c r="R188" s="63">
        <v>-5.6307641800000002E-2</v>
      </c>
      <c r="S188" s="63">
        <v>-3.4572309000000002E-2</v>
      </c>
      <c r="T188" s="63">
        <v>-6.0867459999999998E-2</v>
      </c>
      <c r="U188" s="63">
        <v>-5.1238417000000001E-2</v>
      </c>
      <c r="V188" s="63">
        <v>-4.3198776000000001E-2</v>
      </c>
      <c r="W188" s="63">
        <v>-5.6300752599999997E-2</v>
      </c>
      <c r="X188" s="63">
        <v>-7.1822125000000001E-2</v>
      </c>
      <c r="Y188" s="63">
        <v>-9.6068537999999995E-2</v>
      </c>
      <c r="Z188" s="63">
        <v>1.9075128E-2</v>
      </c>
      <c r="AA188" s="63">
        <v>0.240345951</v>
      </c>
      <c r="AB188" s="63">
        <v>-8.6519348999999995E-2</v>
      </c>
      <c r="AC188" s="63">
        <v>3.5617293299999998E-2</v>
      </c>
      <c r="AD188" s="63">
        <v>-8.5584460000000002E-4</v>
      </c>
      <c r="AE188" s="63">
        <v>-6.8859896000000004E-2</v>
      </c>
      <c r="AF188" s="63">
        <v>-8.6128468999999999E-2</v>
      </c>
      <c r="AG188" s="63">
        <v>-4.0219521000000001E-2</v>
      </c>
      <c r="AH188" s="63">
        <v>4.1750975000000003E-2</v>
      </c>
      <c r="AI188" s="63">
        <v>-7.5718610000000006E-2</v>
      </c>
      <c r="AJ188" s="63">
        <v>-9.5840518E-2</v>
      </c>
      <c r="AK188" s="63">
        <v>-4.9299254000000001E-2</v>
      </c>
      <c r="AL188" s="63">
        <v>0</v>
      </c>
      <c r="AM188" s="63">
        <v>-9.4142789999999998E-4</v>
      </c>
      <c r="AN188" s="63">
        <v>3.4897087E-2</v>
      </c>
      <c r="AO188" s="63">
        <v>9.5408590700000004E-2</v>
      </c>
      <c r="AP188" s="63">
        <v>-0.12658265499999999</v>
      </c>
      <c r="AQ188" s="63">
        <v>-7.0299800999999995E-2</v>
      </c>
      <c r="AR188" s="63">
        <v>0.71154073500000004</v>
      </c>
      <c r="AS188" s="63">
        <v>9.5747143000000003E-3</v>
      </c>
      <c r="AT188" s="63">
        <v>-0.13978565000000001</v>
      </c>
      <c r="AU188" s="63">
        <v>0.29124232999999999</v>
      </c>
      <c r="AV188" s="63">
        <v>-5.5340150999999997E-2</v>
      </c>
      <c r="AW188" s="63">
        <v>0.43207607399999998</v>
      </c>
      <c r="AX188" s="63">
        <v>0.377745626</v>
      </c>
      <c r="AY188" s="63">
        <v>0.46951563239999999</v>
      </c>
      <c r="AZ188" s="63">
        <v>0.64644497400000001</v>
      </c>
      <c r="BA188" s="63">
        <v>9.7942814200000006E-2</v>
      </c>
      <c r="BB188" s="63">
        <v>0.77710075599999995</v>
      </c>
      <c r="BC188" s="63">
        <v>7.9171039999999998E-2</v>
      </c>
      <c r="BD188" s="63">
        <v>0.105022059</v>
      </c>
      <c r="BE188" s="63">
        <v>0.1033513145</v>
      </c>
      <c r="BF188" s="63">
        <v>-2.1003570999999999E-2</v>
      </c>
      <c r="BG188" s="63">
        <v>0.15244191000000001</v>
      </c>
      <c r="BH188" s="63">
        <v>8.3174620000000005E-2</v>
      </c>
      <c r="BI188" s="63">
        <v>0.19173444000000001</v>
      </c>
      <c r="BJ188" s="63">
        <v>0</v>
      </c>
    </row>
    <row r="189" spans="1:62">
      <c r="A189" t="s">
        <v>412</v>
      </c>
      <c r="B189" s="63">
        <v>9.5982208999999999E-2</v>
      </c>
      <c r="C189" s="63">
        <v>9.5398680400000005E-2</v>
      </c>
      <c r="D189" s="63">
        <v>-5.8243304000000003E-2</v>
      </c>
      <c r="E189" s="63">
        <v>-4.5214659999999997E-2</v>
      </c>
      <c r="F189" s="63">
        <v>-6.7692085999999999E-2</v>
      </c>
      <c r="G189" s="63">
        <v>-3.3671340000000001E-2</v>
      </c>
      <c r="H189" s="63">
        <v>-4.6054932E-2</v>
      </c>
      <c r="I189" s="63">
        <v>-1.4002011999999999E-2</v>
      </c>
      <c r="J189" s="63">
        <v>0.16866564040000001</v>
      </c>
      <c r="K189" s="63">
        <v>-0.10490637999999999</v>
      </c>
      <c r="L189" s="63">
        <v>-5.8625289999999997E-2</v>
      </c>
      <c r="M189" s="63">
        <v>-9.5632711999999995E-2</v>
      </c>
      <c r="N189" s="63">
        <v>-0.11768248000000001</v>
      </c>
      <c r="O189" s="63">
        <v>-9.8978399999999994E-2</v>
      </c>
      <c r="P189" s="63">
        <v>-6.4180584999999998E-2</v>
      </c>
      <c r="Q189" s="63">
        <v>-0.10263708100000001</v>
      </c>
      <c r="R189" s="63">
        <v>-4.0043575800000002E-2</v>
      </c>
      <c r="S189" s="63">
        <v>-5.4235253099999998E-2</v>
      </c>
      <c r="T189" s="63">
        <v>-7.2861250000000002E-2</v>
      </c>
      <c r="U189" s="63">
        <v>-5.1838260999999997E-2</v>
      </c>
      <c r="V189" s="63">
        <v>9.0235479999999993E-3</v>
      </c>
      <c r="W189" s="63">
        <v>-3.8235976800000002E-2</v>
      </c>
      <c r="X189" s="63">
        <v>-9.4909539999999994E-3</v>
      </c>
      <c r="Y189" s="63">
        <v>-7.7683844000000002E-2</v>
      </c>
      <c r="Z189" s="63">
        <v>-3.3442884999999999E-2</v>
      </c>
      <c r="AA189" s="63">
        <v>4.6202802000000001E-2</v>
      </c>
      <c r="AB189" s="63">
        <v>3.2455026999999997E-2</v>
      </c>
      <c r="AC189" s="63">
        <v>-2.9322547999999999E-3</v>
      </c>
      <c r="AD189" s="63">
        <v>3.4234143600000003E-2</v>
      </c>
      <c r="AE189" s="63">
        <v>-5.0328960000000002E-3</v>
      </c>
      <c r="AF189" s="63">
        <v>-9.7480401999999994E-2</v>
      </c>
      <c r="AG189" s="63">
        <v>0.15614267700000001</v>
      </c>
      <c r="AH189" s="63">
        <v>-3.9213705000000001E-2</v>
      </c>
      <c r="AI189" s="63">
        <v>6.3879094999999997E-2</v>
      </c>
      <c r="AJ189" s="63">
        <v>-0.105364044</v>
      </c>
      <c r="AK189" s="63">
        <v>-4.4663695000000003E-2</v>
      </c>
      <c r="AL189" s="63">
        <v>0</v>
      </c>
      <c r="AM189" s="63">
        <v>8.9985567000000002E-2</v>
      </c>
      <c r="AN189" s="63">
        <v>6.9939957999999997E-2</v>
      </c>
      <c r="AO189" s="63">
        <v>0.1378332937</v>
      </c>
      <c r="AP189" s="63">
        <v>-0.117829873</v>
      </c>
      <c r="AQ189" s="63">
        <v>-4.6083822000000003E-2</v>
      </c>
      <c r="AR189" s="63">
        <v>0.23416964500000001</v>
      </c>
      <c r="AS189" s="63">
        <v>0.19289054899999999</v>
      </c>
      <c r="AT189" s="63">
        <v>-0.15441831</v>
      </c>
      <c r="AU189" s="63">
        <v>0.15640773999999999</v>
      </c>
      <c r="AV189" s="63">
        <v>0.37410876199999998</v>
      </c>
      <c r="AW189" s="63">
        <v>0.18740390400000001</v>
      </c>
      <c r="AX189" s="63">
        <v>0.35973264170000002</v>
      </c>
      <c r="AY189" s="63">
        <v>0.211722885</v>
      </c>
      <c r="AZ189" s="63">
        <v>0.63903662299999997</v>
      </c>
      <c r="BA189" s="63">
        <v>0.19349589740000001</v>
      </c>
      <c r="BB189" s="63">
        <v>0.28686553300000001</v>
      </c>
      <c r="BC189" s="63">
        <v>0.60200302000000006</v>
      </c>
      <c r="BD189" s="63">
        <v>3.1848543999999999E-2</v>
      </c>
      <c r="BE189" s="63">
        <v>4.6070323999999998E-3</v>
      </c>
      <c r="BF189" s="63">
        <v>-4.6681658000000001E-2</v>
      </c>
      <c r="BG189" s="63">
        <v>0.21118400000000001</v>
      </c>
      <c r="BH189" s="63">
        <v>-2.9265787000000001E-2</v>
      </c>
      <c r="BI189" s="63">
        <v>0.1903062985</v>
      </c>
      <c r="BJ189" s="63">
        <v>0</v>
      </c>
    </row>
    <row r="190" spans="1:62">
      <c r="A190" t="s">
        <v>413</v>
      </c>
      <c r="B190" s="63">
        <v>-6.2224951000000001E-2</v>
      </c>
      <c r="C190" s="63">
        <v>-6.3764466199999995E-2</v>
      </c>
      <c r="D190" s="63">
        <v>-7.6284586000000001E-2</v>
      </c>
      <c r="E190" s="63">
        <v>-6.7622310000000005E-2</v>
      </c>
      <c r="F190" s="63">
        <v>-6.4867173E-2</v>
      </c>
      <c r="G190" s="63">
        <v>-9.5681762000000004E-2</v>
      </c>
      <c r="H190" s="63">
        <v>-7.4828837999999995E-2</v>
      </c>
      <c r="I190" s="63">
        <v>0.23926112499999999</v>
      </c>
      <c r="J190" s="63">
        <v>-6.8542017999999996E-2</v>
      </c>
      <c r="K190" s="63">
        <v>-9.0970490000000001E-2</v>
      </c>
      <c r="L190" s="63">
        <v>-6.8690929999999997E-2</v>
      </c>
      <c r="M190" s="63">
        <v>-8.1512982999999997E-2</v>
      </c>
      <c r="N190" s="63">
        <v>-0.13215673</v>
      </c>
      <c r="O190" s="63">
        <v>-7.9050099999999998E-2</v>
      </c>
      <c r="P190" s="63">
        <v>-8.3911960999999993E-2</v>
      </c>
      <c r="Q190" s="63">
        <v>-0.103619902</v>
      </c>
      <c r="R190" s="63">
        <v>-8.8081225099999993E-2</v>
      </c>
      <c r="S190" s="63">
        <v>-8.2606483699999997E-2</v>
      </c>
      <c r="T190" s="63">
        <v>-5.584186E-2</v>
      </c>
      <c r="U190" s="63">
        <v>-4.9832043999999999E-2</v>
      </c>
      <c r="V190" s="63">
        <v>-3.8726119000000003E-2</v>
      </c>
      <c r="W190" s="63">
        <v>-1.6310930000000001E-4</v>
      </c>
      <c r="X190" s="63">
        <v>-1.3413512000000001E-2</v>
      </c>
      <c r="Y190" s="63">
        <v>-7.2467542999999995E-2</v>
      </c>
      <c r="Z190" s="63">
        <v>-4.2100098000000002E-2</v>
      </c>
      <c r="AA190" s="63">
        <v>0.13752789600000001</v>
      </c>
      <c r="AB190" s="63">
        <v>-8.9913575999999995E-2</v>
      </c>
      <c r="AC190" s="63">
        <v>-2.8909638099999999E-2</v>
      </c>
      <c r="AD190" s="63">
        <v>-3.9773590900000003E-2</v>
      </c>
      <c r="AE190" s="63">
        <v>-8.4894387000000002E-2</v>
      </c>
      <c r="AF190" s="63">
        <v>-8.0193078000000001E-2</v>
      </c>
      <c r="AG190" s="63">
        <v>1.6647083E-2</v>
      </c>
      <c r="AH190" s="63">
        <v>0.214851129</v>
      </c>
      <c r="AI190" s="63">
        <v>-6.6913048000000003E-2</v>
      </c>
      <c r="AJ190" s="63">
        <v>-8.9995126999999994E-2</v>
      </c>
      <c r="AK190" s="63">
        <v>0.479887552</v>
      </c>
      <c r="AL190" s="63">
        <v>0</v>
      </c>
      <c r="AM190" s="63">
        <v>-1.5830444700000001E-2</v>
      </c>
      <c r="AN190" s="63">
        <v>3.6921399000000001E-2</v>
      </c>
      <c r="AO190" s="63">
        <v>0.14725617869999999</v>
      </c>
      <c r="AP190" s="63">
        <v>-7.3540596999999999E-2</v>
      </c>
      <c r="AQ190" s="63">
        <v>-5.5284532999999997E-2</v>
      </c>
      <c r="AR190" s="63">
        <v>0.46023444099999999</v>
      </c>
      <c r="AS190" s="63">
        <v>1.54610341E-2</v>
      </c>
      <c r="AT190" s="63">
        <v>-0.11789470000000001</v>
      </c>
      <c r="AU190" s="63">
        <v>-4.9525508000000003E-2</v>
      </c>
      <c r="AV190" s="63">
        <v>-6.2736848999999997E-2</v>
      </c>
      <c r="AW190" s="63">
        <v>8.7979540000000002E-3</v>
      </c>
      <c r="AX190" s="63">
        <v>0.2467655339</v>
      </c>
      <c r="AY190" s="63">
        <v>0.3400684491</v>
      </c>
      <c r="AZ190" s="63">
        <v>0.48781795300000003</v>
      </c>
      <c r="BA190" s="63">
        <v>9.1393633899999993E-2</v>
      </c>
      <c r="BB190" s="63">
        <v>0.44522378299999998</v>
      </c>
      <c r="BC190" s="63">
        <v>9.7534200000000001E-2</v>
      </c>
      <c r="BD190" s="63">
        <v>0.663607999</v>
      </c>
      <c r="BE190" s="63">
        <v>0.55608331710000003</v>
      </c>
      <c r="BF190" s="63">
        <v>2.5412548E-2</v>
      </c>
      <c r="BG190" s="63">
        <v>0.13031453000000001</v>
      </c>
      <c r="BH190" s="63">
        <v>0.54015267300000003</v>
      </c>
      <c r="BI190" s="63">
        <v>0.17645730940000001</v>
      </c>
      <c r="BJ190" s="63">
        <v>0</v>
      </c>
    </row>
    <row r="191" spans="1:62">
      <c r="A191" t="s">
        <v>414</v>
      </c>
      <c r="B191" s="63">
        <v>-6.2828751000000002E-2</v>
      </c>
      <c r="C191" s="63">
        <v>-7.6182249899999999E-2</v>
      </c>
      <c r="D191" s="63">
        <v>-7.7594648000000002E-2</v>
      </c>
      <c r="E191" s="63">
        <v>-6.8173609999999996E-2</v>
      </c>
      <c r="F191" s="63">
        <v>-6.6021293999999994E-2</v>
      </c>
      <c r="G191" s="63">
        <v>-9.4877575000000006E-2</v>
      </c>
      <c r="H191" s="63">
        <v>-6.6621336000000003E-2</v>
      </c>
      <c r="I191" s="63">
        <v>0.16897969400000001</v>
      </c>
      <c r="J191" s="63">
        <v>-8.8529069599999996E-2</v>
      </c>
      <c r="K191" s="63">
        <v>-9.1275079999999995E-2</v>
      </c>
      <c r="L191" s="63">
        <v>-6.6513139999999998E-2</v>
      </c>
      <c r="M191" s="63">
        <v>-8.3043580000000006E-2</v>
      </c>
      <c r="N191" s="63">
        <v>-0.12557405999999999</v>
      </c>
      <c r="O191" s="63">
        <v>-7.9294020000000007E-2</v>
      </c>
      <c r="P191" s="63">
        <v>-8.4768733999999998E-2</v>
      </c>
      <c r="Q191" s="63">
        <v>-0.10686688599999999</v>
      </c>
      <c r="R191" s="63">
        <v>-8.4983497099999999E-2</v>
      </c>
      <c r="S191" s="63">
        <v>-8.1705495399999994E-2</v>
      </c>
      <c r="T191" s="63">
        <v>-5.6931339999999997E-2</v>
      </c>
      <c r="U191" s="63">
        <v>-4.5059938000000001E-2</v>
      </c>
      <c r="V191" s="63">
        <v>-3.3519219000000003E-2</v>
      </c>
      <c r="W191" s="63">
        <v>-3.0663489999999999E-3</v>
      </c>
      <c r="X191" s="63">
        <v>-6.7137634000000002E-2</v>
      </c>
      <c r="Y191" s="63">
        <v>-9.1608531000000007E-2</v>
      </c>
      <c r="Z191" s="63">
        <v>-4.6712008999999999E-2</v>
      </c>
      <c r="AA191" s="63">
        <v>0.100930191</v>
      </c>
      <c r="AB191" s="63">
        <v>-8.8716465999999994E-2</v>
      </c>
      <c r="AC191" s="63">
        <v>-8.2176168000000008E-3</v>
      </c>
      <c r="AD191" s="63">
        <v>-3.5699108200000003E-2</v>
      </c>
      <c r="AE191" s="63">
        <v>-5.2684460000000002E-2</v>
      </c>
      <c r="AF191" s="63">
        <v>-8.0306526000000003E-2</v>
      </c>
      <c r="AG191" s="63">
        <v>4.1308075999999999E-2</v>
      </c>
      <c r="AH191" s="63">
        <v>0.23887536300000001</v>
      </c>
      <c r="AI191" s="63">
        <v>-6.5723477000000002E-2</v>
      </c>
      <c r="AJ191" s="63">
        <v>-9.1442490000000001E-2</v>
      </c>
      <c r="AK191" s="63">
        <v>0.36336161700000003</v>
      </c>
      <c r="AL191" s="63">
        <v>0</v>
      </c>
      <c r="AM191" s="63">
        <v>3.73099109E-2</v>
      </c>
      <c r="AN191" s="63">
        <v>3.3156864000000001E-2</v>
      </c>
      <c r="AO191" s="63">
        <v>0.14753349139999999</v>
      </c>
      <c r="AP191" s="63">
        <v>-6.6428497000000003E-2</v>
      </c>
      <c r="AQ191" s="63">
        <v>-5.3062590999999999E-2</v>
      </c>
      <c r="AR191" s="63">
        <v>0.46430516399999999</v>
      </c>
      <c r="AS191" s="63">
        <v>3.7619310199999999E-2</v>
      </c>
      <c r="AT191" s="63">
        <v>-0.10307046</v>
      </c>
      <c r="AU191" s="63">
        <v>-7.7894740000000004E-2</v>
      </c>
      <c r="AV191" s="63">
        <v>-6.3813048999999997E-2</v>
      </c>
      <c r="AW191" s="63">
        <v>-4.2488509999999997E-3</v>
      </c>
      <c r="AX191" s="63">
        <v>0.2712157067</v>
      </c>
      <c r="AY191" s="63">
        <v>0.37620145620000001</v>
      </c>
      <c r="AZ191" s="63">
        <v>0.465845758</v>
      </c>
      <c r="BA191" s="63">
        <v>0.15003594310000001</v>
      </c>
      <c r="BB191" s="63">
        <v>0.487186654</v>
      </c>
      <c r="BC191" s="63">
        <v>8.0631599999999998E-2</v>
      </c>
      <c r="BD191" s="63">
        <v>0.59119480800000002</v>
      </c>
      <c r="BE191" s="63">
        <v>0.62554995069999997</v>
      </c>
      <c r="BF191" s="63">
        <v>3.1854952999999998E-2</v>
      </c>
      <c r="BG191" s="63">
        <v>0.11412764</v>
      </c>
      <c r="BH191" s="63">
        <v>0.46627828300000002</v>
      </c>
      <c r="BI191" s="63">
        <v>0.21219383459999999</v>
      </c>
      <c r="BJ191" s="63">
        <v>0</v>
      </c>
    </row>
    <row r="192" spans="1:62">
      <c r="A192" t="s">
        <v>415</v>
      </c>
      <c r="B192" s="63">
        <v>-7.0416089999999999E-3</v>
      </c>
      <c r="C192" s="63">
        <v>3.6474425300000002E-2</v>
      </c>
      <c r="D192" s="63">
        <v>-4.5598013999999999E-2</v>
      </c>
      <c r="E192" s="63">
        <v>-4.6220770000000001E-2</v>
      </c>
      <c r="F192" s="63">
        <v>-4.7624652000000003E-2</v>
      </c>
      <c r="G192" s="63">
        <v>-6.9025740000000002E-2</v>
      </c>
      <c r="H192" s="63">
        <v>-5.2830564000000003E-2</v>
      </c>
      <c r="I192" s="63">
        <v>-5.3816923000000003E-2</v>
      </c>
      <c r="J192" s="63">
        <v>-6.6410074400000005E-2</v>
      </c>
      <c r="K192" s="63">
        <v>-7.0066690000000001E-2</v>
      </c>
      <c r="L192" s="63">
        <v>-5.2629710000000003E-2</v>
      </c>
      <c r="M192" s="63">
        <v>-7.7007900000000004E-2</v>
      </c>
      <c r="N192" s="63">
        <v>-0.10116781</v>
      </c>
      <c r="O192" s="63">
        <v>-5.7521240000000001E-2</v>
      </c>
      <c r="P192" s="63">
        <v>-6.1219216999999999E-2</v>
      </c>
      <c r="Q192" s="63">
        <v>-7.6774228999999999E-2</v>
      </c>
      <c r="R192" s="63">
        <v>-7.0850382500000003E-2</v>
      </c>
      <c r="S192" s="63">
        <v>-7.2952009299999995E-2</v>
      </c>
      <c r="T192" s="63">
        <v>-4.1138719999999997E-2</v>
      </c>
      <c r="U192" s="63">
        <v>-3.5918776999999999E-2</v>
      </c>
      <c r="V192" s="63">
        <v>-2.9314528999999999E-2</v>
      </c>
      <c r="W192" s="63">
        <v>-5.6953371400000001E-2</v>
      </c>
      <c r="X192" s="63">
        <v>-4.7318012999999999E-2</v>
      </c>
      <c r="Y192" s="63">
        <v>-6.6587846000000006E-2</v>
      </c>
      <c r="Z192" s="63">
        <v>-4.6030821999999999E-2</v>
      </c>
      <c r="AA192" s="63">
        <v>1.567174E-2</v>
      </c>
      <c r="AB192" s="63">
        <v>-5.5068908E-2</v>
      </c>
      <c r="AC192" s="63">
        <v>0.13908162900000001</v>
      </c>
      <c r="AD192" s="63">
        <v>0.1617799811</v>
      </c>
      <c r="AE192" s="63">
        <v>-6.4935545999999997E-2</v>
      </c>
      <c r="AF192" s="63">
        <v>-6.1470446999999998E-2</v>
      </c>
      <c r="AG192" s="63">
        <v>0.119512996</v>
      </c>
      <c r="AH192" s="63">
        <v>0.318336646</v>
      </c>
      <c r="AI192" s="63">
        <v>-3.6840945999999999E-2</v>
      </c>
      <c r="AJ192" s="63">
        <v>-7.2466916000000006E-2</v>
      </c>
      <c r="AK192" s="63">
        <v>-6.2510468999999999E-2</v>
      </c>
      <c r="AL192" s="63">
        <v>0</v>
      </c>
      <c r="AM192" s="63">
        <v>1.8676403500000001E-2</v>
      </c>
      <c r="AN192" s="63">
        <v>3.073292E-3</v>
      </c>
      <c r="AO192" s="63">
        <v>6.2060844699999999E-2</v>
      </c>
      <c r="AP192" s="63">
        <v>-1.8711670999999999E-2</v>
      </c>
      <c r="AQ192" s="63">
        <v>1.5499209999999999E-3</v>
      </c>
      <c r="AR192" s="63">
        <v>2.9129710999999999E-2</v>
      </c>
      <c r="AS192" s="63">
        <v>-1.7199960999999999E-3</v>
      </c>
      <c r="AT192" s="63">
        <v>-0.12524468999999999</v>
      </c>
      <c r="AU192" s="63">
        <v>-3.1641166999999998E-2</v>
      </c>
      <c r="AV192" s="63">
        <v>-4.6099165999999997E-2</v>
      </c>
      <c r="AW192" s="63">
        <v>-5.0000469999999998E-2</v>
      </c>
      <c r="AX192" s="63">
        <v>1.7943804000000001E-2</v>
      </c>
      <c r="AY192" s="63">
        <v>7.90165065E-2</v>
      </c>
      <c r="AZ192" s="63">
        <v>0.108726985</v>
      </c>
      <c r="BA192" s="63">
        <v>-1.9708243199999999E-2</v>
      </c>
      <c r="BB192" s="63">
        <v>6.1968971999999997E-2</v>
      </c>
      <c r="BC192" s="63">
        <v>-6.1269820000000003E-2</v>
      </c>
      <c r="BD192" s="63">
        <v>1.9798506E-2</v>
      </c>
      <c r="BE192" s="63">
        <v>1.6945157400000001E-2</v>
      </c>
      <c r="BF192" s="63">
        <v>0.89210362799999998</v>
      </c>
      <c r="BG192" s="63">
        <v>3.1590340000000001E-2</v>
      </c>
      <c r="BH192" s="63">
        <v>1.4491119E-2</v>
      </c>
      <c r="BI192" s="63">
        <v>1.26788011E-2</v>
      </c>
      <c r="BJ192" s="63">
        <v>0</v>
      </c>
    </row>
    <row r="193" spans="1:62">
      <c r="A193" t="s">
        <v>416</v>
      </c>
      <c r="B193" s="63">
        <v>-3.7387040000000003E-2</v>
      </c>
      <c r="C193" s="63">
        <v>5.1233813199999999E-2</v>
      </c>
      <c r="D193" s="63">
        <v>-4.7656675000000003E-2</v>
      </c>
      <c r="E193" s="63">
        <v>-4.781436E-2</v>
      </c>
      <c r="F193" s="63">
        <v>-4.7362087999999997E-2</v>
      </c>
      <c r="G193" s="63">
        <v>3.2160213E-2</v>
      </c>
      <c r="H193" s="63">
        <v>-1.2162928E-2</v>
      </c>
      <c r="I193" s="63">
        <v>-1.0356376E-2</v>
      </c>
      <c r="J193" s="63">
        <v>5.9640636099999998E-2</v>
      </c>
      <c r="K193" s="63">
        <v>-5.8431709999999998E-2</v>
      </c>
      <c r="L193" s="63">
        <v>-4.6857620000000003E-2</v>
      </c>
      <c r="M193" s="63">
        <v>-5.879798E-2</v>
      </c>
      <c r="N193" s="63">
        <v>-8.5984370000000004E-2</v>
      </c>
      <c r="O193" s="63">
        <v>-6.0083749999999998E-2</v>
      </c>
      <c r="P193" s="63">
        <v>-3.7042687999999997E-2</v>
      </c>
      <c r="Q193" s="63">
        <v>-6.8515819000000006E-2</v>
      </c>
      <c r="R193" s="63">
        <v>-4.4845587499999999E-2</v>
      </c>
      <c r="S193" s="63">
        <v>-3.8178575700000002E-2</v>
      </c>
      <c r="T193" s="63">
        <v>-4.3307810000000002E-2</v>
      </c>
      <c r="U193" s="63">
        <v>-1.2485991E-2</v>
      </c>
      <c r="V193" s="63">
        <v>-1.5530165E-2</v>
      </c>
      <c r="W193" s="63">
        <v>-1.65787698E-2</v>
      </c>
      <c r="X193" s="63">
        <v>-4.7391203E-2</v>
      </c>
      <c r="Y193" s="63">
        <v>-6.4751788000000005E-2</v>
      </c>
      <c r="Z193" s="63">
        <v>-4.8627167999999998E-2</v>
      </c>
      <c r="AA193" s="63">
        <v>6.6004900000000005E-2</v>
      </c>
      <c r="AB193" s="63">
        <v>-5.7527289000000002E-2</v>
      </c>
      <c r="AC193" s="63">
        <v>2.7761685599999999E-2</v>
      </c>
      <c r="AD193" s="63">
        <v>3.1990393999999998E-2</v>
      </c>
      <c r="AE193" s="63">
        <v>-2.9847048000000001E-2</v>
      </c>
      <c r="AF193" s="63">
        <v>-5.4197606000000002E-2</v>
      </c>
      <c r="AG193" s="63">
        <v>-2.3309769000000001E-2</v>
      </c>
      <c r="AH193" s="63">
        <v>2.3018430999999999E-2</v>
      </c>
      <c r="AI193" s="63">
        <v>2.5339344E-2</v>
      </c>
      <c r="AJ193" s="63">
        <v>-6.5607078999999999E-2</v>
      </c>
      <c r="AK193" s="63">
        <v>-3.2144208000000001E-2</v>
      </c>
      <c r="AL193" s="63">
        <v>0</v>
      </c>
      <c r="AM193" s="63">
        <v>4.64555787E-2</v>
      </c>
      <c r="AN193" s="63">
        <v>0.20614473699999999</v>
      </c>
      <c r="AO193" s="63">
        <v>0.34070731939999999</v>
      </c>
      <c r="AP193" s="63">
        <v>-7.3287251999999997E-2</v>
      </c>
      <c r="AQ193" s="63">
        <v>5.0807069000000003E-2</v>
      </c>
      <c r="AR193" s="63">
        <v>0.277737342</v>
      </c>
      <c r="AS193" s="63">
        <v>7.3150473800000004E-2</v>
      </c>
      <c r="AT193" s="63">
        <v>-9.2614909999999995E-2</v>
      </c>
      <c r="AU193" s="63">
        <v>9.099053E-2</v>
      </c>
      <c r="AV193" s="63">
        <v>-3.8125763999999999E-2</v>
      </c>
      <c r="AW193" s="63">
        <v>6.6652637000000001E-2</v>
      </c>
      <c r="AX193" s="63">
        <v>0.29754520089999997</v>
      </c>
      <c r="AY193" s="63">
        <v>0.1915323531</v>
      </c>
      <c r="AZ193" s="63">
        <v>0.43544730500000001</v>
      </c>
      <c r="BA193" s="63">
        <v>0.10241151060000001</v>
      </c>
      <c r="BB193" s="63">
        <v>0.310379813</v>
      </c>
      <c r="BC193" s="63">
        <v>0.19488386999999999</v>
      </c>
      <c r="BD193" s="63">
        <v>5.6216095000000001E-2</v>
      </c>
      <c r="BE193" s="63">
        <v>3.44956295E-2</v>
      </c>
      <c r="BF193" s="63">
        <v>5.4314649999999999E-3</v>
      </c>
      <c r="BG193" s="63">
        <v>0.44557859</v>
      </c>
      <c r="BH193" s="63">
        <v>1.2434577E-2</v>
      </c>
      <c r="BI193" s="63">
        <v>0.33334867620000003</v>
      </c>
      <c r="BJ193" s="63">
        <v>0</v>
      </c>
    </row>
    <row r="194" spans="1:62">
      <c r="A194" t="s">
        <v>417</v>
      </c>
      <c r="B194" s="63">
        <v>-1.1778202E-2</v>
      </c>
      <c r="C194" s="63">
        <v>5.1865156999999999E-3</v>
      </c>
      <c r="D194" s="63">
        <v>-7.1340474000000001E-2</v>
      </c>
      <c r="E194" s="63">
        <v>-6.5205769999999996E-2</v>
      </c>
      <c r="F194" s="63">
        <v>-6.0045086999999997E-2</v>
      </c>
      <c r="G194" s="63">
        <v>-8.7657700000000005E-2</v>
      </c>
      <c r="H194" s="63">
        <v>-7.3363148000000003E-2</v>
      </c>
      <c r="I194" s="63">
        <v>0.27275698999999998</v>
      </c>
      <c r="J194" s="63">
        <v>-8.2619989199999994E-2</v>
      </c>
      <c r="K194" s="63">
        <v>-8.2638050000000005E-2</v>
      </c>
      <c r="L194" s="63">
        <v>-5.824087E-2</v>
      </c>
      <c r="M194" s="63">
        <v>-3.7542628000000001E-2</v>
      </c>
      <c r="N194" s="63">
        <v>-0.11851977</v>
      </c>
      <c r="O194" s="63">
        <v>-7.4133489999999996E-2</v>
      </c>
      <c r="P194" s="63">
        <v>-7.7757680999999995E-2</v>
      </c>
      <c r="Q194" s="63">
        <v>-5.3871008999999997E-2</v>
      </c>
      <c r="R194" s="63">
        <v>-3.6813439500000003E-2</v>
      </c>
      <c r="S194" s="63">
        <v>-1.59834763E-2</v>
      </c>
      <c r="T194" s="63">
        <v>-5.4038839999999998E-2</v>
      </c>
      <c r="U194" s="63">
        <v>-5.0830752E-2</v>
      </c>
      <c r="V194" s="63">
        <v>-2.2505687E-2</v>
      </c>
      <c r="W194" s="63">
        <v>3.7383524199999997E-2</v>
      </c>
      <c r="X194" s="63">
        <v>-4.0966739999999998E-3</v>
      </c>
      <c r="Y194" s="63">
        <v>-6.1054611000000002E-2</v>
      </c>
      <c r="Z194" s="63">
        <v>-3.7908618999999998E-2</v>
      </c>
      <c r="AA194" s="63">
        <v>9.3091651999999997E-2</v>
      </c>
      <c r="AB194" s="63">
        <v>-8.5952504999999998E-2</v>
      </c>
      <c r="AC194" s="63">
        <v>0.10594062999999999</v>
      </c>
      <c r="AD194" s="63">
        <v>3.4631385200000003E-2</v>
      </c>
      <c r="AE194" s="63">
        <v>-8.3214885000000002E-2</v>
      </c>
      <c r="AF194" s="63">
        <v>-7.8923902000000004E-2</v>
      </c>
      <c r="AG194" s="63">
        <v>2.7069836E-2</v>
      </c>
      <c r="AH194" s="63">
        <v>0.24038078700000001</v>
      </c>
      <c r="AI194" s="63">
        <v>-4.7456636000000003E-2</v>
      </c>
      <c r="AJ194" s="63">
        <v>-8.7507077000000003E-2</v>
      </c>
      <c r="AK194" s="63">
        <v>0.52690699799999996</v>
      </c>
      <c r="AL194" s="63">
        <v>0</v>
      </c>
      <c r="AM194" s="63">
        <v>-3.3900059099999998E-2</v>
      </c>
      <c r="AN194" s="63">
        <v>-3.2774405999999999E-2</v>
      </c>
      <c r="AO194" s="63">
        <v>4.8842665299999997E-2</v>
      </c>
      <c r="AP194" s="63">
        <v>-6.8611403000000001E-2</v>
      </c>
      <c r="AQ194" s="63">
        <v>-5.9518302000000002E-2</v>
      </c>
      <c r="AR194" s="63">
        <v>0.276158556</v>
      </c>
      <c r="AS194" s="63">
        <v>9.5762130000000001E-3</v>
      </c>
      <c r="AT194" s="63">
        <v>-0.13604827</v>
      </c>
      <c r="AU194" s="63">
        <v>-1.1052093000000001E-2</v>
      </c>
      <c r="AV194" s="63">
        <v>-6.0887390999999999E-2</v>
      </c>
      <c r="AW194" s="63">
        <v>-1.8678549999999999E-2</v>
      </c>
      <c r="AX194" s="63">
        <v>0.1294512914</v>
      </c>
      <c r="AY194" s="63">
        <v>0.46440819509999998</v>
      </c>
      <c r="AZ194" s="63">
        <v>0.18228818099999999</v>
      </c>
      <c r="BA194" s="63">
        <v>4.6602790000000002E-4</v>
      </c>
      <c r="BB194" s="63">
        <v>0.34204621200000002</v>
      </c>
      <c r="BC194" s="63">
        <v>-2.8218E-2</v>
      </c>
      <c r="BD194" s="63">
        <v>0.50937277199999997</v>
      </c>
      <c r="BE194" s="63">
        <v>0.40888425480000001</v>
      </c>
      <c r="BF194" s="63">
        <v>1.0349027E-2</v>
      </c>
      <c r="BG194" s="63">
        <v>4.3863260000000001E-2</v>
      </c>
      <c r="BH194" s="63">
        <v>0.89640223500000005</v>
      </c>
      <c r="BI194" s="63">
        <v>0.16121923669999999</v>
      </c>
      <c r="BJ194" s="63">
        <v>0</v>
      </c>
    </row>
    <row r="195" spans="1:62">
      <c r="A195" t="s">
        <v>418</v>
      </c>
      <c r="B195" s="63">
        <v>-4.8426012999999997E-2</v>
      </c>
      <c r="C195" s="63">
        <v>-9.2111212999999997E-3</v>
      </c>
      <c r="D195" s="63">
        <v>-5.0782371999999999E-2</v>
      </c>
      <c r="E195" s="63">
        <v>-4.6291400000000003E-2</v>
      </c>
      <c r="F195" s="63">
        <v>-4.6822207999999997E-2</v>
      </c>
      <c r="G195" s="63">
        <v>-7.5980129999999998E-3</v>
      </c>
      <c r="H195" s="63">
        <v>-2.7536471999999999E-2</v>
      </c>
      <c r="I195" s="63">
        <v>-5.0885777E-2</v>
      </c>
      <c r="J195" s="63">
        <v>-2.12894473E-2</v>
      </c>
      <c r="K195" s="63">
        <v>-5.4304230000000002E-2</v>
      </c>
      <c r="L195" s="63">
        <v>-4.1530940000000002E-2</v>
      </c>
      <c r="M195" s="63">
        <v>-3.9392371000000002E-2</v>
      </c>
      <c r="N195" s="63">
        <v>-7.6876360000000005E-2</v>
      </c>
      <c r="O195" s="63">
        <v>-4.6590640000000003E-2</v>
      </c>
      <c r="P195" s="63">
        <v>-4.2590975000000003E-2</v>
      </c>
      <c r="Q195" s="63">
        <v>-2.3060075999999999E-2</v>
      </c>
      <c r="R195" s="63">
        <v>-1.15400563E-2</v>
      </c>
      <c r="S195" s="63">
        <v>-6.6259779999999996E-4</v>
      </c>
      <c r="T195" s="63">
        <v>-4.0413440000000002E-2</v>
      </c>
      <c r="U195" s="63">
        <v>-1.9488049E-2</v>
      </c>
      <c r="V195" s="63">
        <v>-1.6655148000000002E-2</v>
      </c>
      <c r="W195" s="63">
        <v>-1.5487134E-2</v>
      </c>
      <c r="X195" s="63">
        <v>-4.6458065E-2</v>
      </c>
      <c r="Y195" s="63">
        <v>-6.0265591E-2</v>
      </c>
      <c r="Z195" s="63">
        <v>1.1140718000000001E-2</v>
      </c>
      <c r="AA195" s="63">
        <v>0.17593024099999999</v>
      </c>
      <c r="AB195" s="63">
        <v>-6.0390725999999999E-2</v>
      </c>
      <c r="AC195" s="63">
        <v>7.4138817499999995E-2</v>
      </c>
      <c r="AD195" s="63">
        <v>2.5846947299999999E-2</v>
      </c>
      <c r="AE195" s="63">
        <v>-1.3927963E-2</v>
      </c>
      <c r="AF195" s="63">
        <v>-4.9414784000000003E-2</v>
      </c>
      <c r="AG195" s="63">
        <v>1.5197024E-2</v>
      </c>
      <c r="AH195" s="63">
        <v>1.9881082000000001E-2</v>
      </c>
      <c r="AI195" s="63">
        <v>-3.5705932000000003E-2</v>
      </c>
      <c r="AJ195" s="63">
        <v>-6.4242566000000001E-2</v>
      </c>
      <c r="AK195" s="63">
        <v>-3.0306830999999999E-2</v>
      </c>
      <c r="AL195" s="63">
        <v>0</v>
      </c>
      <c r="AM195" s="63">
        <v>2.2793474500000001E-2</v>
      </c>
      <c r="AN195" s="63">
        <v>0.14427726399999999</v>
      </c>
      <c r="AO195" s="63">
        <v>0.21052639719999999</v>
      </c>
      <c r="AP195" s="63">
        <v>-7.9524068000000003E-2</v>
      </c>
      <c r="AQ195" s="63">
        <v>2.1130161000000001E-2</v>
      </c>
      <c r="AR195" s="63">
        <v>0.35011834400000003</v>
      </c>
      <c r="AS195" s="63">
        <v>1.28505353E-2</v>
      </c>
      <c r="AT195" s="63">
        <v>-0.10275204</v>
      </c>
      <c r="AU195" s="63">
        <v>-3.7249129999999998E-2</v>
      </c>
      <c r="AV195" s="63">
        <v>-4.2143595999999998E-2</v>
      </c>
      <c r="AW195" s="63">
        <v>5.8339289000000003E-2</v>
      </c>
      <c r="AX195" s="63">
        <v>0.1664139879</v>
      </c>
      <c r="AY195" s="63">
        <v>0.23032492600000001</v>
      </c>
      <c r="AZ195" s="63">
        <v>0.41653884299999999</v>
      </c>
      <c r="BA195" s="63">
        <v>8.2551774600000002E-2</v>
      </c>
      <c r="BB195" s="63">
        <v>0.37767733399999998</v>
      </c>
      <c r="BC195" s="63">
        <v>0.18630756000000001</v>
      </c>
      <c r="BD195" s="63">
        <v>9.0925832999999998E-2</v>
      </c>
      <c r="BE195" s="63">
        <v>9.8130992099999995E-2</v>
      </c>
      <c r="BF195" s="63">
        <v>5.5775390000000003E-3</v>
      </c>
      <c r="BG195" s="63">
        <v>0.31328176000000002</v>
      </c>
      <c r="BH195" s="63">
        <v>9.5712757999999995E-2</v>
      </c>
      <c r="BI195" s="63">
        <v>0.44822121240000001</v>
      </c>
      <c r="BJ195" s="63">
        <v>0</v>
      </c>
    </row>
    <row r="196" spans="1:62">
      <c r="A196" s="97" t="s">
        <v>419</v>
      </c>
      <c r="B196" s="63">
        <v>0</v>
      </c>
      <c r="C196" s="63">
        <v>0</v>
      </c>
      <c r="D196" s="63">
        <v>0</v>
      </c>
      <c r="E196" s="63">
        <v>0</v>
      </c>
      <c r="F196" s="63">
        <v>0</v>
      </c>
      <c r="G196" s="63">
        <v>0</v>
      </c>
      <c r="H196" s="63">
        <v>0</v>
      </c>
      <c r="I196" s="63">
        <v>0</v>
      </c>
      <c r="J196" s="63">
        <v>0</v>
      </c>
      <c r="K196" s="63">
        <v>0</v>
      </c>
      <c r="L196" s="63">
        <v>0</v>
      </c>
      <c r="M196" s="63">
        <v>0</v>
      </c>
      <c r="N196" s="63">
        <v>0</v>
      </c>
      <c r="O196" s="63">
        <v>0</v>
      </c>
      <c r="P196" s="63">
        <v>0</v>
      </c>
      <c r="Q196" s="63">
        <v>0</v>
      </c>
      <c r="R196" s="63">
        <v>0</v>
      </c>
      <c r="S196" s="63">
        <v>0</v>
      </c>
      <c r="T196" s="63">
        <v>0</v>
      </c>
      <c r="U196" s="63">
        <v>0</v>
      </c>
      <c r="V196" s="63">
        <v>0</v>
      </c>
      <c r="W196" s="63">
        <v>0</v>
      </c>
      <c r="X196" s="63">
        <v>0</v>
      </c>
      <c r="Y196" s="63">
        <v>0</v>
      </c>
      <c r="Z196" s="63">
        <v>0</v>
      </c>
      <c r="AA196" s="63">
        <v>0</v>
      </c>
      <c r="AB196" s="63">
        <v>0</v>
      </c>
      <c r="AC196" s="63">
        <v>0</v>
      </c>
      <c r="AD196" s="63">
        <v>0</v>
      </c>
      <c r="AE196" s="63">
        <v>0</v>
      </c>
      <c r="AF196" s="63">
        <v>0</v>
      </c>
      <c r="AG196" s="63">
        <v>0</v>
      </c>
      <c r="AH196" s="63">
        <v>0</v>
      </c>
      <c r="AI196" s="63">
        <v>0</v>
      </c>
      <c r="AJ196" s="63">
        <v>0</v>
      </c>
      <c r="AK196" s="63">
        <v>0</v>
      </c>
      <c r="AL196" s="63">
        <v>0</v>
      </c>
      <c r="AM196" s="63">
        <v>0</v>
      </c>
      <c r="AN196" s="63">
        <v>0</v>
      </c>
      <c r="AO196" s="63">
        <v>0</v>
      </c>
      <c r="AP196" s="63">
        <v>0</v>
      </c>
      <c r="AQ196" s="63">
        <v>0</v>
      </c>
      <c r="AR196" s="63">
        <v>0</v>
      </c>
      <c r="AS196" s="63">
        <v>0</v>
      </c>
      <c r="AT196" s="63">
        <v>0</v>
      </c>
      <c r="AU196" s="63">
        <v>0</v>
      </c>
      <c r="AV196" s="63">
        <v>0</v>
      </c>
      <c r="AW196" s="63">
        <v>0</v>
      </c>
      <c r="AX196" s="63">
        <v>0</v>
      </c>
      <c r="AY196" s="63">
        <v>0</v>
      </c>
      <c r="AZ196" s="63">
        <v>0</v>
      </c>
      <c r="BA196" s="63">
        <v>0</v>
      </c>
      <c r="BB196" s="63">
        <v>0</v>
      </c>
      <c r="BC196" s="63">
        <v>0</v>
      </c>
      <c r="BD196" s="63">
        <v>0</v>
      </c>
      <c r="BE196" s="63">
        <v>0</v>
      </c>
      <c r="BF196" s="63">
        <v>0</v>
      </c>
      <c r="BG196" s="63">
        <v>0</v>
      </c>
      <c r="BH196" s="63">
        <v>0</v>
      </c>
      <c r="BI196" s="63">
        <v>0</v>
      </c>
      <c r="BJ196" s="63">
        <v>0</v>
      </c>
    </row>
    <row r="200" spans="1:62">
      <c r="A200" s="233" t="s">
        <v>545</v>
      </c>
      <c r="B200" s="233"/>
      <c r="C200" s="233"/>
    </row>
    <row r="201" spans="1:62">
      <c r="B201" t="s">
        <v>421</v>
      </c>
      <c r="C201" t="s">
        <v>422</v>
      </c>
      <c r="D201" t="s">
        <v>423</v>
      </c>
      <c r="E201" t="s">
        <v>424</v>
      </c>
      <c r="F201" t="s">
        <v>425</v>
      </c>
      <c r="G201" t="s">
        <v>426</v>
      </c>
      <c r="H201" t="s">
        <v>427</v>
      </c>
      <c r="I201" t="s">
        <v>428</v>
      </c>
      <c r="J201" t="s">
        <v>429</v>
      </c>
      <c r="K201" t="s">
        <v>430</v>
      </c>
      <c r="L201" t="s">
        <v>431</v>
      </c>
      <c r="M201" t="s">
        <v>432</v>
      </c>
      <c r="N201" t="s">
        <v>433</v>
      </c>
      <c r="O201" t="s">
        <v>434</v>
      </c>
      <c r="P201" t="s">
        <v>435</v>
      </c>
      <c r="Q201" t="s">
        <v>436</v>
      </c>
      <c r="R201" t="s">
        <v>437</v>
      </c>
      <c r="S201" t="s">
        <v>438</v>
      </c>
      <c r="T201" t="s">
        <v>439</v>
      </c>
      <c r="U201" t="s">
        <v>440</v>
      </c>
      <c r="V201" t="s">
        <v>441</v>
      </c>
      <c r="W201" t="s">
        <v>442</v>
      </c>
      <c r="X201" t="s">
        <v>443</v>
      </c>
      <c r="Y201" t="s">
        <v>444</v>
      </c>
      <c r="Z201" t="s">
        <v>445</v>
      </c>
      <c r="AA201" t="s">
        <v>446</v>
      </c>
      <c r="AB201" t="s">
        <v>447</v>
      </c>
      <c r="AC201" t="s">
        <v>448</v>
      </c>
      <c r="AD201" t="s">
        <v>449</v>
      </c>
      <c r="AE201" t="s">
        <v>450</v>
      </c>
      <c r="AF201" t="s">
        <v>451</v>
      </c>
      <c r="AG201" t="s">
        <v>452</v>
      </c>
      <c r="AH201" t="s">
        <v>453</v>
      </c>
      <c r="AI201" t="s">
        <v>454</v>
      </c>
      <c r="AJ201" t="s">
        <v>455</v>
      </c>
      <c r="AK201" t="s">
        <v>456</v>
      </c>
      <c r="AL201" s="98" t="s">
        <v>457</v>
      </c>
      <c r="AM201" t="s">
        <v>458</v>
      </c>
      <c r="AN201" t="s">
        <v>459</v>
      </c>
      <c r="AO201" t="s">
        <v>460</v>
      </c>
      <c r="AP201" t="s">
        <v>461</v>
      </c>
      <c r="AQ201" t="s">
        <v>462</v>
      </c>
      <c r="AR201" t="s">
        <v>463</v>
      </c>
      <c r="AS201" t="s">
        <v>464</v>
      </c>
      <c r="AT201" t="s">
        <v>465</v>
      </c>
      <c r="AU201" t="s">
        <v>466</v>
      </c>
      <c r="AV201" t="s">
        <v>467</v>
      </c>
      <c r="AW201" t="s">
        <v>468</v>
      </c>
      <c r="AX201" t="s">
        <v>469</v>
      </c>
      <c r="AY201" t="s">
        <v>470</v>
      </c>
      <c r="AZ201" t="s">
        <v>471</v>
      </c>
      <c r="BA201" t="s">
        <v>472</v>
      </c>
      <c r="BB201" t="s">
        <v>473</v>
      </c>
      <c r="BC201" s="97" t="s">
        <v>474</v>
      </c>
      <c r="BD201" t="s">
        <v>475</v>
      </c>
      <c r="BE201" s="97" t="s">
        <v>476</v>
      </c>
      <c r="BF201" t="s">
        <v>477</v>
      </c>
      <c r="BG201" t="s">
        <v>478</v>
      </c>
      <c r="BH201" t="s">
        <v>479</v>
      </c>
      <c r="BI201" s="97" t="s">
        <v>480</v>
      </c>
      <c r="BJ201" s="97" t="s">
        <v>481</v>
      </c>
    </row>
    <row r="202" spans="1:62">
      <c r="A202" t="s">
        <v>483</v>
      </c>
      <c r="B202" s="63">
        <v>0.35577415800000001</v>
      </c>
      <c r="C202" s="63">
        <v>0.17441660310000001</v>
      </c>
      <c r="D202" s="63">
        <v>-1.0565369999999999E-2</v>
      </c>
      <c r="E202" s="63">
        <v>7.1182320000000004E-3</v>
      </c>
      <c r="F202" s="63">
        <v>-1.54437089E-2</v>
      </c>
      <c r="G202" s="63">
        <v>-2.9705214000000001E-2</v>
      </c>
      <c r="H202" s="63">
        <v>-2.7975109000000001E-2</v>
      </c>
      <c r="I202" s="63">
        <v>-2.4082119999999999E-2</v>
      </c>
      <c r="J202" s="63">
        <v>-2.6334713999999999E-2</v>
      </c>
      <c r="K202" s="63">
        <v>-2.7504364100000001E-2</v>
      </c>
      <c r="L202" s="63">
        <v>-1.8984402000000001E-2</v>
      </c>
      <c r="M202" s="63">
        <v>-2.4991374699999999E-2</v>
      </c>
      <c r="N202" s="63">
        <v>-8.0060180000000002E-3</v>
      </c>
      <c r="O202" s="63">
        <v>-2.4772010000000001E-2</v>
      </c>
      <c r="P202" s="63">
        <v>-3.3275189000000001E-3</v>
      </c>
      <c r="Q202" s="63">
        <v>5.4481959999999998E-3</v>
      </c>
      <c r="R202" s="63">
        <v>-4.1177875000000001E-3</v>
      </c>
      <c r="S202" s="63">
        <v>-4.2519400999999998E-2</v>
      </c>
      <c r="T202" s="63">
        <v>3.5501828999999999E-2</v>
      </c>
      <c r="U202" s="63">
        <v>-3.1898339999999999E-3</v>
      </c>
      <c r="V202" s="63">
        <v>0.12853606400000001</v>
      </c>
      <c r="W202" s="63">
        <v>-7.0223706999999998E-3</v>
      </c>
      <c r="X202" s="63">
        <v>3.4789162999999998E-2</v>
      </c>
      <c r="Y202" s="63">
        <v>1.9640639000000001E-2</v>
      </c>
      <c r="Z202" s="63">
        <v>1.9762350000000001E-2</v>
      </c>
      <c r="AA202" s="63">
        <v>-1.36884E-2</v>
      </c>
      <c r="AB202" s="63">
        <v>-1.2745410299999999E-2</v>
      </c>
      <c r="AC202" s="63">
        <v>0.102889385</v>
      </c>
      <c r="AD202" s="63">
        <v>0.1229165322</v>
      </c>
      <c r="AE202" s="63">
        <v>-2.9178171999999999E-2</v>
      </c>
      <c r="AF202" s="63">
        <v>-1.8136233000000002E-2</v>
      </c>
      <c r="AG202" s="63">
        <v>8.8949161000000006E-3</v>
      </c>
      <c r="AH202" s="63">
        <v>2.3570050000000001E-3</v>
      </c>
      <c r="AI202" s="63">
        <v>-7.1812890000000004E-3</v>
      </c>
      <c r="AJ202" s="63">
        <v>-1.6072776E-2</v>
      </c>
      <c r="AK202" s="63">
        <v>3.0474462000000001E-2</v>
      </c>
      <c r="AL202" s="63">
        <v>0</v>
      </c>
      <c r="AM202" s="63">
        <v>-2.7107129800000001E-2</v>
      </c>
      <c r="AN202" s="63">
        <v>-2.7576577000000001E-2</v>
      </c>
      <c r="AO202" s="63">
        <v>-2.4628273999999999E-2</v>
      </c>
      <c r="AP202" s="63">
        <v>-6.1623850000000003E-3</v>
      </c>
      <c r="AQ202" s="63">
        <v>-3.0650281000000001E-2</v>
      </c>
      <c r="AR202" s="63">
        <v>-5.3061469999999999E-2</v>
      </c>
      <c r="AS202" s="63">
        <v>-2.7708671000000001E-2</v>
      </c>
      <c r="AT202" s="63">
        <v>-2.8185658499999999E-2</v>
      </c>
      <c r="AU202" s="63">
        <v>-2.3083513999999999E-2</v>
      </c>
      <c r="AV202" s="63">
        <v>-2.9898463E-2</v>
      </c>
      <c r="AW202" s="63">
        <v>-3.8895988999999999E-2</v>
      </c>
      <c r="AX202" s="63">
        <v>-5.2257614299999998E-2</v>
      </c>
      <c r="AY202" s="63">
        <v>-5.1387219999999997E-2</v>
      </c>
      <c r="AZ202" s="63">
        <v>-2.4058666400000001E-2</v>
      </c>
      <c r="BA202" s="63">
        <v>-1.7966787000000001E-2</v>
      </c>
      <c r="BB202" s="63">
        <v>-4.4945643E-2</v>
      </c>
      <c r="BC202" s="63">
        <v>0</v>
      </c>
      <c r="BD202" s="63">
        <v>-4.61359452E-2</v>
      </c>
      <c r="BE202" s="63">
        <v>0</v>
      </c>
      <c r="BF202" s="63">
        <v>2.6360189999999999E-3</v>
      </c>
      <c r="BG202" s="63">
        <v>-2.8746787999999999E-2</v>
      </c>
      <c r="BH202" s="63">
        <v>-2.8696988E-2</v>
      </c>
      <c r="BI202" s="63">
        <v>0</v>
      </c>
      <c r="BJ202" s="63">
        <v>0</v>
      </c>
    </row>
    <row r="203" spans="1:62">
      <c r="A203" t="s">
        <v>484</v>
      </c>
      <c r="B203" s="63">
        <v>0.588210813</v>
      </c>
      <c r="C203" s="63">
        <v>0.49223016510000001</v>
      </c>
      <c r="D203" s="63">
        <v>2.4978190000000001E-2</v>
      </c>
      <c r="E203" s="63">
        <v>0.153989399</v>
      </c>
      <c r="F203" s="63">
        <v>2.2163954199999999E-2</v>
      </c>
      <c r="G203" s="63">
        <v>0.109258944</v>
      </c>
      <c r="H203" s="63">
        <v>-2.0280680000000001E-3</v>
      </c>
      <c r="I203" s="63">
        <v>5.8624996999999998E-2</v>
      </c>
      <c r="J203" s="63">
        <v>2.8936674999999999E-2</v>
      </c>
      <c r="K203" s="63">
        <v>-2.8299890800000001E-2</v>
      </c>
      <c r="L203" s="63">
        <v>8.5204620999999994E-2</v>
      </c>
      <c r="M203" s="63">
        <v>-7.2475285000000002E-3</v>
      </c>
      <c r="N203" s="63">
        <v>0.19093533400000001</v>
      </c>
      <c r="O203" s="63">
        <v>-5.174728E-2</v>
      </c>
      <c r="P203" s="63">
        <v>0.20456520149999999</v>
      </c>
      <c r="Q203" s="63">
        <v>0.24641418900000001</v>
      </c>
      <c r="R203" s="63">
        <v>0.22172684340000001</v>
      </c>
      <c r="S203" s="63">
        <v>6.3242917999999995E-2</v>
      </c>
      <c r="T203" s="63">
        <v>0.31010953600000002</v>
      </c>
      <c r="U203" s="63">
        <v>0.15032891100000001</v>
      </c>
      <c r="V203" s="63">
        <v>0.26857924500000002</v>
      </c>
      <c r="W203" s="63">
        <v>-3.7224950000000001E-4</v>
      </c>
      <c r="X203" s="63">
        <v>0.126210619</v>
      </c>
      <c r="Y203" s="63">
        <v>0.18434425099999999</v>
      </c>
      <c r="Z203" s="63">
        <v>0.1074449</v>
      </c>
      <c r="AA203" s="63">
        <v>6.3017826999999998E-2</v>
      </c>
      <c r="AB203" s="63">
        <v>-1.2612149200000001E-2</v>
      </c>
      <c r="AC203" s="63">
        <v>0.35407851400000001</v>
      </c>
      <c r="AD203" s="63">
        <v>0.37171581840000001</v>
      </c>
      <c r="AE203" s="63">
        <v>3.3517579999999998E-2</v>
      </c>
      <c r="AF203" s="63">
        <v>-3.198989E-2</v>
      </c>
      <c r="AG203" s="63">
        <v>5.33315174E-2</v>
      </c>
      <c r="AH203" s="63">
        <v>7.9232036000000006E-2</v>
      </c>
      <c r="AI203" s="63">
        <v>3.6122645000000002E-2</v>
      </c>
      <c r="AJ203" s="63">
        <v>0.10980042600000001</v>
      </c>
      <c r="AK203" s="63">
        <v>0.12302637199999999</v>
      </c>
      <c r="AL203" s="63">
        <v>0</v>
      </c>
      <c r="AM203" s="63">
        <v>-4.1597573399999997E-2</v>
      </c>
      <c r="AN203" s="63">
        <v>5.5623350000000002E-2</v>
      </c>
      <c r="AO203" s="63">
        <v>4.8882492999999999E-2</v>
      </c>
      <c r="AP203" s="63">
        <v>3.9626447000000002E-2</v>
      </c>
      <c r="AQ203" s="63">
        <v>1.1714749999999999E-2</v>
      </c>
      <c r="AR203" s="63">
        <v>-1.464063E-2</v>
      </c>
      <c r="AS203" s="63">
        <v>3.6291510999999999E-2</v>
      </c>
      <c r="AT203" s="63">
        <v>6.0693779000000003E-2</v>
      </c>
      <c r="AU203" s="63">
        <v>-8.5993690000000008E-3</v>
      </c>
      <c r="AV203" s="63">
        <v>-4.3132167999999999E-2</v>
      </c>
      <c r="AW203" s="63">
        <v>-2.1549714000000001E-2</v>
      </c>
      <c r="AX203" s="63">
        <v>-2.8709661599999999E-2</v>
      </c>
      <c r="AY203" s="63">
        <v>-2.576819E-2</v>
      </c>
      <c r="AZ203" s="63">
        <v>9.4669019999999999E-4</v>
      </c>
      <c r="BA203" s="63">
        <v>1.6262799999999999E-3</v>
      </c>
      <c r="BB203" s="63">
        <v>-1.3779161E-2</v>
      </c>
      <c r="BC203" s="63">
        <v>0</v>
      </c>
      <c r="BD203" s="63">
        <v>-3.76067764E-2</v>
      </c>
      <c r="BE203" s="63">
        <v>0</v>
      </c>
      <c r="BF203" s="63">
        <v>4.8751824999999999E-2</v>
      </c>
      <c r="BG203" s="63">
        <v>3.2586825999999999E-2</v>
      </c>
      <c r="BH203" s="63">
        <v>2.4019700000000001E-2</v>
      </c>
      <c r="BI203" s="63">
        <v>0</v>
      </c>
      <c r="BJ203" s="63">
        <v>0</v>
      </c>
    </row>
    <row r="204" spans="1:62">
      <c r="A204" t="s">
        <v>485</v>
      </c>
      <c r="B204" s="63">
        <v>1.7045851000000001E-2</v>
      </c>
      <c r="C204" s="63">
        <v>2.30420624E-2</v>
      </c>
      <c r="D204" s="63">
        <v>0.98742041000000003</v>
      </c>
      <c r="E204" s="63">
        <v>-2.1862406000000001E-2</v>
      </c>
      <c r="F204" s="63">
        <v>0.67837584070000001</v>
      </c>
      <c r="G204" s="63">
        <v>-3.1806489E-2</v>
      </c>
      <c r="H204" s="63">
        <v>-2.5489461000000001E-2</v>
      </c>
      <c r="I204" s="63">
        <v>-4.4706946999999997E-2</v>
      </c>
      <c r="J204" s="63">
        <v>-3.6660079999999998E-2</v>
      </c>
      <c r="K204" s="63">
        <v>9.2902057400000002E-2</v>
      </c>
      <c r="L204" s="63">
        <v>8.8049549999999997E-3</v>
      </c>
      <c r="M204" s="63">
        <v>9.5108964700000007E-2</v>
      </c>
      <c r="N204" s="63">
        <v>0.43506083499999998</v>
      </c>
      <c r="O204" s="63">
        <v>-2.8487499999999999E-2</v>
      </c>
      <c r="P204" s="63">
        <v>1.5895250400000002E-2</v>
      </c>
      <c r="Q204" s="63">
        <v>0.26370349399999998</v>
      </c>
      <c r="R204" s="63">
        <v>0.1818752407</v>
      </c>
      <c r="S204" s="63">
        <v>4.4388550000000002E-3</v>
      </c>
      <c r="T204" s="63">
        <v>1.7919055999999999E-2</v>
      </c>
      <c r="U204" s="63">
        <v>-3.2553840000000001E-3</v>
      </c>
      <c r="V204" s="63">
        <v>-3.0587699999999999E-2</v>
      </c>
      <c r="W204" s="63">
        <v>-4.2235470400000003E-2</v>
      </c>
      <c r="X204" s="63">
        <v>-3.5655893000000001E-2</v>
      </c>
      <c r="Y204" s="63">
        <v>-1.9266107000000001E-2</v>
      </c>
      <c r="Z204" s="63">
        <v>-1.09322E-2</v>
      </c>
      <c r="AA204" s="63">
        <v>-3.2954221999999998E-2</v>
      </c>
      <c r="AB204" s="63">
        <v>-2.4722028600000001E-2</v>
      </c>
      <c r="AC204" s="63">
        <v>5.747004E-3</v>
      </c>
      <c r="AD204" s="63">
        <v>4.6975497999999999E-3</v>
      </c>
      <c r="AE204" s="63">
        <v>-4.2129165000000003E-2</v>
      </c>
      <c r="AF204" s="63">
        <v>-3.5487005000000002E-2</v>
      </c>
      <c r="AG204" s="63">
        <v>-2.5119722800000001E-2</v>
      </c>
      <c r="AH204" s="63">
        <v>-3.5874074999999998E-2</v>
      </c>
      <c r="AI204" s="63">
        <v>-1.8773102E-2</v>
      </c>
      <c r="AJ204" s="63">
        <v>-3.3524854999999999E-2</v>
      </c>
      <c r="AK204" s="63">
        <v>-2.9358882999999999E-2</v>
      </c>
      <c r="AL204" s="63">
        <v>0</v>
      </c>
      <c r="AM204" s="63">
        <v>-2.3393342800000001E-2</v>
      </c>
      <c r="AN204" s="63">
        <v>-3.6663171000000001E-2</v>
      </c>
      <c r="AO204" s="63">
        <v>-3.3322729000000002E-2</v>
      </c>
      <c r="AP204" s="63">
        <v>-3.1878365999999998E-2</v>
      </c>
      <c r="AQ204" s="63">
        <v>-4.0205572000000002E-2</v>
      </c>
      <c r="AR204" s="63">
        <v>-5.5776270000000003E-2</v>
      </c>
      <c r="AS204" s="63">
        <v>-3.6370913999999997E-2</v>
      </c>
      <c r="AT204" s="63">
        <v>0.32381411290000001</v>
      </c>
      <c r="AU204" s="63">
        <v>-1.5589801E-2</v>
      </c>
      <c r="AV204" s="63">
        <v>-1.9882593E-2</v>
      </c>
      <c r="AW204" s="63">
        <v>-3.5590882999999997E-2</v>
      </c>
      <c r="AX204" s="63">
        <v>-5.3585701899999998E-2</v>
      </c>
      <c r="AY204" s="63">
        <v>-5.4991480000000002E-2</v>
      </c>
      <c r="AZ204" s="63">
        <v>-3.4444822100000001E-2</v>
      </c>
      <c r="BA204" s="63">
        <v>-2.8814632999999999E-2</v>
      </c>
      <c r="BB204" s="63">
        <v>-5.2073809999999998E-2</v>
      </c>
      <c r="BC204" s="63">
        <v>0</v>
      </c>
      <c r="BD204" s="63">
        <v>-5.68956937E-2</v>
      </c>
      <c r="BE204" s="63">
        <v>0</v>
      </c>
      <c r="BF204" s="63">
        <v>-2.9164618E-2</v>
      </c>
      <c r="BG204" s="63">
        <v>-3.0727685000000001E-2</v>
      </c>
      <c r="BH204" s="63">
        <v>-5.2201388000000001E-2</v>
      </c>
      <c r="BI204" s="63">
        <v>0</v>
      </c>
      <c r="BJ204" s="63">
        <v>0</v>
      </c>
    </row>
    <row r="205" spans="1:62">
      <c r="A205" t="s">
        <v>486</v>
      </c>
      <c r="B205" s="63">
        <v>-2.3671853E-2</v>
      </c>
      <c r="C205" s="63">
        <v>-2.58107921E-2</v>
      </c>
      <c r="D205" s="63">
        <v>-3.1563910000000001E-2</v>
      </c>
      <c r="E205" s="63">
        <v>0.86208313400000003</v>
      </c>
      <c r="F205" s="63">
        <v>-4.7803800200000003E-2</v>
      </c>
      <c r="G205" s="63">
        <v>-4.7845139000000002E-2</v>
      </c>
      <c r="H205" s="63">
        <v>-2.1052014000000001E-2</v>
      </c>
      <c r="I205" s="63">
        <v>-5.2407384000000001E-2</v>
      </c>
      <c r="J205" s="63">
        <v>-5.3920479E-2</v>
      </c>
      <c r="K205" s="63">
        <v>-2.9713672E-2</v>
      </c>
      <c r="L205" s="63">
        <v>-3.4446895999999998E-2</v>
      </c>
      <c r="M205" s="63">
        <v>-3.1004273799999999E-2</v>
      </c>
      <c r="N205" s="63">
        <v>-4.5970023999999998E-2</v>
      </c>
      <c r="O205" s="63">
        <v>-2.5493439999999999E-2</v>
      </c>
      <c r="P205" s="63">
        <v>-2.9086798000000001E-2</v>
      </c>
      <c r="Q205" s="63">
        <v>-6.5015561999999999E-2</v>
      </c>
      <c r="R205" s="63">
        <v>-6.8641990700000002E-2</v>
      </c>
      <c r="S205" s="63">
        <v>-6.2283669E-2</v>
      </c>
      <c r="T205" s="63">
        <v>-3.8999532000000003E-2</v>
      </c>
      <c r="U205" s="63">
        <v>-4.6297023999999999E-2</v>
      </c>
      <c r="V205" s="63">
        <v>-3.2355250000000002E-2</v>
      </c>
      <c r="W205" s="63">
        <v>-4.5893505699999997E-2</v>
      </c>
      <c r="X205" s="63">
        <v>-4.2312328000000003E-2</v>
      </c>
      <c r="Y205" s="63">
        <v>0.57746721700000003</v>
      </c>
      <c r="Z205" s="63">
        <v>-2.6015779999999999E-2</v>
      </c>
      <c r="AA205" s="63">
        <v>-4.3185713000000001E-2</v>
      </c>
      <c r="AB205" s="63">
        <v>-2.4214374E-2</v>
      </c>
      <c r="AC205" s="63">
        <v>-1.9192906999999999E-2</v>
      </c>
      <c r="AD205" s="63">
        <v>-1.33981319E-2</v>
      </c>
      <c r="AE205" s="63">
        <v>-5.7015593000000003E-2</v>
      </c>
      <c r="AF205" s="63">
        <v>-2.7827518999999998E-2</v>
      </c>
      <c r="AG205" s="63">
        <v>-2.8544697399999999E-2</v>
      </c>
      <c r="AH205" s="63">
        <v>-3.9770485000000001E-2</v>
      </c>
      <c r="AI205" s="63">
        <v>-3.2151022000000001E-2</v>
      </c>
      <c r="AJ205" s="63">
        <v>4.6069010000000001E-3</v>
      </c>
      <c r="AK205" s="63">
        <v>1.3887330000000001E-3</v>
      </c>
      <c r="AL205" s="63">
        <v>0</v>
      </c>
      <c r="AM205" s="63">
        <v>-2.84905531E-2</v>
      </c>
      <c r="AN205" s="63">
        <v>-3.8148147E-2</v>
      </c>
      <c r="AO205" s="63">
        <v>-3.9587909999999997E-2</v>
      </c>
      <c r="AP205" s="63">
        <v>-1.7859488E-2</v>
      </c>
      <c r="AQ205" s="63">
        <v>3.937149E-3</v>
      </c>
      <c r="AR205" s="63">
        <v>-5.1722860000000002E-2</v>
      </c>
      <c r="AS205" s="63">
        <v>-6.0461098999999997E-2</v>
      </c>
      <c r="AT205" s="63">
        <v>-7.4008388999999994E-2</v>
      </c>
      <c r="AU205" s="63">
        <v>-4.0487425E-2</v>
      </c>
      <c r="AV205" s="63">
        <v>8.8239709999999999E-3</v>
      </c>
      <c r="AW205" s="63">
        <v>-5.2889235E-2</v>
      </c>
      <c r="AX205" s="63">
        <v>-5.1700188600000002E-2</v>
      </c>
      <c r="AY205" s="63">
        <v>-5.7242580000000001E-2</v>
      </c>
      <c r="AZ205" s="63">
        <v>-3.7435990500000002E-2</v>
      </c>
      <c r="BA205" s="63">
        <v>-3.2449668000000001E-2</v>
      </c>
      <c r="BB205" s="63">
        <v>-5.2960952999999998E-2</v>
      </c>
      <c r="BC205" s="63">
        <v>0</v>
      </c>
      <c r="BD205" s="63">
        <v>-5.4771291899999998E-2</v>
      </c>
      <c r="BE205" s="63">
        <v>0</v>
      </c>
      <c r="BF205" s="63">
        <v>-3.3694355000000002E-2</v>
      </c>
      <c r="BG205" s="63">
        <v>-3.4304807999999999E-2</v>
      </c>
      <c r="BH205" s="63">
        <v>-5.6062953999999998E-2</v>
      </c>
      <c r="BI205" s="63">
        <v>0</v>
      </c>
      <c r="BJ205" s="63">
        <v>0</v>
      </c>
    </row>
    <row r="206" spans="1:62">
      <c r="A206" t="s">
        <v>487</v>
      </c>
      <c r="B206" s="63">
        <v>-2.8952571999999999E-2</v>
      </c>
      <c r="C206" s="63">
        <v>-3.8746818699999998E-2</v>
      </c>
      <c r="D206" s="63">
        <v>5.9920760000000003E-2</v>
      </c>
      <c r="E206" s="63">
        <v>-4.0999701E-2</v>
      </c>
      <c r="F206" s="63">
        <v>0.63866909419999995</v>
      </c>
      <c r="G206" s="63">
        <v>-5.9678386999999999E-2</v>
      </c>
      <c r="H206" s="63">
        <v>-3.0779799E-2</v>
      </c>
      <c r="I206" s="63">
        <v>-6.3374374999999997E-2</v>
      </c>
      <c r="J206" s="63">
        <v>-4.3194847000000001E-2</v>
      </c>
      <c r="K206" s="63">
        <v>1.45785549E-2</v>
      </c>
      <c r="L206" s="63">
        <v>-3.4257455999999999E-2</v>
      </c>
      <c r="M206" s="63">
        <v>-2.8953926599999999E-2</v>
      </c>
      <c r="N206" s="63">
        <v>-6.7553250000000004E-3</v>
      </c>
      <c r="O206" s="63">
        <v>-2.60792E-2</v>
      </c>
      <c r="P206" s="63">
        <v>-3.0847382100000001E-2</v>
      </c>
      <c r="Q206" s="63">
        <v>-3.2980207999999997E-2</v>
      </c>
      <c r="R206" s="63">
        <v>-4.9679437100000001E-2</v>
      </c>
      <c r="S206" s="63">
        <v>-5.8243860000000001E-2</v>
      </c>
      <c r="T206" s="63">
        <v>-3.9166681000000002E-2</v>
      </c>
      <c r="U206" s="63">
        <v>-4.6726018000000001E-2</v>
      </c>
      <c r="V206" s="63">
        <v>-4.8294711999999997E-2</v>
      </c>
      <c r="W206" s="63">
        <v>-4.6282850700000003E-2</v>
      </c>
      <c r="X206" s="63">
        <v>-4.1899467000000003E-2</v>
      </c>
      <c r="Y206" s="63">
        <v>-4.9771848E-2</v>
      </c>
      <c r="Z206" s="63">
        <v>-4.0909649999999999E-2</v>
      </c>
      <c r="AA206" s="63">
        <v>-4.2060429000000003E-2</v>
      </c>
      <c r="AB206" s="63">
        <v>-2.6606929200000001E-2</v>
      </c>
      <c r="AC206" s="63">
        <v>-3.1471746000000002E-2</v>
      </c>
      <c r="AD206" s="63">
        <v>-2.47164042E-2</v>
      </c>
      <c r="AE206" s="63">
        <v>-5.7604529000000002E-2</v>
      </c>
      <c r="AF206" s="63">
        <v>-3.6324927999999999E-2</v>
      </c>
      <c r="AG206" s="63">
        <v>-2.3799343399999999E-2</v>
      </c>
      <c r="AH206" s="63">
        <v>-3.7083829999999998E-2</v>
      </c>
      <c r="AI206" s="63">
        <v>-2.8650021000000001E-2</v>
      </c>
      <c r="AJ206" s="63">
        <v>-5.2979301999999999E-2</v>
      </c>
      <c r="AK206" s="63">
        <v>-4.7747278999999997E-2</v>
      </c>
      <c r="AL206" s="63">
        <v>0</v>
      </c>
      <c r="AM206" s="63">
        <v>-2.4201411400000001E-2</v>
      </c>
      <c r="AN206" s="63">
        <v>-5.0462518999999997E-2</v>
      </c>
      <c r="AO206" s="63">
        <v>-4.2834358000000003E-2</v>
      </c>
      <c r="AP206" s="63">
        <v>-4.1229960000000003E-2</v>
      </c>
      <c r="AQ206" s="63">
        <v>-4.4864098999999998E-2</v>
      </c>
      <c r="AR206" s="63">
        <v>-5.5618899999999999E-2</v>
      </c>
      <c r="AS206" s="63">
        <v>-4.3357885999999998E-2</v>
      </c>
      <c r="AT206" s="63">
        <v>-8.3454267999999998E-3</v>
      </c>
      <c r="AU206" s="63">
        <v>-3.1143906999999998E-2</v>
      </c>
      <c r="AV206" s="63">
        <v>-2.8804594999999999E-2</v>
      </c>
      <c r="AW206" s="63">
        <v>-4.5093231999999997E-2</v>
      </c>
      <c r="AX206" s="63">
        <v>-5.1016321199999999E-2</v>
      </c>
      <c r="AY206" s="63">
        <v>-5.8207050000000003E-2</v>
      </c>
      <c r="AZ206" s="63">
        <v>-3.9287213799999998E-2</v>
      </c>
      <c r="BA206" s="63">
        <v>-3.5615067E-2</v>
      </c>
      <c r="BB206" s="63">
        <v>-5.5357857000000003E-2</v>
      </c>
      <c r="BC206" s="63">
        <v>0</v>
      </c>
      <c r="BD206" s="63">
        <v>-5.5297830800000003E-2</v>
      </c>
      <c r="BE206" s="63">
        <v>0</v>
      </c>
      <c r="BF206" s="63">
        <v>-3.6167510999999999E-2</v>
      </c>
      <c r="BG206" s="63">
        <v>-3.8453632000000001E-2</v>
      </c>
      <c r="BH206" s="63">
        <v>-5.4035676999999997E-2</v>
      </c>
      <c r="BI206" s="63">
        <v>0</v>
      </c>
      <c r="BJ206" s="63">
        <v>0</v>
      </c>
    </row>
    <row r="207" spans="1:62">
      <c r="A207" t="s">
        <v>488</v>
      </c>
      <c r="B207" s="63">
        <v>-3.7013915000000001E-2</v>
      </c>
      <c r="C207" s="63">
        <v>-2.2733112900000001E-2</v>
      </c>
      <c r="D207" s="63">
        <v>-4.5361249999999999E-2</v>
      </c>
      <c r="E207" s="63">
        <v>-2.8784114E-2</v>
      </c>
      <c r="F207" s="63">
        <v>-6.6503832600000007E-2</v>
      </c>
      <c r="G207" s="63">
        <v>0.55569322899999996</v>
      </c>
      <c r="H207" s="63">
        <v>-6.4813070000000004E-3</v>
      </c>
      <c r="I207" s="63">
        <v>9.9324886000000001E-2</v>
      </c>
      <c r="J207" s="63">
        <v>4.7842133000000002E-2</v>
      </c>
      <c r="K207" s="63">
        <v>-4.7008699299999998E-2</v>
      </c>
      <c r="L207" s="63">
        <v>-5.3652004000000003E-2</v>
      </c>
      <c r="M207" s="63">
        <v>-4.6741650900000001E-2</v>
      </c>
      <c r="N207" s="63">
        <v>-6.9667349000000003E-2</v>
      </c>
      <c r="O207" s="63">
        <v>-4.2992490000000001E-2</v>
      </c>
      <c r="P207" s="63">
        <v>-3.1481901499999999E-2</v>
      </c>
      <c r="Q207" s="63">
        <v>-8.9625320999999994E-2</v>
      </c>
      <c r="R207" s="63">
        <v>-9.3970387700000005E-2</v>
      </c>
      <c r="S207" s="63">
        <v>-7.0017892999999998E-2</v>
      </c>
      <c r="T207" s="63">
        <v>-5.4120537000000003E-2</v>
      </c>
      <c r="U207" s="63">
        <v>-5.4868926999999998E-2</v>
      </c>
      <c r="V207" s="63">
        <v>-5.2608201E-2</v>
      </c>
      <c r="W207" s="63">
        <v>-2.8579215200000001E-2</v>
      </c>
      <c r="X207" s="63">
        <v>-7.1568222000000001E-2</v>
      </c>
      <c r="Y207" s="63">
        <v>-6.8872198999999995E-2</v>
      </c>
      <c r="Z207" s="63">
        <v>-4.4157120000000001E-2</v>
      </c>
      <c r="AA207" s="63">
        <v>-4.2951546E-2</v>
      </c>
      <c r="AB207" s="63">
        <v>-2.3579570899999999E-2</v>
      </c>
      <c r="AC207" s="63">
        <v>-3.0224994000000002E-2</v>
      </c>
      <c r="AD207" s="63">
        <v>-2.7300185000000001E-2</v>
      </c>
      <c r="AE207" s="63">
        <v>1.2974819E-2</v>
      </c>
      <c r="AF207" s="63">
        <v>-6.0625901000000003E-2</v>
      </c>
      <c r="AG207" s="63">
        <v>-5.5569208600000003E-2</v>
      </c>
      <c r="AH207" s="63">
        <v>-7.1569163000000005E-2</v>
      </c>
      <c r="AI207" s="63">
        <v>-5.3654597999999998E-2</v>
      </c>
      <c r="AJ207" s="63">
        <v>-8.4236593999999998E-2</v>
      </c>
      <c r="AK207" s="63">
        <v>-6.3282983000000001E-2</v>
      </c>
      <c r="AL207" s="63">
        <v>0</v>
      </c>
      <c r="AM207" s="63">
        <v>8.3040292999999998E-3</v>
      </c>
      <c r="AN207" s="63">
        <v>8.3519571000000001E-2</v>
      </c>
      <c r="AO207" s="63">
        <v>0.108250025</v>
      </c>
      <c r="AP207" s="63">
        <v>-6.5739330999999998E-2</v>
      </c>
      <c r="AQ207" s="63">
        <v>-6.2914049999999999E-3</v>
      </c>
      <c r="AR207" s="63">
        <v>-2.6078190000000001E-2</v>
      </c>
      <c r="AS207" s="63">
        <v>-7.3629255000000005E-2</v>
      </c>
      <c r="AT207" s="63">
        <v>-0.1196232349</v>
      </c>
      <c r="AU207" s="63">
        <v>4.5321052000000001E-2</v>
      </c>
      <c r="AV207" s="63">
        <v>-2.7910702999999999E-2</v>
      </c>
      <c r="AW207" s="63">
        <v>4.7095605999999998E-2</v>
      </c>
      <c r="AX207" s="63">
        <v>2.6462227E-3</v>
      </c>
      <c r="AY207" s="63">
        <v>-5.6387399999999997E-2</v>
      </c>
      <c r="AZ207" s="63">
        <v>-4.3072581499999998E-2</v>
      </c>
      <c r="BA207" s="63">
        <v>-3.3611318000000001E-2</v>
      </c>
      <c r="BB207" s="63">
        <v>-2.7815296E-2</v>
      </c>
      <c r="BC207" s="63">
        <v>0</v>
      </c>
      <c r="BD207" s="63">
        <v>-6.7971721200000002E-2</v>
      </c>
      <c r="BE207" s="63">
        <v>0</v>
      </c>
      <c r="BF207" s="63">
        <v>-5.1678287000000003E-2</v>
      </c>
      <c r="BG207" s="63">
        <v>8.1937848999999993E-2</v>
      </c>
      <c r="BH207" s="63">
        <v>-7.2621948000000006E-2</v>
      </c>
      <c r="BI207" s="63">
        <v>0</v>
      </c>
      <c r="BJ207" s="63">
        <v>0</v>
      </c>
    </row>
    <row r="208" spans="1:62">
      <c r="A208" t="s">
        <v>489</v>
      </c>
      <c r="B208" s="63">
        <v>-2.5866805999999999E-2</v>
      </c>
      <c r="C208" s="63">
        <v>2.57946475E-2</v>
      </c>
      <c r="D208" s="63">
        <v>-2.4853360000000001E-2</v>
      </c>
      <c r="E208" s="63">
        <v>7.7273628999999996E-2</v>
      </c>
      <c r="F208" s="63">
        <v>-4.1040935200000003E-2</v>
      </c>
      <c r="G208" s="63">
        <v>0.15768307600000001</v>
      </c>
      <c r="H208" s="63">
        <v>0.98986046599999999</v>
      </c>
      <c r="I208" s="63">
        <v>6.1119509000000002E-2</v>
      </c>
      <c r="J208" s="63">
        <v>-3.5441116000000002E-2</v>
      </c>
      <c r="K208" s="63">
        <v>-2.58795863E-2</v>
      </c>
      <c r="L208" s="63">
        <v>-2.7918724999999998E-2</v>
      </c>
      <c r="M208" s="63">
        <v>-1.03082768E-2</v>
      </c>
      <c r="N208" s="63">
        <v>-1.5908781E-2</v>
      </c>
      <c r="O208" s="63">
        <v>-3.1068209999999999E-2</v>
      </c>
      <c r="P208" s="63">
        <v>2.55142865E-2</v>
      </c>
      <c r="Q208" s="63">
        <v>-1.1757922000000001E-2</v>
      </c>
      <c r="R208" s="63">
        <v>-1.2705374000000001E-3</v>
      </c>
      <c r="S208" s="63">
        <v>0.124257941</v>
      </c>
      <c r="T208" s="63">
        <v>-3.3216135000000001E-2</v>
      </c>
      <c r="U208" s="63">
        <v>-1.9001447000000001E-2</v>
      </c>
      <c r="V208" s="63">
        <v>2.5951882999999999E-2</v>
      </c>
      <c r="W208" s="63">
        <v>-2.0248910299999999E-2</v>
      </c>
      <c r="X208" s="63">
        <v>-2.0277691E-2</v>
      </c>
      <c r="Y208" s="63">
        <v>3.6761093000000002E-2</v>
      </c>
      <c r="Z208" s="63">
        <v>-5.733864E-3</v>
      </c>
      <c r="AA208" s="63">
        <v>-1.7634930000000001E-3</v>
      </c>
      <c r="AB208" s="63">
        <v>0.92392513139999999</v>
      </c>
      <c r="AC208" s="63">
        <v>2.5834709999999999E-3</v>
      </c>
      <c r="AD208" s="63">
        <v>-6.4139130000000005E-4</v>
      </c>
      <c r="AE208" s="63">
        <v>7.4983848000000006E-2</v>
      </c>
      <c r="AF208" s="63">
        <v>-2.3101278999999999E-2</v>
      </c>
      <c r="AG208" s="63">
        <v>-8.4497324999999995E-3</v>
      </c>
      <c r="AH208" s="63">
        <v>-4.9143240000000003E-3</v>
      </c>
      <c r="AI208" s="63">
        <v>-2.5089842000000001E-2</v>
      </c>
      <c r="AJ208" s="63">
        <v>-6.0709350000000004E-3</v>
      </c>
      <c r="AK208" s="63">
        <v>3.496884E-3</v>
      </c>
      <c r="AL208" s="63">
        <v>0</v>
      </c>
      <c r="AM208" s="63">
        <v>1.8605446899999999E-2</v>
      </c>
      <c r="AN208" s="63">
        <v>0.76369194200000001</v>
      </c>
      <c r="AO208" s="63">
        <v>-9.660854E-3</v>
      </c>
      <c r="AP208" s="63">
        <v>-2.0550110999999999E-2</v>
      </c>
      <c r="AQ208" s="63">
        <v>1.0577E-3</v>
      </c>
      <c r="AR208" s="63">
        <v>4.4099680000000002E-2</v>
      </c>
      <c r="AS208" s="63">
        <v>-2.7588270000000002E-2</v>
      </c>
      <c r="AT208" s="63">
        <v>-7.9586915300000005E-2</v>
      </c>
      <c r="AU208" s="63">
        <v>-1.7964701E-2</v>
      </c>
      <c r="AV208" s="63">
        <v>-2.5193898999999999E-2</v>
      </c>
      <c r="AW208" s="63">
        <v>-1.5015116E-2</v>
      </c>
      <c r="AX208" s="63">
        <v>-2.2891062199999999E-2</v>
      </c>
      <c r="AY208" s="63">
        <v>-6.3573570000000001E-3</v>
      </c>
      <c r="AZ208" s="63">
        <v>-1.30634958E-2</v>
      </c>
      <c r="BA208" s="63">
        <v>1.1947093000000001E-2</v>
      </c>
      <c r="BB208" s="63">
        <v>6.4057819999999996E-3</v>
      </c>
      <c r="BC208" s="63">
        <v>0</v>
      </c>
      <c r="BD208" s="63">
        <v>-5.7743579900000001E-2</v>
      </c>
      <c r="BE208" s="63">
        <v>0</v>
      </c>
      <c r="BF208" s="63">
        <v>-3.9508131000000002E-2</v>
      </c>
      <c r="BG208" s="63">
        <v>7.8005770000000004E-3</v>
      </c>
      <c r="BH208" s="63">
        <v>-6.0235899000000002E-2</v>
      </c>
      <c r="BI208" s="63">
        <v>0</v>
      </c>
      <c r="BJ208" s="63">
        <v>0</v>
      </c>
    </row>
    <row r="209" spans="1:62">
      <c r="A209" t="s">
        <v>490</v>
      </c>
      <c r="B209" s="63">
        <v>-9.8505959999999997E-3</v>
      </c>
      <c r="C209" s="63">
        <v>-6.2715595000000001E-3</v>
      </c>
      <c r="D209" s="63">
        <v>-6.3772380000000004E-2</v>
      </c>
      <c r="E209" s="63">
        <v>1.8082105000000001E-2</v>
      </c>
      <c r="F209" s="63">
        <v>-5.3508831499999999E-2</v>
      </c>
      <c r="G209" s="63">
        <v>0.35098696099999999</v>
      </c>
      <c r="H209" s="63">
        <v>-1.5643812999999999E-2</v>
      </c>
      <c r="I209" s="63">
        <v>0.49087455400000002</v>
      </c>
      <c r="J209" s="63">
        <v>0.27810960600000001</v>
      </c>
      <c r="K209" s="63">
        <v>-6.3423311400000001E-2</v>
      </c>
      <c r="L209" s="63">
        <v>-7.6248694000000006E-2</v>
      </c>
      <c r="M209" s="63">
        <v>-5.4385741100000003E-2</v>
      </c>
      <c r="N209" s="63">
        <v>-8.7589008999999995E-2</v>
      </c>
      <c r="O209" s="63">
        <v>-6.7984699999999995E-2</v>
      </c>
      <c r="P209" s="63">
        <v>-3.1146682700000001E-2</v>
      </c>
      <c r="Q209" s="63">
        <v>-8.4020861000000002E-2</v>
      </c>
      <c r="R209" s="63">
        <v>-7.9971215200000001E-2</v>
      </c>
      <c r="S209" s="63">
        <v>-1.3306985E-2</v>
      </c>
      <c r="T209" s="63">
        <v>-5.8438723999999997E-2</v>
      </c>
      <c r="U209" s="63">
        <v>-5.1870408E-2</v>
      </c>
      <c r="V209" s="63">
        <v>-2.4957222000000001E-2</v>
      </c>
      <c r="W209" s="63">
        <v>-2.0152714200000001E-2</v>
      </c>
      <c r="X209" s="63">
        <v>-7.7522441999999997E-2</v>
      </c>
      <c r="Y209" s="63">
        <v>8.7734582000000005E-2</v>
      </c>
      <c r="Z209" s="63">
        <v>-3.8422770000000002E-2</v>
      </c>
      <c r="AA209" s="63">
        <v>-4.3839827999999997E-2</v>
      </c>
      <c r="AB209" s="63">
        <v>-3.9589463200000001E-2</v>
      </c>
      <c r="AC209" s="63">
        <v>1.1384182E-2</v>
      </c>
      <c r="AD209" s="63">
        <v>1.46732285E-2</v>
      </c>
      <c r="AE209" s="63">
        <v>7.8330004999999994E-2</v>
      </c>
      <c r="AF209" s="63">
        <v>1.4128929E-2</v>
      </c>
      <c r="AG209" s="63">
        <v>4.5968783700000002E-2</v>
      </c>
      <c r="AH209" s="63">
        <v>5.3751897E-2</v>
      </c>
      <c r="AI209" s="63">
        <v>-3.0469077000000001E-2</v>
      </c>
      <c r="AJ209" s="63">
        <v>0.12998378099999999</v>
      </c>
      <c r="AK209" s="63">
        <v>0.15790457299999999</v>
      </c>
      <c r="AL209" s="63">
        <v>0</v>
      </c>
      <c r="AM209" s="63">
        <v>0.13839808810000001</v>
      </c>
      <c r="AN209" s="63">
        <v>-4.3829010000000002E-2</v>
      </c>
      <c r="AO209" s="63">
        <v>9.6361510000000008E-3</v>
      </c>
      <c r="AP209" s="63">
        <v>2.4860274000000002E-2</v>
      </c>
      <c r="AQ209" s="63">
        <v>2.1165323E-2</v>
      </c>
      <c r="AR209" s="63">
        <v>5.809288E-2</v>
      </c>
      <c r="AS209" s="63">
        <v>-2.0862611E-2</v>
      </c>
      <c r="AT209" s="63">
        <v>-0.1453321337</v>
      </c>
      <c r="AU209" s="63">
        <v>0.235975568</v>
      </c>
      <c r="AV209" s="63">
        <v>4.1393070999999997E-2</v>
      </c>
      <c r="AW209" s="63">
        <v>0.273647631</v>
      </c>
      <c r="AX209" s="63">
        <v>8.2682590700000003E-2</v>
      </c>
      <c r="AY209" s="63">
        <v>-4.3180419999999997E-2</v>
      </c>
      <c r="AZ209" s="63">
        <v>-3.6614034099999998E-2</v>
      </c>
      <c r="BA209" s="63">
        <v>-4.2020069E-2</v>
      </c>
      <c r="BB209" s="63">
        <v>3.9313237000000001E-2</v>
      </c>
      <c r="BC209" s="63">
        <v>0</v>
      </c>
      <c r="BD209" s="63">
        <v>2.1399438100000001E-2</v>
      </c>
      <c r="BE209" s="63">
        <v>0</v>
      </c>
      <c r="BF209" s="63">
        <v>-5.3921662000000002E-2</v>
      </c>
      <c r="BG209" s="63">
        <v>-1.2186704E-2</v>
      </c>
      <c r="BH209" s="63">
        <v>3.8814604000000003E-2</v>
      </c>
      <c r="BI209" s="63">
        <v>0</v>
      </c>
      <c r="BJ209" s="63">
        <v>0</v>
      </c>
    </row>
    <row r="210" spans="1:62">
      <c r="A210" t="s">
        <v>491</v>
      </c>
      <c r="B210" s="63">
        <v>-4.9767079999999998E-3</v>
      </c>
      <c r="C210" s="63">
        <v>-1.08075797E-2</v>
      </c>
      <c r="D210" s="63">
        <v>-5.6654959999999997E-2</v>
      </c>
      <c r="E210" s="63">
        <v>1.5739901000000001E-2</v>
      </c>
      <c r="F210" s="63">
        <v>7.7509004199999995E-2</v>
      </c>
      <c r="G210" s="63">
        <v>0.28842627100000001</v>
      </c>
      <c r="H210" s="63">
        <v>-5.9744089E-2</v>
      </c>
      <c r="I210" s="63">
        <v>0.349739046</v>
      </c>
      <c r="J210" s="63">
        <v>0.66368261299999998</v>
      </c>
      <c r="K210" s="63">
        <v>-6.4657100699999998E-2</v>
      </c>
      <c r="L210" s="63">
        <v>-7.3619659000000004E-2</v>
      </c>
      <c r="M210" s="63">
        <v>-5.8752928400000001E-2</v>
      </c>
      <c r="N210" s="63">
        <v>-9.8645630999999998E-2</v>
      </c>
      <c r="O210" s="63">
        <v>-6.9711469999999998E-2</v>
      </c>
      <c r="P210" s="63">
        <v>-3.00609012E-2</v>
      </c>
      <c r="Q210" s="63">
        <v>-7.6169527000000001E-2</v>
      </c>
      <c r="R210" s="63">
        <v>-7.3370291200000007E-2</v>
      </c>
      <c r="S210" s="63">
        <v>-2.4695920999999999E-2</v>
      </c>
      <c r="T210" s="63">
        <v>-5.5141513000000003E-2</v>
      </c>
      <c r="U210" s="63">
        <v>-4.5619030999999997E-2</v>
      </c>
      <c r="V210" s="63">
        <v>-4.1462898999999998E-2</v>
      </c>
      <c r="W210" s="63">
        <v>-7.3603104000000003E-3</v>
      </c>
      <c r="X210" s="63">
        <v>-9.0529910000000005E-2</v>
      </c>
      <c r="Y210" s="63">
        <v>0.109181677</v>
      </c>
      <c r="Z210" s="63">
        <v>-3.4680660000000002E-2</v>
      </c>
      <c r="AA210" s="63">
        <v>-4.1040449E-2</v>
      </c>
      <c r="AB210" s="63">
        <v>-3.7647496199999998E-2</v>
      </c>
      <c r="AC210" s="63">
        <v>3.7167179999999999E-3</v>
      </c>
      <c r="AD210" s="63">
        <v>8.6582554999999999E-3</v>
      </c>
      <c r="AE210" s="63">
        <v>0.218607474</v>
      </c>
      <c r="AF210" s="63">
        <v>1.7272503000000002E-2</v>
      </c>
      <c r="AG210" s="63">
        <v>0.22687083089999999</v>
      </c>
      <c r="AH210" s="63">
        <v>4.2297715E-2</v>
      </c>
      <c r="AI210" s="63">
        <v>5.8207559999999998E-3</v>
      </c>
      <c r="AJ210" s="63">
        <v>0.240363356</v>
      </c>
      <c r="AK210" s="63">
        <v>0.126378975</v>
      </c>
      <c r="AL210" s="63">
        <v>0</v>
      </c>
      <c r="AM210" s="63">
        <v>5.0385470699999997E-2</v>
      </c>
      <c r="AN210" s="63">
        <v>-7.9172435999999999E-2</v>
      </c>
      <c r="AO210" s="63">
        <v>-2.789569E-3</v>
      </c>
      <c r="AP210" s="63">
        <v>0.108719252</v>
      </c>
      <c r="AQ210" s="63">
        <v>0.131830012</v>
      </c>
      <c r="AR210" s="63">
        <v>3.9360979999999997E-2</v>
      </c>
      <c r="AS210" s="63">
        <v>0.21038968999999999</v>
      </c>
      <c r="AT210" s="63">
        <v>-0.1463494464</v>
      </c>
      <c r="AU210" s="63">
        <v>0.36200503000000001</v>
      </c>
      <c r="AV210" s="63">
        <v>0.171629901</v>
      </c>
      <c r="AW210" s="63">
        <v>0.21399169100000001</v>
      </c>
      <c r="AX210" s="63">
        <v>7.3051101899999998E-2</v>
      </c>
      <c r="AY210" s="63">
        <v>-1.507351E-2</v>
      </c>
      <c r="AZ210" s="63">
        <v>-1.2189924E-2</v>
      </c>
      <c r="BA210" s="63">
        <v>-3.581379E-3</v>
      </c>
      <c r="BB210" s="63">
        <v>2.3748475000000002E-2</v>
      </c>
      <c r="BC210" s="63">
        <v>0</v>
      </c>
      <c r="BD210" s="63">
        <v>-4.64910979E-2</v>
      </c>
      <c r="BE210" s="63">
        <v>0</v>
      </c>
      <c r="BF210" s="63">
        <v>-6.2800610000000007E-2</v>
      </c>
      <c r="BG210" s="63">
        <v>1.1199897E-2</v>
      </c>
      <c r="BH210" s="63">
        <v>-6.0998215000000001E-2</v>
      </c>
      <c r="BI210" s="63">
        <v>0</v>
      </c>
      <c r="BJ210" s="63">
        <v>0</v>
      </c>
    </row>
    <row r="211" spans="1:62">
      <c r="A211" t="s">
        <v>492</v>
      </c>
      <c r="B211" s="63">
        <v>-4.9016233999999999E-2</v>
      </c>
      <c r="C211" s="63">
        <v>-4.3225398599999999E-2</v>
      </c>
      <c r="D211" s="63">
        <v>9.8095349999999998E-2</v>
      </c>
      <c r="E211" s="63">
        <v>-6.2431316000000001E-2</v>
      </c>
      <c r="F211" s="63">
        <v>0.34231981620000002</v>
      </c>
      <c r="G211" s="63">
        <v>-8.9062283000000006E-2</v>
      </c>
      <c r="H211" s="63">
        <v>-4.2316162999999997E-2</v>
      </c>
      <c r="I211" s="63">
        <v>-9.0418526999999999E-2</v>
      </c>
      <c r="J211" s="63">
        <v>-8.9645250999999995E-2</v>
      </c>
      <c r="K211" s="63">
        <v>0.74365862189999998</v>
      </c>
      <c r="L211" s="63">
        <v>-4.1541264000000001E-2</v>
      </c>
      <c r="M211" s="63">
        <v>0.67847858429999996</v>
      </c>
      <c r="N211" s="63">
        <v>-3.0316363999999998E-2</v>
      </c>
      <c r="O211" s="63">
        <v>-4.0420020000000001E-2</v>
      </c>
      <c r="P211" s="63">
        <v>-4.5603246100000001E-2</v>
      </c>
      <c r="Q211" s="63">
        <v>-7.2736639000000006E-2</v>
      </c>
      <c r="R211" s="63">
        <v>-4.1632185199999998E-2</v>
      </c>
      <c r="S211" s="63">
        <v>-6.7072015999999998E-2</v>
      </c>
      <c r="T211" s="63">
        <v>-5.2998062999999998E-2</v>
      </c>
      <c r="U211" s="63">
        <v>-6.7306157000000005E-2</v>
      </c>
      <c r="V211" s="63">
        <v>-6.8295515000000001E-2</v>
      </c>
      <c r="W211" s="63">
        <v>-5.6365277499999998E-2</v>
      </c>
      <c r="X211" s="63">
        <v>4.9986511999999997E-2</v>
      </c>
      <c r="Y211" s="63">
        <v>-5.7509122000000003E-2</v>
      </c>
      <c r="Z211" s="63">
        <v>-4.402002E-2</v>
      </c>
      <c r="AA211" s="63">
        <v>-3.9169506E-2</v>
      </c>
      <c r="AB211" s="63">
        <v>-4.2954067700000001E-2</v>
      </c>
      <c r="AC211" s="63">
        <v>-4.9214959000000003E-2</v>
      </c>
      <c r="AD211" s="63">
        <v>-4.3140112699999997E-2</v>
      </c>
      <c r="AE211" s="63">
        <v>-8.5631273999999993E-2</v>
      </c>
      <c r="AF211" s="63">
        <v>-5.3795249000000003E-2</v>
      </c>
      <c r="AG211" s="63">
        <v>-5.6390875200000003E-2</v>
      </c>
      <c r="AH211" s="63">
        <v>-5.1833667E-2</v>
      </c>
      <c r="AI211" s="63">
        <v>-4.5854152000000002E-2</v>
      </c>
      <c r="AJ211" s="63">
        <v>-8.3690568000000007E-2</v>
      </c>
      <c r="AK211" s="63">
        <v>-7.1631581E-2</v>
      </c>
      <c r="AL211" s="63">
        <v>0</v>
      </c>
      <c r="AM211" s="63">
        <v>-3.6813623900000002E-2</v>
      </c>
      <c r="AN211" s="63">
        <v>-6.6788254000000005E-2</v>
      </c>
      <c r="AO211" s="63">
        <v>-5.5600366999999998E-2</v>
      </c>
      <c r="AP211" s="63">
        <v>-6.5406339999999993E-2</v>
      </c>
      <c r="AQ211" s="63">
        <v>-6.6882523999999999E-2</v>
      </c>
      <c r="AR211" s="63">
        <v>-6.5610249999999995E-2</v>
      </c>
      <c r="AS211" s="63">
        <v>-8.8361987000000003E-2</v>
      </c>
      <c r="AT211" s="63">
        <v>0.13567918800000001</v>
      </c>
      <c r="AU211" s="63">
        <v>-5.2300494000000003E-2</v>
      </c>
      <c r="AV211" s="63">
        <v>-5.8482201999999997E-2</v>
      </c>
      <c r="AW211" s="63">
        <v>-6.9796556999999995E-2</v>
      </c>
      <c r="AX211" s="63">
        <v>-6.9293590399999994E-2</v>
      </c>
      <c r="AY211" s="63">
        <v>-7.5402029999999995E-2</v>
      </c>
      <c r="AZ211" s="63">
        <v>-4.8096540799999997E-2</v>
      </c>
      <c r="BA211" s="63">
        <v>-4.6694294999999997E-2</v>
      </c>
      <c r="BB211" s="63">
        <v>-6.7170806E-2</v>
      </c>
      <c r="BC211" s="63">
        <v>0</v>
      </c>
      <c r="BD211" s="63">
        <v>-6.8224407900000006E-2</v>
      </c>
      <c r="BE211" s="63">
        <v>0</v>
      </c>
      <c r="BF211" s="63">
        <v>-5.4028486000000001E-2</v>
      </c>
      <c r="BG211" s="63">
        <v>-4.5281962000000002E-2</v>
      </c>
      <c r="BH211" s="63">
        <v>-6.6038549000000002E-2</v>
      </c>
      <c r="BI211" s="63">
        <v>0</v>
      </c>
      <c r="BJ211" s="63">
        <v>0</v>
      </c>
    </row>
    <row r="212" spans="1:62">
      <c r="A212" t="s">
        <v>493</v>
      </c>
      <c r="B212" s="63">
        <v>-1.9367446E-2</v>
      </c>
      <c r="C212" s="63">
        <v>1.80001693E-2</v>
      </c>
      <c r="D212" s="63">
        <v>-1.1170360000000001E-2</v>
      </c>
      <c r="E212" s="63">
        <v>-4.3207388999999999E-2</v>
      </c>
      <c r="F212" s="63">
        <v>-4.7123339E-2</v>
      </c>
      <c r="G212" s="63">
        <v>-6.4004925000000004E-2</v>
      </c>
      <c r="H212" s="63">
        <v>-3.1346108999999997E-2</v>
      </c>
      <c r="I212" s="63">
        <v>-7.2130793999999998E-2</v>
      </c>
      <c r="J212" s="63">
        <v>-6.8290823E-2</v>
      </c>
      <c r="K212" s="63">
        <v>-2.7804391099999999E-2</v>
      </c>
      <c r="L212" s="63">
        <v>0.92862627499999995</v>
      </c>
      <c r="M212" s="63">
        <v>-2.75009908E-2</v>
      </c>
      <c r="N212" s="63">
        <v>0.395451952</v>
      </c>
      <c r="O212" s="63">
        <v>-3.0355159999999999E-2</v>
      </c>
      <c r="P212" s="63">
        <v>0.2221928765</v>
      </c>
      <c r="Q212" s="63">
        <v>0.106404521</v>
      </c>
      <c r="R212" s="63">
        <v>0.1529036647</v>
      </c>
      <c r="S212" s="63">
        <v>-4.5224652999999997E-2</v>
      </c>
      <c r="T212" s="63">
        <v>0.18063501200000001</v>
      </c>
      <c r="U212" s="63">
        <v>8.0165879999999995E-2</v>
      </c>
      <c r="V212" s="63">
        <v>-4.7627590999999997E-2</v>
      </c>
      <c r="W212" s="63">
        <v>-4.6509251600000003E-2</v>
      </c>
      <c r="X212" s="63">
        <v>-6.1723084999999997E-2</v>
      </c>
      <c r="Y212" s="63">
        <v>-6.3340792000000007E-2</v>
      </c>
      <c r="Z212" s="63">
        <v>-3.9447889999999999E-2</v>
      </c>
      <c r="AA212" s="63">
        <v>-3.7632495000000002E-2</v>
      </c>
      <c r="AB212" s="63">
        <v>-3.1629826700000002E-2</v>
      </c>
      <c r="AC212" s="63">
        <v>4.2180444999999997E-2</v>
      </c>
      <c r="AD212" s="63">
        <v>-3.2930703399999997E-2</v>
      </c>
      <c r="AE212" s="63">
        <v>-6.1325974999999998E-2</v>
      </c>
      <c r="AF212" s="63">
        <v>-4.7958960000000002E-2</v>
      </c>
      <c r="AG212" s="63">
        <v>-4.9555109100000001E-2</v>
      </c>
      <c r="AH212" s="63">
        <v>-4.7629510999999999E-2</v>
      </c>
      <c r="AI212" s="63">
        <v>-3.9845748E-2</v>
      </c>
      <c r="AJ212" s="63">
        <v>-6.6517390999999995E-2</v>
      </c>
      <c r="AK212" s="63">
        <v>-6.3420281999999994E-2</v>
      </c>
      <c r="AL212" s="63">
        <v>0</v>
      </c>
      <c r="AM212" s="63">
        <v>-2.6656332800000002E-2</v>
      </c>
      <c r="AN212" s="63">
        <v>-5.1288209000000001E-2</v>
      </c>
      <c r="AO212" s="63">
        <v>-4.4297363999999999E-2</v>
      </c>
      <c r="AP212" s="63">
        <v>-5.5751373E-2</v>
      </c>
      <c r="AQ212" s="63">
        <v>-5.6717792000000003E-2</v>
      </c>
      <c r="AR212" s="63">
        <v>-5.2209869999999999E-2</v>
      </c>
      <c r="AS212" s="63">
        <v>-7.0506296999999996E-2</v>
      </c>
      <c r="AT212" s="63">
        <v>0.1110367459</v>
      </c>
      <c r="AU212" s="63">
        <v>-4.0188366000000003E-2</v>
      </c>
      <c r="AV212" s="63">
        <v>-4.3551238999999999E-2</v>
      </c>
      <c r="AW212" s="63">
        <v>-5.3237567E-2</v>
      </c>
      <c r="AX212" s="63">
        <v>-5.3601335700000002E-2</v>
      </c>
      <c r="AY212" s="63">
        <v>-5.7807980000000002E-2</v>
      </c>
      <c r="AZ212" s="63">
        <v>-3.7765744300000001E-2</v>
      </c>
      <c r="BA212" s="63">
        <v>-3.4570631999999997E-2</v>
      </c>
      <c r="BB212" s="63">
        <v>-5.2918588000000003E-2</v>
      </c>
      <c r="BC212" s="63">
        <v>0</v>
      </c>
      <c r="BD212" s="63">
        <v>-5.4563930900000002E-2</v>
      </c>
      <c r="BE212" s="63">
        <v>0</v>
      </c>
      <c r="BF212" s="63">
        <v>-4.1452086999999999E-2</v>
      </c>
      <c r="BG212" s="63">
        <v>-3.7203699999999999E-2</v>
      </c>
      <c r="BH212" s="63">
        <v>-5.0241095E-2</v>
      </c>
      <c r="BI212" s="63">
        <v>0</v>
      </c>
      <c r="BJ212" s="63">
        <v>0</v>
      </c>
    </row>
    <row r="213" spans="1:62">
      <c r="A213" t="s">
        <v>494</v>
      </c>
      <c r="B213" s="63">
        <v>-4.0065552999999997E-2</v>
      </c>
      <c r="C213" s="63">
        <v>-1.9476530200000002E-2</v>
      </c>
      <c r="D213" s="63">
        <v>0.13257786999999999</v>
      </c>
      <c r="E213" s="63">
        <v>-5.6992466999999998E-2</v>
      </c>
      <c r="F213" s="63">
        <v>-3.8166001599999999E-2</v>
      </c>
      <c r="G213" s="63">
        <v>-8.3821380000000001E-2</v>
      </c>
      <c r="H213" s="63">
        <v>-3.3788204000000002E-2</v>
      </c>
      <c r="I213" s="63">
        <v>-7.5193823000000007E-2</v>
      </c>
      <c r="J213" s="63">
        <v>-8.4514689000000004E-2</v>
      </c>
      <c r="K213" s="63">
        <v>0.85650979569999997</v>
      </c>
      <c r="L213" s="63">
        <v>-4.1145924E-2</v>
      </c>
      <c r="M213" s="63">
        <v>0.88590293310000001</v>
      </c>
      <c r="N213" s="63">
        <v>-1.6732866999999998E-2</v>
      </c>
      <c r="O213" s="63">
        <v>-3.7754250000000003E-2</v>
      </c>
      <c r="P213" s="63">
        <v>-3.8316614399999997E-2</v>
      </c>
      <c r="Q213" s="63">
        <v>7.5031867000000002E-2</v>
      </c>
      <c r="R213" s="63">
        <v>3.2534066100000002E-2</v>
      </c>
      <c r="S213" s="63">
        <v>4.3806920999999999E-2</v>
      </c>
      <c r="T213" s="63">
        <v>-3.9048791999999999E-2</v>
      </c>
      <c r="U213" s="63">
        <v>-6.8152924000000004E-2</v>
      </c>
      <c r="V213" s="63">
        <v>-6.2418390999999997E-2</v>
      </c>
      <c r="W213" s="63">
        <v>-5.90050991E-2</v>
      </c>
      <c r="X213" s="63">
        <v>-8.0700818999999993E-2</v>
      </c>
      <c r="Y213" s="63">
        <v>-4.4376179000000002E-2</v>
      </c>
      <c r="Z213" s="63">
        <v>-8.6383610000000007E-3</v>
      </c>
      <c r="AA213" s="63">
        <v>-1.1595888E-2</v>
      </c>
      <c r="AB213" s="63">
        <v>-4.9890688400000001E-2</v>
      </c>
      <c r="AC213" s="63">
        <v>-3.2769267999999997E-2</v>
      </c>
      <c r="AD213" s="63">
        <v>-2.9090614300000001E-2</v>
      </c>
      <c r="AE213" s="63">
        <v>-7.1686976999999999E-2</v>
      </c>
      <c r="AF213" s="63">
        <v>-5.8128052999999999E-2</v>
      </c>
      <c r="AG213" s="63">
        <v>-4.9496683499999999E-2</v>
      </c>
      <c r="AH213" s="63">
        <v>-2.1216888999999999E-2</v>
      </c>
      <c r="AI213" s="63">
        <v>-3.8089656E-2</v>
      </c>
      <c r="AJ213" s="63">
        <v>-7.1527843999999993E-2</v>
      </c>
      <c r="AK213" s="63">
        <v>-5.6210498999999997E-2</v>
      </c>
      <c r="AL213" s="63">
        <v>0</v>
      </c>
      <c r="AM213" s="63">
        <v>-3.4008608400000001E-2</v>
      </c>
      <c r="AN213" s="63">
        <v>-6.4203771000000007E-2</v>
      </c>
      <c r="AO213" s="63">
        <v>-5.9583961999999997E-2</v>
      </c>
      <c r="AP213" s="63">
        <v>-5.6363653E-2</v>
      </c>
      <c r="AQ213" s="63">
        <v>-5.5995936000000003E-2</v>
      </c>
      <c r="AR213" s="63">
        <v>-4.8895840000000003E-2</v>
      </c>
      <c r="AS213" s="63">
        <v>-7.8118488E-2</v>
      </c>
      <c r="AT213" s="63">
        <v>9.4516838899999997E-2</v>
      </c>
      <c r="AU213" s="63">
        <v>-4.6719292000000003E-2</v>
      </c>
      <c r="AV213" s="63">
        <v>-6.6581352999999996E-2</v>
      </c>
      <c r="AW213" s="63">
        <v>-6.7567854999999996E-2</v>
      </c>
      <c r="AX213" s="63">
        <v>-7.1831306600000006E-2</v>
      </c>
      <c r="AY213" s="63">
        <v>-6.5875359999999994E-2</v>
      </c>
      <c r="AZ213" s="63">
        <v>-5.08170415E-2</v>
      </c>
      <c r="BA213" s="63">
        <v>-5.0226316999999999E-2</v>
      </c>
      <c r="BB213" s="63">
        <v>-6.0707010999999998E-2</v>
      </c>
      <c r="BC213" s="63">
        <v>0</v>
      </c>
      <c r="BD213" s="63">
        <v>-6.8528914900000001E-2</v>
      </c>
      <c r="BE213" s="63">
        <v>0</v>
      </c>
      <c r="BF213" s="63">
        <v>-6.0189673999999999E-2</v>
      </c>
      <c r="BG213" s="63">
        <v>-4.7544375999999999E-2</v>
      </c>
      <c r="BH213" s="63">
        <v>-3.1153643000000002E-2</v>
      </c>
      <c r="BI213" s="63">
        <v>0</v>
      </c>
      <c r="BJ213" s="63">
        <v>0</v>
      </c>
    </row>
    <row r="214" spans="1:62">
      <c r="A214" t="s">
        <v>495</v>
      </c>
      <c r="B214" s="63">
        <v>1.3039883E-2</v>
      </c>
      <c r="C214" s="63">
        <v>0.1277845983</v>
      </c>
      <c r="D214" s="63">
        <v>0.44642026000000001</v>
      </c>
      <c r="E214" s="63">
        <v>-7.7305554999999998E-2</v>
      </c>
      <c r="F214" s="63">
        <v>0.24147694089999999</v>
      </c>
      <c r="G214" s="63">
        <v>-0.118723675</v>
      </c>
      <c r="H214" s="63">
        <v>-5.0658570999999999E-2</v>
      </c>
      <c r="I214" s="63">
        <v>-0.12406993500000001</v>
      </c>
      <c r="J214" s="63">
        <v>-0.13768380799999999</v>
      </c>
      <c r="K214" s="63">
        <v>-3.3179987500000001E-2</v>
      </c>
      <c r="L214" s="63">
        <v>0.73220708800000001</v>
      </c>
      <c r="M214" s="63">
        <v>-2.67579433E-2</v>
      </c>
      <c r="N214" s="63">
        <v>0.859132444</v>
      </c>
      <c r="O214" s="63">
        <v>-6.3164349999999994E-2</v>
      </c>
      <c r="P214" s="63">
        <v>0.63739994990000004</v>
      </c>
      <c r="Q214" s="63">
        <v>0.56037664399999998</v>
      </c>
      <c r="R214" s="63">
        <v>0.4898850428</v>
      </c>
      <c r="S214" s="63">
        <v>8.9896372000000002E-2</v>
      </c>
      <c r="T214" s="63">
        <v>0.54001598399999995</v>
      </c>
      <c r="U214" s="63">
        <v>0.27295781200000002</v>
      </c>
      <c r="V214" s="63">
        <v>-6.5901313000000003E-2</v>
      </c>
      <c r="W214" s="63">
        <v>-8.3349449000000006E-2</v>
      </c>
      <c r="X214" s="63">
        <v>-5.2672180999999998E-2</v>
      </c>
      <c r="Y214" s="63">
        <v>-8.7487329000000003E-2</v>
      </c>
      <c r="Z214" s="63">
        <v>-5.2189699999999999E-2</v>
      </c>
      <c r="AA214" s="63">
        <v>-5.6117612999999997E-2</v>
      </c>
      <c r="AB214" s="63">
        <v>-6.41479509E-2</v>
      </c>
      <c r="AC214" s="63">
        <v>-3.0743440000000001E-3</v>
      </c>
      <c r="AD214" s="63">
        <v>-3.6993840799999997E-2</v>
      </c>
      <c r="AE214" s="63">
        <v>-0.107875426</v>
      </c>
      <c r="AF214" s="63">
        <v>-9.0564130000000007E-2</v>
      </c>
      <c r="AG214" s="63">
        <v>-8.8967287199999995E-2</v>
      </c>
      <c r="AH214" s="63">
        <v>-8.5399179000000006E-2</v>
      </c>
      <c r="AI214" s="63">
        <v>-6.7221643999999997E-2</v>
      </c>
      <c r="AJ214" s="63">
        <v>-0.121254458</v>
      </c>
      <c r="AK214" s="63">
        <v>-0.104453796</v>
      </c>
      <c r="AL214" s="63">
        <v>0</v>
      </c>
      <c r="AM214" s="63">
        <v>-4.5041987999999998E-2</v>
      </c>
      <c r="AN214" s="63">
        <v>-8.8313534999999999E-2</v>
      </c>
      <c r="AO214" s="63">
        <v>-7.9720990000000005E-2</v>
      </c>
      <c r="AP214" s="63">
        <v>-0.104196542</v>
      </c>
      <c r="AQ214" s="63">
        <v>-0.107799952</v>
      </c>
      <c r="AR214" s="63">
        <v>-8.78607E-2</v>
      </c>
      <c r="AS214" s="63">
        <v>-0.120500276</v>
      </c>
      <c r="AT214" s="63">
        <v>0.46588930769999998</v>
      </c>
      <c r="AU214" s="63">
        <v>-8.4716925999999998E-2</v>
      </c>
      <c r="AV214" s="63">
        <v>-8.9989121000000005E-2</v>
      </c>
      <c r="AW214" s="63">
        <v>-0.107406052</v>
      </c>
      <c r="AX214" s="63">
        <v>-9.5656121199999999E-2</v>
      </c>
      <c r="AY214" s="63">
        <v>-0.10156030000000001</v>
      </c>
      <c r="AZ214" s="63">
        <v>-7.0076263200000002E-2</v>
      </c>
      <c r="BA214" s="63">
        <v>-6.9017706999999998E-2</v>
      </c>
      <c r="BB214" s="63">
        <v>-9.2945005999999997E-2</v>
      </c>
      <c r="BC214" s="63">
        <v>0</v>
      </c>
      <c r="BD214" s="63">
        <v>-9.9023727899999997E-2</v>
      </c>
      <c r="BE214" s="63">
        <v>0</v>
      </c>
      <c r="BF214" s="63">
        <v>-7.6267607000000001E-2</v>
      </c>
      <c r="BG214" s="63">
        <v>-6.7169681999999994E-2</v>
      </c>
      <c r="BH214" s="63">
        <v>-9.1452236000000006E-2</v>
      </c>
      <c r="BI214" s="63">
        <v>0</v>
      </c>
      <c r="BJ214" s="63">
        <v>0</v>
      </c>
    </row>
    <row r="215" spans="1:62">
      <c r="A215" t="s">
        <v>496</v>
      </c>
      <c r="B215" s="63">
        <v>-4.5151370000000003E-2</v>
      </c>
      <c r="C215" s="63">
        <v>-5.8436734599999998E-2</v>
      </c>
      <c r="D215" s="63">
        <v>-4.0925419999999997E-2</v>
      </c>
      <c r="E215" s="63">
        <v>-5.5449736999999999E-2</v>
      </c>
      <c r="F215" s="63">
        <v>-6.44080665E-2</v>
      </c>
      <c r="G215" s="63">
        <v>-7.9885848999999995E-2</v>
      </c>
      <c r="H215" s="63">
        <v>-3.690657E-2</v>
      </c>
      <c r="I215" s="63">
        <v>-8.992472E-2</v>
      </c>
      <c r="J215" s="63">
        <v>-8.7266788999999997E-2</v>
      </c>
      <c r="K215" s="63">
        <v>-3.5835394899999998E-2</v>
      </c>
      <c r="L215" s="63">
        <v>-4.3158391999999997E-2</v>
      </c>
      <c r="M215" s="63">
        <v>-3.6162542300000003E-2</v>
      </c>
      <c r="N215" s="63">
        <v>-5.8376956000000001E-2</v>
      </c>
      <c r="O215" s="63">
        <v>0.89843971</v>
      </c>
      <c r="P215" s="63">
        <v>-3.8280758599999999E-2</v>
      </c>
      <c r="Q215" s="63">
        <v>-8.2145741999999994E-2</v>
      </c>
      <c r="R215" s="63">
        <v>-9.4571765899999993E-2</v>
      </c>
      <c r="S215" s="63">
        <v>-9.4735079E-2</v>
      </c>
      <c r="T215" s="63">
        <v>-5.3236304999999998E-2</v>
      </c>
      <c r="U215" s="63">
        <v>-6.0348498E-2</v>
      </c>
      <c r="V215" s="63">
        <v>-6.4031719000000001E-2</v>
      </c>
      <c r="W215" s="63">
        <v>-5.6180166599999998E-2</v>
      </c>
      <c r="X215" s="63">
        <v>-6.6767274000000001E-2</v>
      </c>
      <c r="Y215" s="63">
        <v>-7.6056637999999996E-2</v>
      </c>
      <c r="Z215" s="63">
        <v>-6.3861130000000002E-2</v>
      </c>
      <c r="AA215" s="63">
        <v>-5.6391612000000001E-2</v>
      </c>
      <c r="AB215" s="63">
        <v>-3.1916879500000002E-2</v>
      </c>
      <c r="AC215" s="63">
        <v>-5.0918565999999998E-2</v>
      </c>
      <c r="AD215" s="63">
        <v>-4.4072720199999998E-2</v>
      </c>
      <c r="AE215" s="63">
        <v>-8.1210257999999994E-2</v>
      </c>
      <c r="AF215" s="63">
        <v>-5.1271406999999998E-2</v>
      </c>
      <c r="AG215" s="63">
        <v>-6.1170916800000003E-2</v>
      </c>
      <c r="AH215" s="63">
        <v>-7.0530171000000003E-2</v>
      </c>
      <c r="AI215" s="63">
        <v>-4.4424971000000001E-2</v>
      </c>
      <c r="AJ215" s="63">
        <v>-7.9104726E-2</v>
      </c>
      <c r="AK215" s="63">
        <v>-7.6361231000000002E-2</v>
      </c>
      <c r="AL215" s="63">
        <v>0</v>
      </c>
      <c r="AM215" s="63">
        <v>-3.4481456700000003E-2</v>
      </c>
      <c r="AN215" s="63">
        <v>-5.9762537999999997E-2</v>
      </c>
      <c r="AO215" s="63">
        <v>-5.3091505999999997E-2</v>
      </c>
      <c r="AP215" s="63">
        <v>-6.4530597999999995E-2</v>
      </c>
      <c r="AQ215" s="63">
        <v>-7.0777725999999999E-2</v>
      </c>
      <c r="AR215" s="63">
        <v>-6.9984359999999995E-2</v>
      </c>
      <c r="AS215" s="63">
        <v>-8.2657365999999996E-2</v>
      </c>
      <c r="AT215" s="63">
        <v>-6.6089801500000003E-2</v>
      </c>
      <c r="AU215" s="63">
        <v>-4.9579116999999999E-2</v>
      </c>
      <c r="AV215" s="63">
        <v>-4.614501E-2</v>
      </c>
      <c r="AW215" s="63">
        <v>-6.4211482E-2</v>
      </c>
      <c r="AX215" s="63">
        <v>-6.6233236299999998E-2</v>
      </c>
      <c r="AY215" s="63">
        <v>-7.211178E-2</v>
      </c>
      <c r="AZ215" s="63">
        <v>-4.59423833E-2</v>
      </c>
      <c r="BA215" s="63">
        <v>-4.1459199000000002E-2</v>
      </c>
      <c r="BB215" s="63">
        <v>-6.6637713000000001E-2</v>
      </c>
      <c r="BC215" s="63">
        <v>0</v>
      </c>
      <c r="BD215" s="63">
        <v>-6.5364891899999999E-2</v>
      </c>
      <c r="BE215" s="63">
        <v>0</v>
      </c>
      <c r="BF215" s="63">
        <v>-4.3772279999999997E-2</v>
      </c>
      <c r="BG215" s="63">
        <v>-4.6091157000000001E-2</v>
      </c>
      <c r="BH215" s="63">
        <v>-6.6632087000000007E-2</v>
      </c>
      <c r="BI215" s="63">
        <v>0</v>
      </c>
      <c r="BJ215" s="63">
        <v>0</v>
      </c>
    </row>
    <row r="216" spans="1:62">
      <c r="A216" t="s">
        <v>497</v>
      </c>
      <c r="B216" s="63">
        <v>3.2696611E-2</v>
      </c>
      <c r="C216" s="63">
        <v>0.20178381980000001</v>
      </c>
      <c r="D216" s="63">
        <v>1.4656310000000001E-2</v>
      </c>
      <c r="E216" s="63">
        <v>-3.3471840000000003E-2</v>
      </c>
      <c r="F216" s="63">
        <v>-5.4293215200000002E-2</v>
      </c>
      <c r="G216" s="63">
        <v>-6.6869590000000001E-3</v>
      </c>
      <c r="H216" s="63">
        <v>3.5369070000000002E-3</v>
      </c>
      <c r="I216" s="63">
        <v>-1.7281711000000002E-2</v>
      </c>
      <c r="J216" s="63">
        <v>-2.2879153999999999E-2</v>
      </c>
      <c r="K216" s="63">
        <v>-4.02387435E-2</v>
      </c>
      <c r="L216" s="63">
        <v>0.50499177299999998</v>
      </c>
      <c r="M216" s="63">
        <v>-2.9726435700000001E-2</v>
      </c>
      <c r="N216" s="63">
        <v>0.77750635800000001</v>
      </c>
      <c r="O216" s="63">
        <v>-3.9798130000000001E-2</v>
      </c>
      <c r="P216" s="63">
        <v>0.93308045910000004</v>
      </c>
      <c r="Q216" s="63">
        <v>0.537531918</v>
      </c>
      <c r="R216" s="63">
        <v>0.44959647850000001</v>
      </c>
      <c r="S216" s="63">
        <v>0.108883485</v>
      </c>
      <c r="T216" s="63">
        <v>0.76777497299999997</v>
      </c>
      <c r="U216" s="63">
        <v>0.43422010700000002</v>
      </c>
      <c r="V216" s="63">
        <v>-1.6518181E-2</v>
      </c>
      <c r="W216" s="63">
        <v>-4.1441991599999999E-2</v>
      </c>
      <c r="X216" s="63">
        <v>-6.3847117999999994E-2</v>
      </c>
      <c r="Y216" s="63">
        <v>-5.0831287000000003E-2</v>
      </c>
      <c r="Z216" s="63">
        <v>5.513916E-2</v>
      </c>
      <c r="AA216" s="63">
        <v>-3.3092034999999999E-2</v>
      </c>
      <c r="AB216" s="63">
        <v>-3.54849374E-2</v>
      </c>
      <c r="AC216" s="63">
        <v>-3.1995629999999997E-2</v>
      </c>
      <c r="AD216" s="63">
        <v>-2.5258018E-2</v>
      </c>
      <c r="AE216" s="63">
        <v>-1.7891593000000001E-2</v>
      </c>
      <c r="AF216" s="63">
        <v>8.4781630000000004E-3</v>
      </c>
      <c r="AG216" s="63">
        <v>-3.2120294799999997E-2</v>
      </c>
      <c r="AH216" s="63">
        <v>-3.0628511000000001E-2</v>
      </c>
      <c r="AI216" s="63">
        <v>-4.3899825000000003E-2</v>
      </c>
      <c r="AJ216" s="63">
        <v>-6.4511043000000004E-2</v>
      </c>
      <c r="AK216" s="63">
        <v>-5.1202376000000001E-2</v>
      </c>
      <c r="AL216" s="63">
        <v>0</v>
      </c>
      <c r="AM216" s="63">
        <v>-7.2286944000000001E-3</v>
      </c>
      <c r="AN216" s="63">
        <v>-2.8076403999999999E-2</v>
      </c>
      <c r="AO216" s="63">
        <v>-4.0255817999999999E-2</v>
      </c>
      <c r="AP216" s="63">
        <v>-6.0464926000000002E-2</v>
      </c>
      <c r="AQ216" s="63">
        <v>-5.4639787000000002E-2</v>
      </c>
      <c r="AR216" s="63">
        <v>-2.625361E-2</v>
      </c>
      <c r="AS216" s="63">
        <v>-6.2693734000000001E-2</v>
      </c>
      <c r="AT216" s="63">
        <v>0.27189044010000002</v>
      </c>
      <c r="AU216" s="63">
        <v>-2.1626459999999998E-3</v>
      </c>
      <c r="AV216" s="63">
        <v>-3.2212326999999999E-2</v>
      </c>
      <c r="AW216" s="63">
        <v>-3.7601834000000001E-2</v>
      </c>
      <c r="AX216" s="63">
        <v>-4.64685471E-2</v>
      </c>
      <c r="AY216" s="63">
        <v>-5.3933580000000002E-2</v>
      </c>
      <c r="AZ216" s="63">
        <v>-4.1022864999999999E-2</v>
      </c>
      <c r="BA216" s="63">
        <v>-3.6450925000000002E-2</v>
      </c>
      <c r="BB216" s="63">
        <v>-4.0202545999999999E-2</v>
      </c>
      <c r="BC216" s="63">
        <v>0</v>
      </c>
      <c r="BD216" s="63">
        <v>-6.2578075600000005E-2</v>
      </c>
      <c r="BE216" s="63">
        <v>0</v>
      </c>
      <c r="BF216" s="63">
        <v>-4.8835879999999998E-2</v>
      </c>
      <c r="BG216" s="63">
        <v>-2.8468881000000001E-2</v>
      </c>
      <c r="BH216" s="63">
        <v>-6.2313821999999998E-2</v>
      </c>
      <c r="BI216" s="63">
        <v>0</v>
      </c>
      <c r="BJ216" s="63">
        <v>0</v>
      </c>
    </row>
    <row r="217" spans="1:62">
      <c r="A217" t="s">
        <v>498</v>
      </c>
      <c r="B217" s="63">
        <v>-1.2106287E-2</v>
      </c>
      <c r="C217" s="63">
        <v>9.0509041999999994E-3</v>
      </c>
      <c r="D217" s="63">
        <v>5.3406780000000001E-2</v>
      </c>
      <c r="E217" s="63">
        <v>-6.1343770999999998E-2</v>
      </c>
      <c r="F217" s="63">
        <v>1.8500158100000001E-2</v>
      </c>
      <c r="G217" s="63">
        <v>-9.8463483000000004E-2</v>
      </c>
      <c r="H217" s="63">
        <v>-5.0871961E-2</v>
      </c>
      <c r="I217" s="63">
        <v>-0.10528599600000001</v>
      </c>
      <c r="J217" s="63">
        <v>-0.10404216099999999</v>
      </c>
      <c r="K217" s="63">
        <v>-5.1690711299999997E-2</v>
      </c>
      <c r="L217" s="63">
        <v>4.2453730000000002E-2</v>
      </c>
      <c r="M217" s="63">
        <v>-1.8001454399999998E-2</v>
      </c>
      <c r="N217" s="63">
        <v>0.148428013</v>
      </c>
      <c r="O217" s="63">
        <v>-4.6070199999999999E-2</v>
      </c>
      <c r="P217" s="63">
        <v>0.1173747366</v>
      </c>
      <c r="Q217" s="63">
        <v>0.43837941400000002</v>
      </c>
      <c r="R217" s="63">
        <v>0.19149620840000001</v>
      </c>
      <c r="S217" s="63">
        <v>0.25970439699999998</v>
      </c>
      <c r="T217" s="63">
        <v>0.11000715899999999</v>
      </c>
      <c r="U217" s="63">
        <v>2.3649449999999998E-3</v>
      </c>
      <c r="V217" s="63">
        <v>-5.4679770000000003E-2</v>
      </c>
      <c r="W217" s="63">
        <v>-7.1401006700000005E-2</v>
      </c>
      <c r="X217" s="63">
        <v>-8.2468465000000005E-2</v>
      </c>
      <c r="Y217" s="63">
        <v>-6.8012241000000001E-2</v>
      </c>
      <c r="Z217" s="63">
        <v>3.6491570000000001E-2</v>
      </c>
      <c r="AA217" s="63">
        <v>3.2712094999999997E-2</v>
      </c>
      <c r="AB217" s="63">
        <v>-5.2812105599999999E-2</v>
      </c>
      <c r="AC217" s="63">
        <v>-4.0356130000000004E-3</v>
      </c>
      <c r="AD217" s="63">
        <v>-3.4773243000000001E-3</v>
      </c>
      <c r="AE217" s="63">
        <v>-9.1774870999999994E-2</v>
      </c>
      <c r="AF217" s="63">
        <v>-7.5094912E-2</v>
      </c>
      <c r="AG217" s="63">
        <v>-6.0668195600000002E-2</v>
      </c>
      <c r="AH217" s="63">
        <v>-3.7365853999999997E-2</v>
      </c>
      <c r="AI217" s="63">
        <v>-5.5395092E-2</v>
      </c>
      <c r="AJ217" s="63">
        <v>-8.9042910000000003E-2</v>
      </c>
      <c r="AK217" s="63">
        <v>-7.0901913999999996E-2</v>
      </c>
      <c r="AL217" s="63">
        <v>0</v>
      </c>
      <c r="AM217" s="63">
        <v>-5.0502408499999998E-2</v>
      </c>
      <c r="AN217" s="63">
        <v>-7.6837460999999996E-2</v>
      </c>
      <c r="AO217" s="63">
        <v>-6.6531539000000001E-2</v>
      </c>
      <c r="AP217" s="63">
        <v>-7.9567925999999997E-2</v>
      </c>
      <c r="AQ217" s="63">
        <v>-8.1329276000000006E-2</v>
      </c>
      <c r="AR217" s="63">
        <v>-6.1397769999999997E-2</v>
      </c>
      <c r="AS217" s="63">
        <v>-0.10122866699999999</v>
      </c>
      <c r="AT217" s="63">
        <v>9.3430669699999996E-2</v>
      </c>
      <c r="AU217" s="63">
        <v>-6.4322815000000005E-2</v>
      </c>
      <c r="AV217" s="63">
        <v>-7.8815899999999994E-2</v>
      </c>
      <c r="AW217" s="63">
        <v>-8.4987391999999995E-2</v>
      </c>
      <c r="AX217" s="63">
        <v>-8.6676040499999996E-2</v>
      </c>
      <c r="AY217" s="63">
        <v>-7.1154469999999997E-2</v>
      </c>
      <c r="AZ217" s="63">
        <v>-5.4309845000000002E-2</v>
      </c>
      <c r="BA217" s="63">
        <v>-5.7667035999999998E-2</v>
      </c>
      <c r="BB217" s="63">
        <v>-6.1232415999999998E-2</v>
      </c>
      <c r="BC217" s="63">
        <v>0</v>
      </c>
      <c r="BD217" s="63">
        <v>-7.9382433799999999E-2</v>
      </c>
      <c r="BE217" s="63">
        <v>0</v>
      </c>
      <c r="BF217" s="63">
        <v>-5.8969295999999997E-2</v>
      </c>
      <c r="BG217" s="63">
        <v>-5.3735621999999997E-2</v>
      </c>
      <c r="BH217" s="63">
        <v>-3.9335043E-2</v>
      </c>
      <c r="BI217" s="63">
        <v>0</v>
      </c>
      <c r="BJ217" s="63">
        <v>0</v>
      </c>
    </row>
    <row r="218" spans="1:62">
      <c r="A218" t="s">
        <v>499</v>
      </c>
      <c r="B218" s="63">
        <v>-4.828298E-3</v>
      </c>
      <c r="C218" s="63">
        <v>2.4834094000000001E-2</v>
      </c>
      <c r="D218" s="63">
        <v>4.3226229999999997E-2</v>
      </c>
      <c r="E218" s="63">
        <v>-5.4244069999999998E-2</v>
      </c>
      <c r="F218" s="63">
        <v>9.140385E-4</v>
      </c>
      <c r="G218" s="63">
        <v>-9.0271373000000002E-2</v>
      </c>
      <c r="H218" s="63">
        <v>-4.5967143000000002E-2</v>
      </c>
      <c r="I218" s="63">
        <v>-8.9850814000000001E-2</v>
      </c>
      <c r="J218" s="63">
        <v>-9.0987306000000004E-2</v>
      </c>
      <c r="K218" s="63">
        <v>-3.73444083E-2</v>
      </c>
      <c r="L218" s="63">
        <v>0.104247311</v>
      </c>
      <c r="M218" s="63">
        <v>-1.9743862300000001E-2</v>
      </c>
      <c r="N218" s="63">
        <v>0.17471057200000001</v>
      </c>
      <c r="O218" s="63">
        <v>-5.5398990000000002E-2</v>
      </c>
      <c r="P218" s="63">
        <v>0.1264442996</v>
      </c>
      <c r="Q218" s="63">
        <v>0.27437012199999999</v>
      </c>
      <c r="R218" s="63">
        <v>0.4488918046</v>
      </c>
      <c r="S218" s="63">
        <v>0.33560709999999999</v>
      </c>
      <c r="T218" s="63">
        <v>0.136262262</v>
      </c>
      <c r="U218" s="63">
        <v>1.8908174E-2</v>
      </c>
      <c r="V218" s="63">
        <v>-4.3429626999999998E-2</v>
      </c>
      <c r="W218" s="63">
        <v>-6.0459104999999999E-2</v>
      </c>
      <c r="X218" s="63">
        <v>-4.5874434999999998E-2</v>
      </c>
      <c r="Y218" s="63">
        <v>-5.6096752E-2</v>
      </c>
      <c r="Z218" s="63">
        <v>5.4044740000000001E-2</v>
      </c>
      <c r="AA218" s="63">
        <v>5.2929392999999998E-2</v>
      </c>
      <c r="AB218" s="63">
        <v>-5.54922526E-2</v>
      </c>
      <c r="AC218" s="63">
        <v>6.4702420000000002E-3</v>
      </c>
      <c r="AD218" s="63">
        <v>-1.3485328E-3</v>
      </c>
      <c r="AE218" s="63">
        <v>-6.8025014999999994E-2</v>
      </c>
      <c r="AF218" s="63">
        <v>-5.9185411E-2</v>
      </c>
      <c r="AG218" s="63">
        <v>-3.8444682600000002E-2</v>
      </c>
      <c r="AH218" s="63">
        <v>-2.8862214000000001E-2</v>
      </c>
      <c r="AI218" s="63">
        <v>-4.9221143000000002E-2</v>
      </c>
      <c r="AJ218" s="63">
        <v>-8.8110142000000002E-2</v>
      </c>
      <c r="AK218" s="63">
        <v>-3.6655198E-2</v>
      </c>
      <c r="AL218" s="63">
        <v>0</v>
      </c>
      <c r="AM218" s="63">
        <v>-4.36492744E-2</v>
      </c>
      <c r="AN218" s="63">
        <v>-6.5433624999999995E-2</v>
      </c>
      <c r="AO218" s="63">
        <v>-5.0600137000000003E-2</v>
      </c>
      <c r="AP218" s="63">
        <v>-6.2942945E-2</v>
      </c>
      <c r="AQ218" s="63">
        <v>-6.1739622000000001E-2</v>
      </c>
      <c r="AR218" s="63">
        <v>-4.6962370000000003E-2</v>
      </c>
      <c r="AS218" s="63">
        <v>-8.3203674000000005E-2</v>
      </c>
      <c r="AT218" s="63">
        <v>0.15783281909999999</v>
      </c>
      <c r="AU218" s="63">
        <v>-6.7714302000000004E-2</v>
      </c>
      <c r="AV218" s="63">
        <v>-7.8866828E-2</v>
      </c>
      <c r="AW218" s="63">
        <v>-8.2052542000000006E-2</v>
      </c>
      <c r="AX218" s="63">
        <v>-6.4710675199999998E-2</v>
      </c>
      <c r="AY218" s="63">
        <v>-4.9026880000000002E-2</v>
      </c>
      <c r="AZ218" s="63">
        <v>-4.0155410500000002E-2</v>
      </c>
      <c r="BA218" s="63">
        <v>-4.5582466000000002E-2</v>
      </c>
      <c r="BB218" s="63">
        <v>-4.4993369999999998E-2</v>
      </c>
      <c r="BC218" s="63">
        <v>0</v>
      </c>
      <c r="BD218" s="63">
        <v>-5.8440039800000003E-2</v>
      </c>
      <c r="BE218" s="63">
        <v>0</v>
      </c>
      <c r="BF218" s="63">
        <v>-5.6155219999999999E-2</v>
      </c>
      <c r="BG218" s="63">
        <v>-3.8633802000000002E-2</v>
      </c>
      <c r="BH218" s="63">
        <v>-1.4920073000000001E-2</v>
      </c>
      <c r="BI218" s="63">
        <v>0</v>
      </c>
      <c r="BJ218" s="63">
        <v>0</v>
      </c>
    </row>
    <row r="219" spans="1:62">
      <c r="A219" t="s">
        <v>500</v>
      </c>
      <c r="B219" s="63">
        <v>-4.4701308000000002E-2</v>
      </c>
      <c r="C219" s="63">
        <v>-3.3268707799999998E-2</v>
      </c>
      <c r="D219" s="63">
        <v>-3.6544319999999998E-2</v>
      </c>
      <c r="E219" s="63">
        <v>-3.7339763999999998E-2</v>
      </c>
      <c r="F219" s="63">
        <v>-3.5381431300000002E-2</v>
      </c>
      <c r="G219" s="63">
        <v>-5.8599712999999998E-2</v>
      </c>
      <c r="H219" s="63">
        <v>-1.2518609999999999E-2</v>
      </c>
      <c r="I219" s="63">
        <v>-5.2123324999999998E-2</v>
      </c>
      <c r="J219" s="63">
        <v>-6.6323603999999994E-2</v>
      </c>
      <c r="K219" s="63">
        <v>-4.47414166E-2</v>
      </c>
      <c r="L219" s="63">
        <v>-4.4384128000000002E-2</v>
      </c>
      <c r="M219" s="63">
        <v>-1.8288710499999999E-2</v>
      </c>
      <c r="N219" s="63">
        <v>1.0149689999999999E-3</v>
      </c>
      <c r="O219" s="63">
        <v>-5.2815639999999997E-2</v>
      </c>
      <c r="P219" s="63">
        <v>2.2410588E-3</v>
      </c>
      <c r="Q219" s="63">
        <v>0.30141322300000001</v>
      </c>
      <c r="R219" s="63">
        <v>0.28238645470000001</v>
      </c>
      <c r="S219" s="63">
        <v>0.50685319699999998</v>
      </c>
      <c r="T219" s="63">
        <v>-2.4885108E-2</v>
      </c>
      <c r="U219" s="63">
        <v>-5.8505690999999999E-2</v>
      </c>
      <c r="V219" s="63">
        <v>-5.0411809000000002E-2</v>
      </c>
      <c r="W219" s="63">
        <v>-5.7319144199999998E-2</v>
      </c>
      <c r="X219" s="63">
        <v>-8.0948444999999994E-2</v>
      </c>
      <c r="Y219" s="63">
        <v>-4.6532705000000001E-2</v>
      </c>
      <c r="Z219" s="63">
        <v>-6.5245440000000003E-6</v>
      </c>
      <c r="AA219" s="63">
        <v>9.1252220000000005E-3</v>
      </c>
      <c r="AB219" s="63">
        <v>-5.2513511200000001E-2</v>
      </c>
      <c r="AC219" s="63">
        <v>-2.0491013999999998E-2</v>
      </c>
      <c r="AD219" s="63">
        <v>-2.65951933E-2</v>
      </c>
      <c r="AE219" s="63">
        <v>-7.0424440000000001E-3</v>
      </c>
      <c r="AF219" s="63">
        <v>-2.5429134999999999E-2</v>
      </c>
      <c r="AG219" s="63">
        <v>-6.2958322000000004E-3</v>
      </c>
      <c r="AH219" s="63">
        <v>7.6307950000000001E-3</v>
      </c>
      <c r="AI219" s="63">
        <v>-4.0146734000000003E-2</v>
      </c>
      <c r="AJ219" s="63">
        <v>-7.2170263999999998E-2</v>
      </c>
      <c r="AK219" s="63">
        <v>-1.7403545999999999E-2</v>
      </c>
      <c r="AL219" s="63">
        <v>0</v>
      </c>
      <c r="AM219" s="63">
        <v>-3.1961221900000003E-2</v>
      </c>
      <c r="AN219" s="63">
        <v>-4.3840916000000001E-2</v>
      </c>
      <c r="AO219" s="63">
        <v>-5.0288946000000001E-2</v>
      </c>
      <c r="AP219" s="63">
        <v>1.2144403999999999E-2</v>
      </c>
      <c r="AQ219" s="63">
        <v>7.1071110000000002E-3</v>
      </c>
      <c r="AR219" s="63">
        <v>-2.348855E-2</v>
      </c>
      <c r="AS219" s="63">
        <v>-7.0540020999999994E-2</v>
      </c>
      <c r="AT219" s="63">
        <v>0.13747543879999999</v>
      </c>
      <c r="AU219" s="63">
        <v>-5.5659834999999998E-2</v>
      </c>
      <c r="AV219" s="63">
        <v>-7.4552999999999994E-2</v>
      </c>
      <c r="AW219" s="63">
        <v>-7.4376256000000002E-2</v>
      </c>
      <c r="AX219" s="63">
        <v>-6.0432163300000001E-2</v>
      </c>
      <c r="AY219" s="63">
        <v>-4.8379220000000001E-2</v>
      </c>
      <c r="AZ219" s="63">
        <v>-4.54575142E-2</v>
      </c>
      <c r="BA219" s="63">
        <v>-4.5430336000000002E-2</v>
      </c>
      <c r="BB219" s="63">
        <v>-3.9356797999999998E-2</v>
      </c>
      <c r="BC219" s="63">
        <v>0</v>
      </c>
      <c r="BD219" s="63">
        <v>-6.64408836E-2</v>
      </c>
      <c r="BE219" s="63">
        <v>0</v>
      </c>
      <c r="BF219" s="63">
        <v>-6.2212095000000002E-2</v>
      </c>
      <c r="BG219" s="63">
        <v>-3.7384176999999998E-2</v>
      </c>
      <c r="BH219" s="63">
        <v>-1.0824235E-2</v>
      </c>
      <c r="BI219" s="63">
        <v>0</v>
      </c>
      <c r="BJ219" s="63">
        <v>0</v>
      </c>
    </row>
    <row r="220" spans="1:62">
      <c r="A220" t="s">
        <v>501</v>
      </c>
      <c r="B220" s="63">
        <v>-3.1514755999999998E-2</v>
      </c>
      <c r="C220" s="63">
        <v>-3.8960017700000002E-2</v>
      </c>
      <c r="D220" s="63">
        <v>-2.8847890000000001E-2</v>
      </c>
      <c r="E220" s="63">
        <v>-3.9523954E-2</v>
      </c>
      <c r="F220" s="63">
        <v>-4.6166499299999997E-2</v>
      </c>
      <c r="G220" s="63">
        <v>-5.6823637000000003E-2</v>
      </c>
      <c r="H220" s="63">
        <v>-2.6449297E-2</v>
      </c>
      <c r="I220" s="63">
        <v>-6.4305699999999993E-2</v>
      </c>
      <c r="J220" s="63">
        <v>-6.2660606999999993E-2</v>
      </c>
      <c r="K220" s="63">
        <v>-2.5777729100000001E-2</v>
      </c>
      <c r="L220" s="63">
        <v>-2.5274616E-2</v>
      </c>
      <c r="M220" s="63">
        <v>-2.79899776E-2</v>
      </c>
      <c r="N220" s="63">
        <v>-3.3808139000000001E-2</v>
      </c>
      <c r="O220" s="63">
        <v>-2.126927E-2</v>
      </c>
      <c r="P220" s="63">
        <v>-1.79081871E-2</v>
      </c>
      <c r="Q220" s="63">
        <v>-5.8808275E-2</v>
      </c>
      <c r="R220" s="63">
        <v>-6.30256394E-2</v>
      </c>
      <c r="S220" s="63">
        <v>-6.6995476999999998E-2</v>
      </c>
      <c r="T220" s="63">
        <v>4.8702420000000003E-3</v>
      </c>
      <c r="U220" s="63">
        <v>-3.7990200000000002E-2</v>
      </c>
      <c r="V220" s="63">
        <v>-4.5114849999999998E-2</v>
      </c>
      <c r="W220" s="63">
        <v>-4.0490082300000001E-2</v>
      </c>
      <c r="X220" s="63">
        <v>-4.7369953999999999E-2</v>
      </c>
      <c r="Y220" s="63">
        <v>-5.5084829000000002E-2</v>
      </c>
      <c r="Z220" s="63">
        <v>-4.0933289999999997E-2</v>
      </c>
      <c r="AA220" s="63">
        <v>-3.5976208000000003E-2</v>
      </c>
      <c r="AB220" s="63">
        <v>-2.2774697300000001E-2</v>
      </c>
      <c r="AC220" s="63">
        <v>-3.5032834999999998E-2</v>
      </c>
      <c r="AD220" s="63">
        <v>-2.9985739500000001E-2</v>
      </c>
      <c r="AE220" s="63">
        <v>-5.8135199999999998E-2</v>
      </c>
      <c r="AF220" s="63">
        <v>-3.6888518000000002E-2</v>
      </c>
      <c r="AG220" s="63">
        <v>-4.3480534500000001E-2</v>
      </c>
      <c r="AH220" s="63">
        <v>-5.0046334999999997E-2</v>
      </c>
      <c r="AI220" s="63">
        <v>-3.2386119999999997E-2</v>
      </c>
      <c r="AJ220" s="63">
        <v>-5.6617433000000002E-2</v>
      </c>
      <c r="AK220" s="63">
        <v>-5.3905877999999997E-2</v>
      </c>
      <c r="AL220" s="63">
        <v>0</v>
      </c>
      <c r="AM220" s="63">
        <v>-2.46763687E-2</v>
      </c>
      <c r="AN220" s="63">
        <v>-4.2841957999999999E-2</v>
      </c>
      <c r="AO220" s="63">
        <v>-3.8120085999999997E-2</v>
      </c>
      <c r="AP220" s="63">
        <v>-4.6775656999999998E-2</v>
      </c>
      <c r="AQ220" s="63">
        <v>-5.1260089000000002E-2</v>
      </c>
      <c r="AR220" s="63">
        <v>-5.0180049999999997E-2</v>
      </c>
      <c r="AS220" s="63">
        <v>-6.0168167000000002E-2</v>
      </c>
      <c r="AT220" s="63">
        <v>-6.2106696699999998E-2</v>
      </c>
      <c r="AU220" s="63">
        <v>-3.5881792000000003E-2</v>
      </c>
      <c r="AV220" s="63">
        <v>-3.323831E-2</v>
      </c>
      <c r="AW220" s="63">
        <v>-4.6210570999999999E-2</v>
      </c>
      <c r="AX220" s="63">
        <v>-4.76376955E-2</v>
      </c>
      <c r="AY220" s="63">
        <v>-5.1504729999999999E-2</v>
      </c>
      <c r="AZ220" s="63">
        <v>-3.3380674800000003E-2</v>
      </c>
      <c r="BA220" s="63">
        <v>-3.0206466000000001E-2</v>
      </c>
      <c r="BB220" s="63">
        <v>-4.7871146000000003E-2</v>
      </c>
      <c r="BC220" s="63">
        <v>0</v>
      </c>
      <c r="BD220" s="63">
        <v>-4.6715418100000003E-2</v>
      </c>
      <c r="BE220" s="63">
        <v>0</v>
      </c>
      <c r="BF220" s="63">
        <v>-3.1128942999999999E-2</v>
      </c>
      <c r="BG220" s="63">
        <v>-3.3223146000000002E-2</v>
      </c>
      <c r="BH220" s="63">
        <v>-4.8736242999999999E-2</v>
      </c>
      <c r="BI220" s="63">
        <v>0</v>
      </c>
      <c r="BJ220" s="63">
        <v>0</v>
      </c>
    </row>
    <row r="221" spans="1:62">
      <c r="A221" t="s">
        <v>502</v>
      </c>
      <c r="B221" s="63">
        <v>6.6887240000000001E-3</v>
      </c>
      <c r="C221" s="63">
        <v>3.6404379299999998E-2</v>
      </c>
      <c r="D221" s="63">
        <v>-1.940743E-2</v>
      </c>
      <c r="E221" s="63">
        <v>-4.0640854999999997E-2</v>
      </c>
      <c r="F221" s="63">
        <v>-4.76160495E-2</v>
      </c>
      <c r="G221" s="63">
        <v>-3.9471593999999999E-2</v>
      </c>
      <c r="H221" s="63">
        <v>-2.9282833000000001E-2</v>
      </c>
      <c r="I221" s="63">
        <v>-4.3449355000000002E-2</v>
      </c>
      <c r="J221" s="63">
        <v>-4.3206038000000002E-2</v>
      </c>
      <c r="K221" s="63">
        <v>-3.5306752400000002E-2</v>
      </c>
      <c r="L221" s="63">
        <v>7.0059932000000005E-2</v>
      </c>
      <c r="M221" s="63">
        <v>-3.4504517300000002E-2</v>
      </c>
      <c r="N221" s="63">
        <v>0.120968878</v>
      </c>
      <c r="O221" s="63">
        <v>-3.4446299999999999E-2</v>
      </c>
      <c r="P221" s="63">
        <v>0.1582739718</v>
      </c>
      <c r="Q221" s="63">
        <v>5.2840984000000001E-2</v>
      </c>
      <c r="R221" s="63">
        <v>4.3550840700000003E-2</v>
      </c>
      <c r="S221" s="63">
        <v>-4.4541395999999997E-2</v>
      </c>
      <c r="T221" s="63">
        <v>0.13479496499999999</v>
      </c>
      <c r="U221" s="63">
        <v>0.82710552599999998</v>
      </c>
      <c r="V221" s="63">
        <v>0.602625615</v>
      </c>
      <c r="W221" s="63">
        <v>0.49336290379999997</v>
      </c>
      <c r="X221" s="63">
        <v>0.308956177</v>
      </c>
      <c r="Y221" s="63">
        <v>-4.8689235999999997E-2</v>
      </c>
      <c r="Z221" s="63">
        <v>-2.4802829999999998E-3</v>
      </c>
      <c r="AA221" s="63">
        <v>-1.9055804999999999E-2</v>
      </c>
      <c r="AB221" s="63">
        <v>-2.9897346599999999E-2</v>
      </c>
      <c r="AC221" s="63">
        <v>1.298551E-3</v>
      </c>
      <c r="AD221" s="63">
        <v>7.2705640000000002E-3</v>
      </c>
      <c r="AE221" s="63">
        <v>-3.6796633000000002E-2</v>
      </c>
      <c r="AF221" s="63">
        <v>-4.7005170999999998E-2</v>
      </c>
      <c r="AG221" s="63">
        <v>-3.65984117E-2</v>
      </c>
      <c r="AH221" s="63">
        <v>-3.9583460000000001E-2</v>
      </c>
      <c r="AI221" s="63">
        <v>-3.6502232000000003E-2</v>
      </c>
      <c r="AJ221" s="63">
        <v>0.42232694599999998</v>
      </c>
      <c r="AK221" s="63">
        <v>-3.3235487000000001E-2</v>
      </c>
      <c r="AL221" s="63">
        <v>0</v>
      </c>
      <c r="AM221" s="63">
        <v>-3.9203392999999998E-3</v>
      </c>
      <c r="AN221" s="63">
        <v>-3.5217028999999997E-2</v>
      </c>
      <c r="AO221" s="63">
        <v>-1.5298684E-2</v>
      </c>
      <c r="AP221" s="63">
        <v>-5.7916840999999997E-2</v>
      </c>
      <c r="AQ221" s="63">
        <v>-5.4010598E-2</v>
      </c>
      <c r="AR221" s="63">
        <v>-3.2151899999999997E-2</v>
      </c>
      <c r="AS221" s="63">
        <v>1.7633709000000001E-2</v>
      </c>
      <c r="AT221" s="63">
        <v>-5.9499909000000004E-3</v>
      </c>
      <c r="AU221" s="63">
        <v>-3.8517560999999999E-2</v>
      </c>
      <c r="AV221" s="63">
        <v>-4.0927823000000002E-2</v>
      </c>
      <c r="AW221" s="63">
        <v>-4.8202321999999999E-2</v>
      </c>
      <c r="AX221" s="63">
        <v>-2.2510305299999998E-2</v>
      </c>
      <c r="AY221" s="63">
        <v>-3.7815420000000002E-2</v>
      </c>
      <c r="AZ221" s="63">
        <v>-1.9204868600000001E-2</v>
      </c>
      <c r="BA221" s="63">
        <v>-2.2453483999999999E-2</v>
      </c>
      <c r="BB221" s="63">
        <v>-3.1162636000000001E-2</v>
      </c>
      <c r="BC221" s="63">
        <v>0</v>
      </c>
      <c r="BD221" s="63">
        <v>-3.3108579999999999E-2</v>
      </c>
      <c r="BE221" s="63">
        <v>0</v>
      </c>
      <c r="BF221" s="63">
        <v>-2.9656417000000001E-2</v>
      </c>
      <c r="BG221" s="63">
        <v>-1.5477167E-2</v>
      </c>
      <c r="BH221" s="63">
        <v>-3.7243508000000002E-2</v>
      </c>
      <c r="BI221" s="63">
        <v>0</v>
      </c>
      <c r="BJ221" s="63">
        <v>0</v>
      </c>
    </row>
    <row r="222" spans="1:62">
      <c r="A222" t="s">
        <v>503</v>
      </c>
      <c r="B222" s="63">
        <v>0.17241706600000001</v>
      </c>
      <c r="C222" s="63">
        <v>8.4439306300000003E-2</v>
      </c>
      <c r="D222" s="63">
        <v>-4.0173359999999998E-2</v>
      </c>
      <c r="E222" s="63">
        <v>2.2344643000000001E-2</v>
      </c>
      <c r="F222" s="63">
        <v>-5.1976632699999997E-2</v>
      </c>
      <c r="G222" s="63">
        <v>-4.0224232999999998E-2</v>
      </c>
      <c r="H222" s="63">
        <v>-2.0418859000000001E-2</v>
      </c>
      <c r="I222" s="63">
        <v>-3.3318614000000003E-2</v>
      </c>
      <c r="J222" s="63">
        <v>-5.1187879999999998E-2</v>
      </c>
      <c r="K222" s="63">
        <v>-4.1565170999999998E-2</v>
      </c>
      <c r="L222" s="63">
        <v>-4.4308562000000003E-2</v>
      </c>
      <c r="M222" s="63">
        <v>-3.87353078E-2</v>
      </c>
      <c r="N222" s="63">
        <v>-4.507477E-2</v>
      </c>
      <c r="O222" s="63">
        <v>-4.0971359999999998E-2</v>
      </c>
      <c r="P222" s="63">
        <v>-2.4637889999999999E-2</v>
      </c>
      <c r="Q222" s="63">
        <v>-2.9646855999999999E-2</v>
      </c>
      <c r="R222" s="63">
        <v>-3.3477528499999999E-2</v>
      </c>
      <c r="S222" s="63">
        <v>-4.0924703E-2</v>
      </c>
      <c r="T222" s="63">
        <v>-9.4685429999999994E-3</v>
      </c>
      <c r="U222" s="63">
        <v>0.64805520599999999</v>
      </c>
      <c r="V222" s="63">
        <v>0.62085687199999995</v>
      </c>
      <c r="W222" s="63">
        <v>0.45634821590000002</v>
      </c>
      <c r="X222" s="63">
        <v>0.305807098</v>
      </c>
      <c r="Y222" s="63">
        <v>1.1320653E-2</v>
      </c>
      <c r="Z222" s="63">
        <v>3.3335280000000002E-2</v>
      </c>
      <c r="AA222" s="63">
        <v>3.025986E-3</v>
      </c>
      <c r="AB222" s="63">
        <v>-3.1036608800000001E-2</v>
      </c>
      <c r="AC222" s="63">
        <v>6.7669419999999994E-2</v>
      </c>
      <c r="AD222" s="63">
        <v>8.27796066E-2</v>
      </c>
      <c r="AE222" s="63">
        <v>-2.7280204999999998E-2</v>
      </c>
      <c r="AF222" s="63">
        <v>-4.5387147000000003E-2</v>
      </c>
      <c r="AG222" s="63">
        <v>-2.4360298799999999E-2</v>
      </c>
      <c r="AH222" s="63">
        <v>-1.8652833000000001E-2</v>
      </c>
      <c r="AI222" s="63">
        <v>-3.7939255999999998E-2</v>
      </c>
      <c r="AJ222" s="63">
        <v>0.379042926</v>
      </c>
      <c r="AK222" s="63">
        <v>1.8807889999999999E-3</v>
      </c>
      <c r="AL222" s="63">
        <v>0</v>
      </c>
      <c r="AM222" s="63">
        <v>-1.32135849E-2</v>
      </c>
      <c r="AN222" s="63">
        <v>-1.8459208000000001E-2</v>
      </c>
      <c r="AO222" s="63">
        <v>-8.1868070000000008E-3</v>
      </c>
      <c r="AP222" s="63">
        <v>-5.0663327000000001E-2</v>
      </c>
      <c r="AQ222" s="63">
        <v>-4.7976464000000003E-2</v>
      </c>
      <c r="AR222" s="63">
        <v>-8.2645400000000008E-3</v>
      </c>
      <c r="AS222" s="63">
        <v>1.2682119E-2</v>
      </c>
      <c r="AT222" s="63">
        <v>-7.8066094599999997E-2</v>
      </c>
      <c r="AU222" s="63">
        <v>-5.0170906000000001E-2</v>
      </c>
      <c r="AV222" s="63">
        <v>-5.2937929000000002E-2</v>
      </c>
      <c r="AW222" s="63">
        <v>-5.3746249000000003E-2</v>
      </c>
      <c r="AX222" s="63">
        <v>-1.7658639600000001E-2</v>
      </c>
      <c r="AY222" s="63">
        <v>-2.82454E-2</v>
      </c>
      <c r="AZ222" s="63">
        <v>-1.37531016E-2</v>
      </c>
      <c r="BA222" s="63">
        <v>-2.3297866E-2</v>
      </c>
      <c r="BB222" s="63">
        <v>-1.6538201999999998E-2</v>
      </c>
      <c r="BC222" s="63">
        <v>0</v>
      </c>
      <c r="BD222" s="63">
        <v>-1.7478297199999999E-2</v>
      </c>
      <c r="BE222" s="63">
        <v>0</v>
      </c>
      <c r="BF222" s="63">
        <v>-1.7558903000000001E-2</v>
      </c>
      <c r="BG222" s="63">
        <v>-7.0163730000000002E-3</v>
      </c>
      <c r="BH222" s="63">
        <v>-1.7335927000000001E-2</v>
      </c>
      <c r="BI222" s="63">
        <v>0</v>
      </c>
      <c r="BJ222" s="63">
        <v>0</v>
      </c>
    </row>
    <row r="223" spans="1:62">
      <c r="A223" t="s">
        <v>504</v>
      </c>
      <c r="B223" s="63">
        <v>-1.8219295E-2</v>
      </c>
      <c r="C223" s="63">
        <v>-4.4553319000000001E-2</v>
      </c>
      <c r="D223" s="63">
        <v>-5.09446E-2</v>
      </c>
      <c r="E223" s="63">
        <v>-6.5145302000000002E-2</v>
      </c>
      <c r="F223" s="63">
        <v>-7.4757372899999994E-2</v>
      </c>
      <c r="G223" s="63">
        <v>-3.2904821000000001E-2</v>
      </c>
      <c r="H223" s="63">
        <v>-4.0289488999999998E-2</v>
      </c>
      <c r="I223" s="63">
        <v>-5.5968805000000003E-2</v>
      </c>
      <c r="J223" s="63">
        <v>-5.3793545999999998E-2</v>
      </c>
      <c r="K223" s="63">
        <v>-4.16964191E-2</v>
      </c>
      <c r="L223" s="63">
        <v>-5.1136066000000001E-2</v>
      </c>
      <c r="M223" s="63">
        <v>-4.3504981200000001E-2</v>
      </c>
      <c r="N223" s="63">
        <v>-6.4626334999999993E-2</v>
      </c>
      <c r="O223" s="63">
        <v>-4.0215790000000001E-2</v>
      </c>
      <c r="P223" s="63">
        <v>-4.1078347000000001E-2</v>
      </c>
      <c r="Q223" s="63">
        <v>-8.3741719000000006E-2</v>
      </c>
      <c r="R223" s="63">
        <v>-8.2206597800000003E-2</v>
      </c>
      <c r="S223" s="63">
        <v>-7.9538392999999999E-2</v>
      </c>
      <c r="T223" s="63">
        <v>-5.4009186000000001E-2</v>
      </c>
      <c r="U223" s="63">
        <v>0.41319350700000002</v>
      </c>
      <c r="V223" s="63">
        <v>0.35090849800000001</v>
      </c>
      <c r="W223" s="63">
        <v>0.66856483960000002</v>
      </c>
      <c r="X223" s="63">
        <v>0.184241558</v>
      </c>
      <c r="Y223" s="63">
        <v>-1.2410614E-2</v>
      </c>
      <c r="Z223" s="63">
        <v>-2.8902690000000002E-2</v>
      </c>
      <c r="AA223" s="63">
        <v>-2.6275982999999999E-2</v>
      </c>
      <c r="AB223" s="63">
        <v>-4.1751208400000003E-2</v>
      </c>
      <c r="AC223" s="63">
        <v>-4.2396850999999999E-2</v>
      </c>
      <c r="AD223" s="63">
        <v>-3.0112209599999998E-2</v>
      </c>
      <c r="AE223" s="63">
        <v>-7.1186237999999999E-2</v>
      </c>
      <c r="AF223" s="63">
        <v>-5.7393105E-2</v>
      </c>
      <c r="AG223" s="63">
        <v>-5.5696664999999999E-2</v>
      </c>
      <c r="AH223" s="63">
        <v>-5.7192170000000001E-2</v>
      </c>
      <c r="AI223" s="63">
        <v>-4.8156431999999999E-2</v>
      </c>
      <c r="AJ223" s="63">
        <v>0.222551101</v>
      </c>
      <c r="AK223" s="63">
        <v>-4.4583110000000002E-2</v>
      </c>
      <c r="AL223" s="63">
        <v>0</v>
      </c>
      <c r="AM223" s="63">
        <v>-2.9899376500000002E-2</v>
      </c>
      <c r="AN223" s="63">
        <v>-4.4200613E-2</v>
      </c>
      <c r="AO223" s="63">
        <v>-2.0745044000000001E-2</v>
      </c>
      <c r="AP223" s="63">
        <v>-7.1234102999999993E-2</v>
      </c>
      <c r="AQ223" s="63">
        <v>-6.0486470000000001E-2</v>
      </c>
      <c r="AR223" s="63">
        <v>-2.0075450000000002E-2</v>
      </c>
      <c r="AS223" s="63">
        <v>-2.6259997E-2</v>
      </c>
      <c r="AT223" s="63">
        <v>-8.5022190900000003E-2</v>
      </c>
      <c r="AU223" s="63">
        <v>-5.5568067999999998E-2</v>
      </c>
      <c r="AV223" s="63">
        <v>-5.3032411000000002E-2</v>
      </c>
      <c r="AW223" s="63">
        <v>-5.7891941000000002E-2</v>
      </c>
      <c r="AX223" s="63">
        <v>-2.8047859299999998E-2</v>
      </c>
      <c r="AY223" s="63">
        <v>-2.0518539999999998E-2</v>
      </c>
      <c r="AZ223" s="63">
        <v>-1.30412128E-2</v>
      </c>
      <c r="BA223" s="63">
        <v>-2.1890192999999999E-2</v>
      </c>
      <c r="BB223" s="63">
        <v>-2.8773614999999999E-2</v>
      </c>
      <c r="BC223" s="63">
        <v>0</v>
      </c>
      <c r="BD223" s="63">
        <v>-8.4466983999999991E-3</v>
      </c>
      <c r="BE223" s="63">
        <v>0</v>
      </c>
      <c r="BF223" s="63">
        <v>-4.5389761000000001E-2</v>
      </c>
      <c r="BG223" s="63">
        <v>-9.3588549999999993E-3</v>
      </c>
      <c r="BH223" s="63">
        <v>2.1894095999999998E-2</v>
      </c>
      <c r="BI223" s="63">
        <v>0</v>
      </c>
      <c r="BJ223" s="63">
        <v>0</v>
      </c>
    </row>
    <row r="224" spans="1:62">
      <c r="A224" t="s">
        <v>505</v>
      </c>
      <c r="B224" s="63">
        <v>-1.2145711E-2</v>
      </c>
      <c r="C224" s="63">
        <v>-2.8619563099999999E-2</v>
      </c>
      <c r="D224" s="63">
        <v>-3.6431970000000001E-2</v>
      </c>
      <c r="E224" s="63">
        <v>-3.6323768999999999E-2</v>
      </c>
      <c r="F224" s="63">
        <v>-4.3254258800000001E-2</v>
      </c>
      <c r="G224" s="63">
        <v>-6.6798052999999996E-2</v>
      </c>
      <c r="H224" s="63">
        <v>-3.2001536999999997E-2</v>
      </c>
      <c r="I224" s="63">
        <v>-7.3476420000000001E-2</v>
      </c>
      <c r="J224" s="63">
        <v>-7.5001319999999996E-2</v>
      </c>
      <c r="K224" s="63">
        <v>-1.7289462200000001E-2</v>
      </c>
      <c r="L224" s="63">
        <v>-4.1280153E-2</v>
      </c>
      <c r="M224" s="63">
        <v>-3.5935687000000001E-2</v>
      </c>
      <c r="N224" s="63">
        <v>-4.5321355000000001E-2</v>
      </c>
      <c r="O224" s="63">
        <v>-2.9343549999999999E-2</v>
      </c>
      <c r="P224" s="63">
        <v>-3.5079437300000002E-2</v>
      </c>
      <c r="Q224" s="63">
        <v>-7.3547001000000001E-2</v>
      </c>
      <c r="R224" s="63">
        <v>-6.6993038899999996E-2</v>
      </c>
      <c r="S224" s="63">
        <v>-7.9327172000000001E-2</v>
      </c>
      <c r="T224" s="63">
        <v>-4.0815216000000001E-2</v>
      </c>
      <c r="U224" s="63">
        <v>5.9779107999999997E-2</v>
      </c>
      <c r="V224" s="63">
        <v>5.0285172000000003E-2</v>
      </c>
      <c r="W224" s="63">
        <v>4.0102064799999997E-2</v>
      </c>
      <c r="X224" s="63">
        <v>0.74749672599999994</v>
      </c>
      <c r="Y224" s="63">
        <v>0.18240202999999999</v>
      </c>
      <c r="Z224" s="63">
        <v>-4.4426559999999997E-2</v>
      </c>
      <c r="AA224" s="63">
        <v>-3.9894990999999998E-2</v>
      </c>
      <c r="AB224" s="63">
        <v>-2.88617314E-2</v>
      </c>
      <c r="AC224" s="63">
        <v>-2.1763699000000001E-2</v>
      </c>
      <c r="AD224" s="63">
        <v>-1.38069751E-2</v>
      </c>
      <c r="AE224" s="63">
        <v>-6.7083479000000001E-2</v>
      </c>
      <c r="AF224" s="63">
        <v>-4.6576372999999997E-2</v>
      </c>
      <c r="AG224" s="63">
        <v>-4.9412360400000001E-2</v>
      </c>
      <c r="AH224" s="63">
        <v>-5.5732860000000002E-2</v>
      </c>
      <c r="AI224" s="63">
        <v>-3.8334899999999998E-2</v>
      </c>
      <c r="AJ224" s="63">
        <v>2.1731897E-2</v>
      </c>
      <c r="AK224" s="63">
        <v>-4.5980587000000003E-2</v>
      </c>
      <c r="AL224" s="63">
        <v>0</v>
      </c>
      <c r="AM224" s="63">
        <v>-2.92726575E-2</v>
      </c>
      <c r="AN224" s="63">
        <v>-4.8778623E-2</v>
      </c>
      <c r="AO224" s="63">
        <v>-4.2021910000000003E-2</v>
      </c>
      <c r="AP224" s="63">
        <v>-5.7131506999999998E-2</v>
      </c>
      <c r="AQ224" s="63">
        <v>-6.1934817000000003E-2</v>
      </c>
      <c r="AR224" s="63">
        <v>-5.5518489999999997E-2</v>
      </c>
      <c r="AS224" s="63">
        <v>-5.8301469000000002E-2</v>
      </c>
      <c r="AT224" s="63">
        <v>-2.07223383E-2</v>
      </c>
      <c r="AU224" s="63">
        <v>-4.6552791000000003E-2</v>
      </c>
      <c r="AV224" s="63">
        <v>-4.4181197999999998E-2</v>
      </c>
      <c r="AW224" s="63">
        <v>-5.6998014E-2</v>
      </c>
      <c r="AX224" s="63">
        <v>-5.4355416199999999E-2</v>
      </c>
      <c r="AY224" s="63">
        <v>-6.0361610000000003E-2</v>
      </c>
      <c r="AZ224" s="63">
        <v>-3.85300633E-2</v>
      </c>
      <c r="BA224" s="63">
        <v>-3.6555689000000002E-2</v>
      </c>
      <c r="BB224" s="63">
        <v>-5.4588906E-2</v>
      </c>
      <c r="BC224" s="63">
        <v>0</v>
      </c>
      <c r="BD224" s="63">
        <v>-3.7791026599999999E-2</v>
      </c>
      <c r="BE224" s="63">
        <v>0</v>
      </c>
      <c r="BF224" s="63">
        <v>-3.4683991999999997E-2</v>
      </c>
      <c r="BG224" s="63">
        <v>-3.6932566E-2</v>
      </c>
      <c r="BH224" s="63">
        <v>-3.5102748000000003E-2</v>
      </c>
      <c r="BI224" s="63">
        <v>0</v>
      </c>
      <c r="BJ224" s="63">
        <v>0</v>
      </c>
    </row>
    <row r="225" spans="1:62">
      <c r="A225" t="s">
        <v>506</v>
      </c>
      <c r="B225" s="63">
        <v>-2.5343865E-2</v>
      </c>
      <c r="C225" s="63">
        <v>-3.3404315699999999E-2</v>
      </c>
      <c r="D225" s="63">
        <v>-4.3997179999999997E-2</v>
      </c>
      <c r="E225" s="63">
        <v>0.78851032799999998</v>
      </c>
      <c r="F225" s="63">
        <v>-5.8493651299999998E-2</v>
      </c>
      <c r="G225" s="63">
        <v>-7.9841971999999997E-2</v>
      </c>
      <c r="H225" s="63">
        <v>-3.5503301000000001E-2</v>
      </c>
      <c r="I225" s="63">
        <v>-5.4521293999999998E-2</v>
      </c>
      <c r="J225" s="63">
        <v>-5.5319767999999998E-2</v>
      </c>
      <c r="K225" s="63">
        <v>-3.9880286100000002E-2</v>
      </c>
      <c r="L225" s="63">
        <v>-5.1621958000000003E-2</v>
      </c>
      <c r="M225" s="63">
        <v>-4.1453938500000002E-2</v>
      </c>
      <c r="N225" s="63">
        <v>-6.3932909999999996E-2</v>
      </c>
      <c r="O225" s="63">
        <v>-3.7623459999999997E-2</v>
      </c>
      <c r="P225" s="63">
        <v>-4.28664484E-2</v>
      </c>
      <c r="Q225" s="63">
        <v>-8.3764538999999999E-2</v>
      </c>
      <c r="R225" s="63">
        <v>-8.9671354699999997E-2</v>
      </c>
      <c r="S225" s="63">
        <v>-8.3436903000000007E-2</v>
      </c>
      <c r="T225" s="63">
        <v>-5.1779451999999997E-2</v>
      </c>
      <c r="U225" s="63">
        <v>-6.4638978999999999E-2</v>
      </c>
      <c r="V225" s="63">
        <v>-4.6300532999999998E-2</v>
      </c>
      <c r="W225" s="63">
        <v>-3.7560364300000003E-2</v>
      </c>
      <c r="X225" s="63">
        <v>0.19824819099999999</v>
      </c>
      <c r="Y225" s="63">
        <v>0.69612637499999996</v>
      </c>
      <c r="Z225" s="63">
        <v>-2.9383360000000001E-2</v>
      </c>
      <c r="AA225" s="63">
        <v>-4.6088209999999998E-2</v>
      </c>
      <c r="AB225" s="63">
        <v>-3.9430576299999999E-2</v>
      </c>
      <c r="AC225" s="63">
        <v>-3.7597225999999997E-2</v>
      </c>
      <c r="AD225" s="63">
        <v>-2.7788278900000001E-2</v>
      </c>
      <c r="AE225" s="63">
        <v>-7.8891081000000002E-2</v>
      </c>
      <c r="AF225" s="63">
        <v>-4.8780144999999997E-2</v>
      </c>
      <c r="AG225" s="63">
        <v>-5.1469492899999997E-2</v>
      </c>
      <c r="AH225" s="63">
        <v>-5.6091727000000001E-2</v>
      </c>
      <c r="AI225" s="63">
        <v>-4.1367154000000003E-2</v>
      </c>
      <c r="AJ225" s="63">
        <v>0.142565423</v>
      </c>
      <c r="AK225" s="63">
        <v>-1.9991728E-2</v>
      </c>
      <c r="AL225" s="63">
        <v>0</v>
      </c>
      <c r="AM225" s="63">
        <v>-3.4631133600000003E-2</v>
      </c>
      <c r="AN225" s="63">
        <v>-6.2369848999999998E-2</v>
      </c>
      <c r="AO225" s="63">
        <v>-5.7084616999999997E-2</v>
      </c>
      <c r="AP225" s="63">
        <v>-9.4738340000000004E-3</v>
      </c>
      <c r="AQ225" s="63">
        <v>-1.1831391E-2</v>
      </c>
      <c r="AR225" s="63">
        <v>-6.4145460000000001E-2</v>
      </c>
      <c r="AS225" s="63">
        <v>-8.2634715999999997E-2</v>
      </c>
      <c r="AT225" s="63">
        <v>-8.8417522600000006E-2</v>
      </c>
      <c r="AU225" s="63">
        <v>-5.5844602E-2</v>
      </c>
      <c r="AV225" s="63">
        <v>-5.6303904000000002E-2</v>
      </c>
      <c r="AW225" s="63">
        <v>-7.0528728999999998E-2</v>
      </c>
      <c r="AX225" s="63">
        <v>-7.1433791799999993E-2</v>
      </c>
      <c r="AY225" s="63">
        <v>-7.6616879999999998E-2</v>
      </c>
      <c r="AZ225" s="63">
        <v>-5.1943854800000001E-2</v>
      </c>
      <c r="BA225" s="63">
        <v>-4.8789813000000001E-2</v>
      </c>
      <c r="BB225" s="63">
        <v>-7.0715166999999995E-2</v>
      </c>
      <c r="BC225" s="63">
        <v>0</v>
      </c>
      <c r="BD225" s="63">
        <v>-6.5144582699999995E-2</v>
      </c>
      <c r="BE225" s="63">
        <v>0</v>
      </c>
      <c r="BF225" s="63">
        <v>-4.9892618999999999E-2</v>
      </c>
      <c r="BG225" s="63">
        <v>-4.8960201000000002E-2</v>
      </c>
      <c r="BH225" s="63">
        <v>-6.2023179999999997E-2</v>
      </c>
      <c r="BI225" s="63">
        <v>0</v>
      </c>
      <c r="BJ225" s="63">
        <v>0</v>
      </c>
    </row>
    <row r="226" spans="1:62">
      <c r="A226" t="s">
        <v>507</v>
      </c>
      <c r="B226" s="63">
        <v>3.0787368999999998E-2</v>
      </c>
      <c r="C226" s="63">
        <v>7.7016319000000003E-3</v>
      </c>
      <c r="D226" s="63">
        <v>-3.7783610000000002E-2</v>
      </c>
      <c r="E226" s="63">
        <v>4.9167135000000001E-2</v>
      </c>
      <c r="F226" s="63">
        <v>-2.8072080700000002E-2</v>
      </c>
      <c r="G226" s="63">
        <v>-3.7191872000000001E-2</v>
      </c>
      <c r="H226" s="63">
        <v>-3.9484700999999997E-2</v>
      </c>
      <c r="I226" s="63">
        <v>-5.9496629000000002E-2</v>
      </c>
      <c r="J226" s="63">
        <v>-6.3066288999999998E-2</v>
      </c>
      <c r="K226" s="63">
        <v>-3.8024797200000002E-2</v>
      </c>
      <c r="L226" s="63">
        <v>-4.5623986999999998E-2</v>
      </c>
      <c r="M226" s="63">
        <v>-2.62691691E-2</v>
      </c>
      <c r="N226" s="63">
        <v>-4.9465444999999997E-2</v>
      </c>
      <c r="O226" s="63">
        <v>-4.7048039999999999E-2</v>
      </c>
      <c r="P226" s="63">
        <v>9.9190739999999991E-4</v>
      </c>
      <c r="Q226" s="63">
        <v>0.102936771</v>
      </c>
      <c r="R226" s="63">
        <v>7.9552784500000001E-2</v>
      </c>
      <c r="S226" s="63">
        <v>1.9390365E-2</v>
      </c>
      <c r="T226" s="63">
        <v>0.18354396100000001</v>
      </c>
      <c r="U226" s="63">
        <v>-1.5384188E-2</v>
      </c>
      <c r="V226" s="63">
        <v>2.7488851000000002E-2</v>
      </c>
      <c r="W226" s="63">
        <v>-1.39744263E-2</v>
      </c>
      <c r="X226" s="63">
        <v>-3.2642221999999999E-2</v>
      </c>
      <c r="Y226" s="63">
        <v>6.3290637999999996E-2</v>
      </c>
      <c r="Z226" s="63">
        <v>0.74812970000000001</v>
      </c>
      <c r="AA226" s="63">
        <v>0.46943681300000001</v>
      </c>
      <c r="AB226" s="63">
        <v>-4.3878567399999999E-2</v>
      </c>
      <c r="AC226" s="63">
        <v>2.3923784E-2</v>
      </c>
      <c r="AD226" s="63">
        <v>3.58833998E-2</v>
      </c>
      <c r="AE226" s="63">
        <v>2.0142373000000002E-2</v>
      </c>
      <c r="AF226" s="63">
        <v>7.0495848999999999E-2</v>
      </c>
      <c r="AG226" s="63">
        <v>-3.1311075999999999E-3</v>
      </c>
      <c r="AH226" s="63">
        <v>4.3371815000000001E-2</v>
      </c>
      <c r="AI226" s="63">
        <v>-3.9688026000000001E-2</v>
      </c>
      <c r="AJ226" s="63">
        <v>-1.0674019999999999E-2</v>
      </c>
      <c r="AK226" s="63">
        <v>4.1956629999999996E-3</v>
      </c>
      <c r="AL226" s="63">
        <v>0</v>
      </c>
      <c r="AM226" s="63">
        <v>-6.1318229999999998E-4</v>
      </c>
      <c r="AN226" s="63">
        <v>-5.8844767999999999E-2</v>
      </c>
      <c r="AO226" s="63">
        <v>-3.7703451999999998E-2</v>
      </c>
      <c r="AP226" s="63">
        <v>-6.8295614000000004E-2</v>
      </c>
      <c r="AQ226" s="63">
        <v>-6.4882697000000003E-2</v>
      </c>
      <c r="AR226" s="63">
        <v>-2.8026249999999999E-2</v>
      </c>
      <c r="AS226" s="63">
        <v>-6.5164934999999993E-2</v>
      </c>
      <c r="AT226" s="63">
        <v>-0.10046152060000001</v>
      </c>
      <c r="AU226" s="63">
        <v>-5.0882658999999997E-2</v>
      </c>
      <c r="AV226" s="63">
        <v>-6.5179446000000002E-2</v>
      </c>
      <c r="AW226" s="63">
        <v>-6.3428919E-2</v>
      </c>
      <c r="AX226" s="63">
        <v>-4.1197126100000002E-2</v>
      </c>
      <c r="AY226" s="63">
        <v>3.0968349999999999E-2</v>
      </c>
      <c r="AZ226" s="63">
        <v>-1.5529543999999999E-2</v>
      </c>
      <c r="BA226" s="63">
        <v>-4.0468656999999998E-2</v>
      </c>
      <c r="BB226" s="63">
        <v>-2.641699E-3</v>
      </c>
      <c r="BC226" s="63">
        <v>0</v>
      </c>
      <c r="BD226" s="63">
        <v>-3.0448941899999998E-2</v>
      </c>
      <c r="BE226" s="63">
        <v>0</v>
      </c>
      <c r="BF226" s="63">
        <v>-4.16529E-2</v>
      </c>
      <c r="BG226" s="63">
        <v>-3.6640101000000001E-2</v>
      </c>
      <c r="BH226" s="63">
        <v>-2.5261229E-2</v>
      </c>
      <c r="BI226" s="63">
        <v>0</v>
      </c>
      <c r="BJ226" s="63">
        <v>0</v>
      </c>
    </row>
    <row r="227" spans="1:62">
      <c r="A227" t="s">
        <v>508</v>
      </c>
      <c r="B227" s="63">
        <v>2.2887910000000001E-2</v>
      </c>
      <c r="C227" s="63">
        <v>4.93668258E-2</v>
      </c>
      <c r="D227" s="63">
        <v>-3.5504349999999997E-2</v>
      </c>
      <c r="E227" s="63">
        <v>-2.6145363000000001E-2</v>
      </c>
      <c r="F227" s="63">
        <v>-2.0668784999999999E-2</v>
      </c>
      <c r="G227" s="63">
        <v>1.5113804E-2</v>
      </c>
      <c r="H227" s="63">
        <v>-1.7453247000000002E-2</v>
      </c>
      <c r="I227" s="63">
        <v>-6.7770770000000003E-3</v>
      </c>
      <c r="J227" s="63">
        <v>-1.2906615E-2</v>
      </c>
      <c r="K227" s="63">
        <v>-1.86956065E-2</v>
      </c>
      <c r="L227" s="63">
        <v>-2.7037852000000001E-2</v>
      </c>
      <c r="M227" s="63">
        <v>-2.8369259999999998E-4</v>
      </c>
      <c r="N227" s="63">
        <v>-2.0367244E-2</v>
      </c>
      <c r="O227" s="63">
        <v>-3.9082079999999998E-2</v>
      </c>
      <c r="P227" s="63">
        <v>-2.1721148199999998E-2</v>
      </c>
      <c r="Q227" s="63">
        <v>0.247200156</v>
      </c>
      <c r="R227" s="63">
        <v>0.22873957119999999</v>
      </c>
      <c r="S227" s="63">
        <v>0.15020621100000001</v>
      </c>
      <c r="T227" s="63">
        <v>0.31690142900000001</v>
      </c>
      <c r="U227" s="63">
        <v>7.0989139999999996E-3</v>
      </c>
      <c r="V227" s="63">
        <v>5.9593513000000001E-2</v>
      </c>
      <c r="W227" s="63">
        <v>3.6195358800000001E-2</v>
      </c>
      <c r="X227" s="63">
        <v>1.5821245000000001E-2</v>
      </c>
      <c r="Y227" s="63">
        <v>5.6689845000000003E-2</v>
      </c>
      <c r="Z227" s="63">
        <v>0.84569119999999998</v>
      </c>
      <c r="AA227" s="63">
        <v>0.79846401600000005</v>
      </c>
      <c r="AB227" s="63">
        <v>-3.4123349099999999E-2</v>
      </c>
      <c r="AC227" s="63">
        <v>7.6354099999999994E-2</v>
      </c>
      <c r="AD227" s="63">
        <v>6.88391483E-2</v>
      </c>
      <c r="AE227" s="63">
        <v>5.9432649999999997E-2</v>
      </c>
      <c r="AF227" s="63">
        <v>-2.7166678999999999E-2</v>
      </c>
      <c r="AG227" s="63">
        <v>2.4135633E-2</v>
      </c>
      <c r="AH227" s="63">
        <v>8.7372783999999995E-2</v>
      </c>
      <c r="AI227" s="63">
        <v>-1.7282681000000001E-2</v>
      </c>
      <c r="AJ227" s="63">
        <v>3.8107017999999999E-2</v>
      </c>
      <c r="AK227" s="63">
        <v>9.1201821000000002E-2</v>
      </c>
      <c r="AL227" s="63">
        <v>0</v>
      </c>
      <c r="AM227" s="63">
        <v>-3.9048269E-3</v>
      </c>
      <c r="AN227" s="63">
        <v>1.1920818999999999E-2</v>
      </c>
      <c r="AO227" s="63">
        <v>3.8804548000000001E-2</v>
      </c>
      <c r="AP227" s="63">
        <v>-3.6997465E-2</v>
      </c>
      <c r="AQ227" s="63">
        <v>-1.0939112000000001E-2</v>
      </c>
      <c r="AR227" s="63">
        <v>0.13297213999999999</v>
      </c>
      <c r="AS227" s="63">
        <v>1.2597284E-2</v>
      </c>
      <c r="AT227" s="63">
        <v>-4.3897342899999997E-2</v>
      </c>
      <c r="AU227" s="63">
        <v>-3.3446215000000001E-2</v>
      </c>
      <c r="AV227" s="63">
        <v>-3.9342479E-2</v>
      </c>
      <c r="AW227" s="63">
        <v>-8.9736339999999994E-3</v>
      </c>
      <c r="AX227" s="63">
        <v>5.7236128499999997E-2</v>
      </c>
      <c r="AY227" s="63">
        <v>0.1840231</v>
      </c>
      <c r="AZ227" s="63">
        <v>7.7012616199999995E-2</v>
      </c>
      <c r="BA227" s="63">
        <v>1.7019099999999999E-2</v>
      </c>
      <c r="BB227" s="63">
        <v>0.14771500600000001</v>
      </c>
      <c r="BC227" s="63">
        <v>0</v>
      </c>
      <c r="BD227" s="63">
        <v>0.1147789551</v>
      </c>
      <c r="BE227" s="63">
        <v>0</v>
      </c>
      <c r="BF227" s="63">
        <v>-5.9755190000000003E-3</v>
      </c>
      <c r="BG227" s="63">
        <v>4.8770956999999997E-2</v>
      </c>
      <c r="BH227" s="63">
        <v>8.6440454E-2</v>
      </c>
      <c r="BI227" s="63">
        <v>0</v>
      </c>
      <c r="BJ227" s="63">
        <v>0</v>
      </c>
    </row>
    <row r="228" spans="1:62">
      <c r="A228" t="s">
        <v>509</v>
      </c>
      <c r="B228" s="63">
        <v>-3.9823530000000001E-3</v>
      </c>
      <c r="C228" s="63">
        <v>-1.9068833300000001E-2</v>
      </c>
      <c r="D228" s="63">
        <v>-4.0280360000000001E-2</v>
      </c>
      <c r="E228" s="63">
        <v>-3.1147976000000001E-2</v>
      </c>
      <c r="F228" s="63">
        <v>-5.95897383E-2</v>
      </c>
      <c r="G228" s="63">
        <v>3.2935859999999998E-3</v>
      </c>
      <c r="H228" s="63">
        <v>0.77710321699999996</v>
      </c>
      <c r="I228" s="63">
        <v>-4.3437654999999999E-2</v>
      </c>
      <c r="J228" s="63">
        <v>-4.2847640999999999E-2</v>
      </c>
      <c r="K228" s="63">
        <v>-4.2286300200000002E-2</v>
      </c>
      <c r="L228" s="63">
        <v>-5.0042413000000001E-2</v>
      </c>
      <c r="M228" s="63">
        <v>-4.3765816700000001E-2</v>
      </c>
      <c r="N228" s="63">
        <v>-6.3511991000000004E-2</v>
      </c>
      <c r="O228" s="63">
        <v>-3.619323E-2</v>
      </c>
      <c r="P228" s="63">
        <v>-3.8779212200000003E-2</v>
      </c>
      <c r="Q228" s="63">
        <v>-8.2463871999999994E-2</v>
      </c>
      <c r="R228" s="63">
        <v>-9.1997529600000003E-2</v>
      </c>
      <c r="S228" s="63">
        <v>-9.4743461000000001E-2</v>
      </c>
      <c r="T228" s="63">
        <v>-4.4567198000000002E-2</v>
      </c>
      <c r="U228" s="63">
        <v>-5.3092708000000002E-2</v>
      </c>
      <c r="V228" s="63">
        <v>-4.2626043000000002E-2</v>
      </c>
      <c r="W228" s="63">
        <v>-6.11659378E-2</v>
      </c>
      <c r="X228" s="63">
        <v>-5.5376687000000001E-2</v>
      </c>
      <c r="Y228" s="63">
        <v>-7.6738978999999999E-2</v>
      </c>
      <c r="Z228" s="63">
        <v>-5.5768499999999999E-2</v>
      </c>
      <c r="AA228" s="63">
        <v>-5.3143105000000003E-2</v>
      </c>
      <c r="AB228" s="63">
        <v>0.90127986280000005</v>
      </c>
      <c r="AC228" s="63">
        <v>-5.3830830000000003E-3</v>
      </c>
      <c r="AD228" s="63">
        <v>-1.099714E-4</v>
      </c>
      <c r="AE228" s="63">
        <v>-3.2474883000000003E-2</v>
      </c>
      <c r="AF228" s="63">
        <v>-5.7012737000000001E-2</v>
      </c>
      <c r="AG228" s="63">
        <v>-5.6810817100000001E-2</v>
      </c>
      <c r="AH228" s="63">
        <v>-6.5579648000000004E-2</v>
      </c>
      <c r="AI228" s="63">
        <v>-4.7800084999999999E-2</v>
      </c>
      <c r="AJ228" s="63">
        <v>-7.2048833000000007E-2</v>
      </c>
      <c r="AK228" s="63">
        <v>-3.9641515000000002E-2</v>
      </c>
      <c r="AL228" s="63">
        <v>0</v>
      </c>
      <c r="AM228" s="63">
        <v>1.1628078999999999E-3</v>
      </c>
      <c r="AN228" s="63">
        <v>0.57210082500000004</v>
      </c>
      <c r="AO228" s="63">
        <v>-5.1785487999999998E-2</v>
      </c>
      <c r="AP228" s="63">
        <v>-6.8976576999999997E-2</v>
      </c>
      <c r="AQ228" s="63">
        <v>-7.5704397000000007E-2</v>
      </c>
      <c r="AR228" s="63">
        <v>-6.8160289999999998E-2</v>
      </c>
      <c r="AS228" s="63">
        <v>-7.6320546000000003E-2</v>
      </c>
      <c r="AT228" s="63">
        <v>-0.1047776495</v>
      </c>
      <c r="AU228" s="63">
        <v>1.0091423E-2</v>
      </c>
      <c r="AV228" s="63">
        <v>0.18518191000000001</v>
      </c>
      <c r="AW228" s="63">
        <v>-1.4289919999999999E-2</v>
      </c>
      <c r="AX228" s="63">
        <v>-5.4309869599999998E-2</v>
      </c>
      <c r="AY228" s="63">
        <v>-7.6347680000000001E-2</v>
      </c>
      <c r="AZ228" s="63">
        <v>-4.7570485000000003E-2</v>
      </c>
      <c r="BA228" s="63">
        <v>-4.1637651999999997E-2</v>
      </c>
      <c r="BB228" s="63">
        <v>-6.0647521000000003E-2</v>
      </c>
      <c r="BC228" s="63">
        <v>0</v>
      </c>
      <c r="BD228" s="63">
        <v>-6.8903088299999998E-2</v>
      </c>
      <c r="BE228" s="63">
        <v>0</v>
      </c>
      <c r="BF228" s="63">
        <v>-3.8176424E-2</v>
      </c>
      <c r="BG228" s="63">
        <v>-4.3294294999999997E-2</v>
      </c>
      <c r="BH228" s="63">
        <v>-7.0842330999999995E-2</v>
      </c>
      <c r="BI228" s="63">
        <v>0</v>
      </c>
      <c r="BJ228" s="63">
        <v>0</v>
      </c>
    </row>
    <row r="229" spans="1:62">
      <c r="A229" t="s">
        <v>510</v>
      </c>
      <c r="B229" s="63">
        <v>0.73444446200000002</v>
      </c>
      <c r="C229" s="63">
        <v>0.71923639279999996</v>
      </c>
      <c r="D229" s="63">
        <v>3.2609859999999997E-2</v>
      </c>
      <c r="E229" s="63">
        <v>0.34255286899999998</v>
      </c>
      <c r="F229" s="63">
        <v>0.1083525239</v>
      </c>
      <c r="G229" s="63">
        <v>0.145383278</v>
      </c>
      <c r="H229" s="63">
        <v>-1.0263193E-2</v>
      </c>
      <c r="I229" s="63">
        <v>0.20971145799999999</v>
      </c>
      <c r="J229" s="63">
        <v>0.140145679</v>
      </c>
      <c r="K229" s="63">
        <v>-4.9088611099999999E-2</v>
      </c>
      <c r="L229" s="63">
        <v>0.27724863</v>
      </c>
      <c r="M229" s="63">
        <v>-1.3571700000000001E-2</v>
      </c>
      <c r="N229" s="63">
        <v>9.6808253999999996E-2</v>
      </c>
      <c r="O229" s="63">
        <v>-7.2862850000000007E-2</v>
      </c>
      <c r="P229" s="63">
        <v>-3.00506049E-2</v>
      </c>
      <c r="Q229" s="63">
        <v>0.385512717</v>
      </c>
      <c r="R229" s="63">
        <v>0.3458878621</v>
      </c>
      <c r="S229" s="63">
        <v>0.21388918700000001</v>
      </c>
      <c r="T229" s="63">
        <v>0.25675373499999998</v>
      </c>
      <c r="U229" s="63">
        <v>0.14081560900000001</v>
      </c>
      <c r="V229" s="63">
        <v>0.462199103</v>
      </c>
      <c r="W229" s="63">
        <v>1.14998237E-2</v>
      </c>
      <c r="X229" s="63">
        <v>0.29164326800000001</v>
      </c>
      <c r="Y229" s="63">
        <v>0.22367227100000001</v>
      </c>
      <c r="Z229" s="63">
        <v>0.28968509999999997</v>
      </c>
      <c r="AA229" s="63">
        <v>0.22508231500000001</v>
      </c>
      <c r="AB229" s="63">
        <v>1.8791066499999998E-2</v>
      </c>
      <c r="AC229" s="63">
        <v>0.84859839100000001</v>
      </c>
      <c r="AD229" s="63">
        <v>0.81860110360000005</v>
      </c>
      <c r="AE229" s="63">
        <v>0.22646914700000001</v>
      </c>
      <c r="AF229" s="63">
        <v>-2.1536924999999998E-2</v>
      </c>
      <c r="AG229" s="63">
        <v>0.17856526510000001</v>
      </c>
      <c r="AH229" s="63">
        <v>0.23844332700000001</v>
      </c>
      <c r="AI229" s="63">
        <v>1.4344655E-2</v>
      </c>
      <c r="AJ229" s="63">
        <v>7.6966325000000002E-2</v>
      </c>
      <c r="AK229" s="63">
        <v>0.29430077300000002</v>
      </c>
      <c r="AL229" s="63">
        <v>0</v>
      </c>
      <c r="AM229" s="63">
        <v>1.6270600000000001E-4</v>
      </c>
      <c r="AN229" s="63">
        <v>7.9376456999999997E-2</v>
      </c>
      <c r="AO229" s="63">
        <v>8.9178617000000002E-2</v>
      </c>
      <c r="AP229" s="63">
        <v>7.1334875000000006E-2</v>
      </c>
      <c r="AQ229" s="63">
        <v>5.4487014E-2</v>
      </c>
      <c r="AR229" s="63">
        <v>6.2286639999999997E-2</v>
      </c>
      <c r="AS229" s="63">
        <v>0.104070833</v>
      </c>
      <c r="AT229" s="63">
        <v>-2.20086161E-2</v>
      </c>
      <c r="AU229" s="63">
        <v>1.2882279999999999E-2</v>
      </c>
      <c r="AV229" s="63">
        <v>-3.5566767999999999E-2</v>
      </c>
      <c r="AW229" s="63">
        <v>3.4854062999999998E-2</v>
      </c>
      <c r="AX229" s="63">
        <v>2.2263660599999999E-2</v>
      </c>
      <c r="AY229" s="63">
        <v>2.8511310000000002E-2</v>
      </c>
      <c r="AZ229" s="63">
        <v>1.21194914E-2</v>
      </c>
      <c r="BA229" s="63">
        <v>-1.282618E-2</v>
      </c>
      <c r="BB229" s="63">
        <v>6.4895789999999995E-2</v>
      </c>
      <c r="BC229" s="63">
        <v>0</v>
      </c>
      <c r="BD229" s="63">
        <v>3.1403320700000001E-2</v>
      </c>
      <c r="BE229" s="63">
        <v>0</v>
      </c>
      <c r="BF229" s="63">
        <v>0.16247520300000001</v>
      </c>
      <c r="BG229" s="63">
        <v>4.5129148000000001E-2</v>
      </c>
      <c r="BH229" s="63">
        <v>0.19110872100000001</v>
      </c>
      <c r="BI229" s="63">
        <v>0</v>
      </c>
      <c r="BJ229" s="63">
        <v>0</v>
      </c>
    </row>
    <row r="230" spans="1:62">
      <c r="A230" t="s">
        <v>511</v>
      </c>
      <c r="B230" s="63">
        <v>0.86613236999999998</v>
      </c>
      <c r="C230" s="63">
        <v>0.78667316880000004</v>
      </c>
      <c r="D230" s="63">
        <v>3.8245380000000002E-2</v>
      </c>
      <c r="E230" s="63">
        <v>0.38024991299999999</v>
      </c>
      <c r="F230" s="63">
        <v>0.15959802040000001</v>
      </c>
      <c r="G230" s="63">
        <v>0.138707161</v>
      </c>
      <c r="H230" s="63">
        <v>-4.917345E-3</v>
      </c>
      <c r="I230" s="63">
        <v>0.22532537499999999</v>
      </c>
      <c r="J230" s="63">
        <v>0.162056955</v>
      </c>
      <c r="K230" s="63">
        <v>-3.6574595699999997E-2</v>
      </c>
      <c r="L230" s="63">
        <v>-3.6999183999999997E-2</v>
      </c>
      <c r="M230" s="63">
        <v>-4.0685779000000002E-3</v>
      </c>
      <c r="N230" s="63">
        <v>2.0061512E-2</v>
      </c>
      <c r="O230" s="63">
        <v>-5.8832229999999999E-2</v>
      </c>
      <c r="P230" s="63">
        <v>-1.3035346099999999E-2</v>
      </c>
      <c r="Q230" s="63">
        <v>0.36560917599999998</v>
      </c>
      <c r="R230" s="63">
        <v>0.29257069130000002</v>
      </c>
      <c r="S230" s="63">
        <v>0.156211554</v>
      </c>
      <c r="T230" s="63">
        <v>0.28171965100000002</v>
      </c>
      <c r="U230" s="63">
        <v>0.17059861900000001</v>
      </c>
      <c r="V230" s="63">
        <v>0.53984619499999997</v>
      </c>
      <c r="W230" s="63">
        <v>6.0189359300000002E-2</v>
      </c>
      <c r="X230" s="63">
        <v>0.35575824099999998</v>
      </c>
      <c r="Y230" s="63">
        <v>0.28604497800000001</v>
      </c>
      <c r="Z230" s="63">
        <v>0.3387501</v>
      </c>
      <c r="AA230" s="63">
        <v>0.221946738</v>
      </c>
      <c r="AB230" s="63">
        <v>3.2735015800000003E-2</v>
      </c>
      <c r="AC230" s="63">
        <v>0.85750566299999997</v>
      </c>
      <c r="AD230" s="63">
        <v>0.88941937780000002</v>
      </c>
      <c r="AE230" s="63">
        <v>0.17556280099999999</v>
      </c>
      <c r="AF230" s="63">
        <v>-1.6813340999999999E-2</v>
      </c>
      <c r="AG230" s="63">
        <v>0.19204633679999999</v>
      </c>
      <c r="AH230" s="63">
        <v>0.27134875000000003</v>
      </c>
      <c r="AI230" s="63">
        <v>2.222582E-2</v>
      </c>
      <c r="AJ230" s="63">
        <v>0.13570264600000001</v>
      </c>
      <c r="AK230" s="63">
        <v>0.28764879599999998</v>
      </c>
      <c r="AL230" s="63">
        <v>0</v>
      </c>
      <c r="AM230" s="63">
        <v>6.2028837900000001E-2</v>
      </c>
      <c r="AN230" s="63">
        <v>8.9644664999999998E-2</v>
      </c>
      <c r="AO230" s="63">
        <v>0.109471047</v>
      </c>
      <c r="AP230" s="63">
        <v>7.7730959000000002E-2</v>
      </c>
      <c r="AQ230" s="63">
        <v>4.5783633999999997E-2</v>
      </c>
      <c r="AR230" s="63">
        <v>5.614036E-2</v>
      </c>
      <c r="AS230" s="63">
        <v>0.12554553900000001</v>
      </c>
      <c r="AT230" s="63">
        <v>-7.1236802700000004E-2</v>
      </c>
      <c r="AU230" s="63">
        <v>-1.0002505E-2</v>
      </c>
      <c r="AV230" s="63">
        <v>-6.1848115000000002E-2</v>
      </c>
      <c r="AW230" s="63">
        <v>-1.069555E-2</v>
      </c>
      <c r="AX230" s="63">
        <v>1.8832026700000001E-2</v>
      </c>
      <c r="AY230" s="63">
        <v>1.8823220000000002E-2</v>
      </c>
      <c r="AZ230" s="63">
        <v>1.6647312000000001E-2</v>
      </c>
      <c r="BA230" s="63">
        <v>-1.0817653999999999E-2</v>
      </c>
      <c r="BB230" s="63">
        <v>4.3745887999999997E-2</v>
      </c>
      <c r="BC230" s="63">
        <v>0</v>
      </c>
      <c r="BD230" s="63">
        <v>2.0269757699999998E-2</v>
      </c>
      <c r="BE230" s="63">
        <v>0</v>
      </c>
      <c r="BF230" s="63">
        <v>0.18637405300000001</v>
      </c>
      <c r="BG230" s="63">
        <v>4.3993480000000001E-2</v>
      </c>
      <c r="BH230" s="63">
        <v>0.12043213899999999</v>
      </c>
      <c r="BI230" s="63">
        <v>0</v>
      </c>
      <c r="BJ230" s="63">
        <v>0</v>
      </c>
    </row>
    <row r="231" spans="1:62">
      <c r="A231" t="s">
        <v>512</v>
      </c>
      <c r="B231" s="63">
        <v>-1.9927554E-2</v>
      </c>
      <c r="C231" s="63">
        <v>-1.52443335E-2</v>
      </c>
      <c r="D231" s="63">
        <v>-5.7333849999999999E-2</v>
      </c>
      <c r="E231" s="63">
        <v>-3.5214945999999997E-2</v>
      </c>
      <c r="F231" s="63">
        <v>-4.7104416500000003E-2</v>
      </c>
      <c r="G231" s="63">
        <v>0.13956359900000001</v>
      </c>
      <c r="H231" s="63">
        <v>-4.277889E-3</v>
      </c>
      <c r="I231" s="63">
        <v>7.9675701000000002E-2</v>
      </c>
      <c r="J231" s="63">
        <v>0.168624678</v>
      </c>
      <c r="K231" s="63">
        <v>-5.8183731699999998E-2</v>
      </c>
      <c r="L231" s="63">
        <v>-6.2396445000000002E-2</v>
      </c>
      <c r="M231" s="63">
        <v>-4.9492034499999997E-2</v>
      </c>
      <c r="N231" s="63">
        <v>-7.4020583000000001E-2</v>
      </c>
      <c r="O231" s="63">
        <v>-5.9608849999999998E-2</v>
      </c>
      <c r="P231" s="63">
        <v>-2.82492931E-2</v>
      </c>
      <c r="Q231" s="63">
        <v>-6.5853779000000001E-2</v>
      </c>
      <c r="R231" s="63">
        <v>-4.7810628700000003E-2</v>
      </c>
      <c r="S231" s="63">
        <v>6.3931398E-2</v>
      </c>
      <c r="T231" s="63">
        <v>-4.1997067999999999E-2</v>
      </c>
      <c r="U231" s="63">
        <v>-4.1341939000000001E-2</v>
      </c>
      <c r="V231" s="63">
        <v>-1.6944286999999999E-2</v>
      </c>
      <c r="W231" s="63">
        <v>-4.9378436900000003E-2</v>
      </c>
      <c r="X231" s="63">
        <v>-6.9918680999999996E-2</v>
      </c>
      <c r="Y231" s="63">
        <v>-4.2202535999999999E-2</v>
      </c>
      <c r="Z231" s="63">
        <v>5.6959290000000003E-2</v>
      </c>
      <c r="AA231" s="63">
        <v>1.0066623E-2</v>
      </c>
      <c r="AB231" s="63">
        <v>-3.1081592299999999E-2</v>
      </c>
      <c r="AC231" s="63">
        <v>2.2126380000000001E-2</v>
      </c>
      <c r="AD231" s="63">
        <v>6.0651380999999999E-3</v>
      </c>
      <c r="AE231" s="63">
        <v>0.55716859200000002</v>
      </c>
      <c r="AF231" s="63">
        <v>-1.8103224000000001E-2</v>
      </c>
      <c r="AG231" s="63">
        <v>5.1964254999999999E-3</v>
      </c>
      <c r="AH231" s="63">
        <v>-1.0281330999999999E-2</v>
      </c>
      <c r="AI231" s="63">
        <v>-3.773286E-2</v>
      </c>
      <c r="AJ231" s="63">
        <v>-4.1121468000000001E-2</v>
      </c>
      <c r="AK231" s="63">
        <v>3.7853731000000002E-2</v>
      </c>
      <c r="AL231" s="63">
        <v>0</v>
      </c>
      <c r="AM231" s="63">
        <v>3.8585172500000001E-2</v>
      </c>
      <c r="AN231" s="63">
        <v>-3.1644644999999999E-2</v>
      </c>
      <c r="AO231" s="63">
        <v>-1.5695476E-2</v>
      </c>
      <c r="AP231" s="63">
        <v>0.25959892099999998</v>
      </c>
      <c r="AQ231" s="63">
        <v>0.27298270899999999</v>
      </c>
      <c r="AR231" s="63">
        <v>-2.1507020000000002E-2</v>
      </c>
      <c r="AS231" s="63">
        <v>-7.3203399999999998E-3</v>
      </c>
      <c r="AT231" s="63">
        <v>-0.1173233303</v>
      </c>
      <c r="AU231" s="63">
        <v>6.4977456000000003E-2</v>
      </c>
      <c r="AV231" s="63">
        <v>5.1819663000000002E-2</v>
      </c>
      <c r="AW231" s="63">
        <v>3.7866695999999998E-2</v>
      </c>
      <c r="AX231" s="63">
        <v>1.11721809E-2</v>
      </c>
      <c r="AY231" s="63">
        <v>-3.2378400000000002E-2</v>
      </c>
      <c r="AZ231" s="63">
        <v>-3.1619783300000003E-2</v>
      </c>
      <c r="BA231" s="63">
        <v>-3.5499444999999998E-2</v>
      </c>
      <c r="BB231" s="63">
        <v>-2.3151149999999999E-2</v>
      </c>
      <c r="BC231" s="63">
        <v>0</v>
      </c>
      <c r="BD231" s="63">
        <v>-5.1966591200000002E-2</v>
      </c>
      <c r="BE231" s="63">
        <v>0</v>
      </c>
      <c r="BF231" s="63">
        <v>-5.4764834999999998E-2</v>
      </c>
      <c r="BG231" s="63">
        <v>-1.4854526E-2</v>
      </c>
      <c r="BH231" s="63">
        <v>-5.6421519000000003E-2</v>
      </c>
      <c r="BI231" s="63">
        <v>0</v>
      </c>
      <c r="BJ231" s="63">
        <v>0</v>
      </c>
    </row>
    <row r="232" spans="1:62">
      <c r="A232" t="s">
        <v>513</v>
      </c>
      <c r="B232" s="63">
        <v>-2.1674936999999998E-2</v>
      </c>
      <c r="C232" s="63">
        <v>-4.5836011000000003E-2</v>
      </c>
      <c r="D232" s="63">
        <v>-4.3076839999999998E-2</v>
      </c>
      <c r="E232" s="63">
        <v>2.5337929999999999E-3</v>
      </c>
      <c r="F232" s="63">
        <v>-3.9843972700000001E-2</v>
      </c>
      <c r="G232" s="63">
        <v>-7.4210859000000004E-2</v>
      </c>
      <c r="H232" s="63">
        <v>-3.5801524000000001E-2</v>
      </c>
      <c r="I232" s="63">
        <v>-1.2131147E-2</v>
      </c>
      <c r="J232" s="63">
        <v>-1.9432693000000001E-2</v>
      </c>
      <c r="K232" s="63">
        <v>-3.7116667399999997E-2</v>
      </c>
      <c r="L232" s="63">
        <v>-4.9576625999999999E-2</v>
      </c>
      <c r="M232" s="63">
        <v>-3.8637658999999998E-2</v>
      </c>
      <c r="N232" s="63">
        <v>-6.2214173999999997E-2</v>
      </c>
      <c r="O232" s="63">
        <v>-3.6355859999999997E-2</v>
      </c>
      <c r="P232" s="63">
        <v>-1.50760153E-2</v>
      </c>
      <c r="Q232" s="63">
        <v>-8.1344531999999997E-2</v>
      </c>
      <c r="R232" s="63">
        <v>-6.8347850399999993E-2</v>
      </c>
      <c r="S232" s="63">
        <v>-2.3845659000000002E-2</v>
      </c>
      <c r="T232" s="63">
        <v>-4.5367236999999998E-2</v>
      </c>
      <c r="U232" s="63">
        <v>-6.1229477999999997E-2</v>
      </c>
      <c r="V232" s="63">
        <v>-5.3133329999999999E-2</v>
      </c>
      <c r="W232" s="63">
        <v>-5.3709415099999998E-2</v>
      </c>
      <c r="X232" s="63">
        <v>-6.6045163000000004E-2</v>
      </c>
      <c r="Y232" s="63">
        <v>-3.7902127000000001E-2</v>
      </c>
      <c r="Z232" s="63">
        <v>6.2934690000000001E-2</v>
      </c>
      <c r="AA232" s="63">
        <v>-4.6154075000000003E-2</v>
      </c>
      <c r="AB232" s="63">
        <v>-3.7753437500000001E-2</v>
      </c>
      <c r="AC232" s="63">
        <v>-3.9487125999999997E-2</v>
      </c>
      <c r="AD232" s="63">
        <v>-3.6216973399999998E-2</v>
      </c>
      <c r="AE232" s="63">
        <v>-3.5269428999999998E-2</v>
      </c>
      <c r="AF232" s="63">
        <v>0.74595720600000004</v>
      </c>
      <c r="AG232" s="63">
        <v>0.1588959694</v>
      </c>
      <c r="AH232" s="63">
        <v>0.11736474399999999</v>
      </c>
      <c r="AI232" s="63">
        <v>-5.5688209999999998E-3</v>
      </c>
      <c r="AJ232" s="63">
        <v>-4.3663342000000001E-2</v>
      </c>
      <c r="AK232" s="63">
        <v>0.102312296</v>
      </c>
      <c r="AL232" s="63">
        <v>0</v>
      </c>
      <c r="AM232" s="63">
        <v>-2.8122239600000001E-2</v>
      </c>
      <c r="AN232" s="63">
        <v>-5.7728008999999997E-2</v>
      </c>
      <c r="AO232" s="63">
        <v>-4.7941716000000002E-2</v>
      </c>
      <c r="AP232" s="63">
        <v>6.0824520999999999E-2</v>
      </c>
      <c r="AQ232" s="63">
        <v>5.4299782999999997E-2</v>
      </c>
      <c r="AR232" s="63">
        <v>-6.0820119999999998E-2</v>
      </c>
      <c r="AS232" s="63">
        <v>-4.4399504999999999E-2</v>
      </c>
      <c r="AT232" s="63">
        <v>-8.7053740399999996E-2</v>
      </c>
      <c r="AU232" s="63">
        <v>-5.0944096000000001E-2</v>
      </c>
      <c r="AV232" s="63">
        <v>-5.1333652E-2</v>
      </c>
      <c r="AW232" s="63">
        <v>-6.6241527999999994E-2</v>
      </c>
      <c r="AX232" s="63">
        <v>-5.9253765299999997E-2</v>
      </c>
      <c r="AY232" s="63">
        <v>-6.7463270000000006E-2</v>
      </c>
      <c r="AZ232" s="63">
        <v>-4.1686409299999998E-2</v>
      </c>
      <c r="BA232" s="63">
        <v>-4.0772460000000003E-2</v>
      </c>
      <c r="BB232" s="63">
        <v>-6.1269863000000001E-2</v>
      </c>
      <c r="BC232" s="63">
        <v>0</v>
      </c>
      <c r="BD232" s="63">
        <v>-5.88604795E-2</v>
      </c>
      <c r="BE232" s="63">
        <v>0</v>
      </c>
      <c r="BF232" s="63">
        <v>-4.7354930000000003E-2</v>
      </c>
      <c r="BG232" s="63">
        <v>-4.0632737000000002E-2</v>
      </c>
      <c r="BH232" s="63">
        <v>-6.3455473999999998E-2</v>
      </c>
      <c r="BI232" s="63">
        <v>0</v>
      </c>
      <c r="BJ232" s="63">
        <v>0</v>
      </c>
    </row>
    <row r="233" spans="1:62">
      <c r="A233" t="s">
        <v>514</v>
      </c>
      <c r="B233" s="63">
        <v>9.4906310999999993E-2</v>
      </c>
      <c r="C233" s="63">
        <v>5.0749915399999998E-2</v>
      </c>
      <c r="D233" s="63">
        <v>-3.4034349999999998E-2</v>
      </c>
      <c r="E233" s="63">
        <v>0.12925120900000001</v>
      </c>
      <c r="F233" s="63">
        <v>0.16869049750000001</v>
      </c>
      <c r="G233" s="63">
        <v>-1.713317E-2</v>
      </c>
      <c r="H233" s="63">
        <v>-2.7709917000000001E-2</v>
      </c>
      <c r="I233" s="63">
        <v>0.14340433499999999</v>
      </c>
      <c r="J233" s="63">
        <v>0.36115203200000001</v>
      </c>
      <c r="K233" s="63">
        <v>-3.8797012700000001E-2</v>
      </c>
      <c r="L233" s="63">
        <v>-5.3811833000000003E-2</v>
      </c>
      <c r="M233" s="63">
        <v>-2.9989600200000001E-2</v>
      </c>
      <c r="N233" s="63">
        <v>-5.8497655000000003E-2</v>
      </c>
      <c r="O233" s="63">
        <v>-5.3342489999999999E-2</v>
      </c>
      <c r="P233" s="63">
        <v>-2.52488344E-2</v>
      </c>
      <c r="Q233" s="63">
        <v>1.192125E-2</v>
      </c>
      <c r="R233" s="63">
        <v>4.4762985700000001E-2</v>
      </c>
      <c r="S233" s="63">
        <v>0.14622439200000001</v>
      </c>
      <c r="T233" s="63">
        <v>1.2123422999999999E-2</v>
      </c>
      <c r="U233" s="63">
        <v>-2.9140566999999999E-2</v>
      </c>
      <c r="V233" s="63">
        <v>1.7116076000000001E-2</v>
      </c>
      <c r="W233" s="63">
        <v>-2.6334151300000001E-2</v>
      </c>
      <c r="X233" s="63">
        <v>-3.0564928000000002E-2</v>
      </c>
      <c r="Y233" s="63">
        <v>5.8703896999999998E-2</v>
      </c>
      <c r="Z233" s="63">
        <v>8.1867380000000003E-2</v>
      </c>
      <c r="AA233" s="63">
        <v>2.9153100000000001E-2</v>
      </c>
      <c r="AB233" s="63">
        <v>-4.43510898E-2</v>
      </c>
      <c r="AC233" s="63">
        <v>6.8695117E-2</v>
      </c>
      <c r="AD233" s="63">
        <v>6.7848363699999997E-2</v>
      </c>
      <c r="AE233" s="63">
        <v>6.7764364999999993E-2</v>
      </c>
      <c r="AF233" s="63">
        <v>0.42085431800000001</v>
      </c>
      <c r="AG233" s="63">
        <v>0.78020761780000003</v>
      </c>
      <c r="AH233" s="63">
        <v>0.55874732999999999</v>
      </c>
      <c r="AI233" s="63">
        <v>0.14731148699999999</v>
      </c>
      <c r="AJ233" s="63">
        <v>8.681179E-2</v>
      </c>
      <c r="AK233" s="63">
        <v>0.41964401499999998</v>
      </c>
      <c r="AL233" s="63">
        <v>0</v>
      </c>
      <c r="AM233" s="63">
        <v>-1.6352132599999999E-2</v>
      </c>
      <c r="AN233" s="63">
        <v>-3.3236894000000003E-2</v>
      </c>
      <c r="AO233" s="63">
        <v>-1.1041588999999999E-2</v>
      </c>
      <c r="AP233" s="63">
        <v>0.35402509300000001</v>
      </c>
      <c r="AQ233" s="63">
        <v>0.35960389399999998</v>
      </c>
      <c r="AR233" s="63">
        <v>-2.1499540000000001E-2</v>
      </c>
      <c r="AS233" s="63">
        <v>0.39046998700000002</v>
      </c>
      <c r="AT233" s="63">
        <v>-9.0163328599999995E-2</v>
      </c>
      <c r="AU233" s="63">
        <v>-3.6283485999999997E-2</v>
      </c>
      <c r="AV233" s="63">
        <v>2.2039421E-2</v>
      </c>
      <c r="AW233" s="63">
        <v>-4.2355761999999998E-2</v>
      </c>
      <c r="AX233" s="63">
        <v>-6.2573010000000005E-4</v>
      </c>
      <c r="AY233" s="63">
        <v>6.8934030000000002E-3</v>
      </c>
      <c r="AZ233" s="63">
        <v>-1.55658462E-2</v>
      </c>
      <c r="BA233" s="63">
        <v>-3.2520281999999998E-2</v>
      </c>
      <c r="BB233" s="63">
        <v>-2.6365076000000001E-2</v>
      </c>
      <c r="BC233" s="63">
        <v>0</v>
      </c>
      <c r="BD233" s="63">
        <v>4.089726E-4</v>
      </c>
      <c r="BE233" s="63">
        <v>0</v>
      </c>
      <c r="BF233" s="63">
        <v>-2.5448810000000001E-3</v>
      </c>
      <c r="BG233" s="63">
        <v>-1.883961E-2</v>
      </c>
      <c r="BH233" s="63">
        <v>1.4690613999999999E-2</v>
      </c>
      <c r="BI233" s="63">
        <v>0</v>
      </c>
      <c r="BJ233" s="63">
        <v>0</v>
      </c>
    </row>
    <row r="234" spans="1:62">
      <c r="A234" t="s">
        <v>515</v>
      </c>
      <c r="B234" s="63">
        <v>9.9280577999999994E-2</v>
      </c>
      <c r="C234" s="63">
        <v>8.80717112E-2</v>
      </c>
      <c r="D234" s="63">
        <v>-4.3417709999999998E-2</v>
      </c>
      <c r="E234" s="63">
        <v>9.963234E-2</v>
      </c>
      <c r="F234" s="63">
        <v>0.1219359641</v>
      </c>
      <c r="G234" s="63">
        <v>-3.7614112999999998E-2</v>
      </c>
      <c r="H234" s="63">
        <v>-2.4029502000000001E-2</v>
      </c>
      <c r="I234" s="63">
        <v>0.188732397</v>
      </c>
      <c r="J234" s="63">
        <v>0.12924495699999999</v>
      </c>
      <c r="K234" s="63">
        <v>-2.7466582900000001E-2</v>
      </c>
      <c r="L234" s="63">
        <v>-3.8238052000000002E-2</v>
      </c>
      <c r="M234" s="63">
        <v>-1.992559E-4</v>
      </c>
      <c r="N234" s="63">
        <v>-4.1502507000000001E-2</v>
      </c>
      <c r="O234" s="63">
        <v>-5.9429870000000003E-2</v>
      </c>
      <c r="P234" s="63">
        <v>-1.8332918100000001E-2</v>
      </c>
      <c r="Q234" s="63">
        <v>0.139706524</v>
      </c>
      <c r="R234" s="63">
        <v>0.1126835917</v>
      </c>
      <c r="S234" s="63">
        <v>0.23933224</v>
      </c>
      <c r="T234" s="63">
        <v>4.1654715000000002E-2</v>
      </c>
      <c r="U234" s="63">
        <v>-1.919769E-2</v>
      </c>
      <c r="V234" s="63">
        <v>5.2463201000000001E-2</v>
      </c>
      <c r="W234" s="63">
        <v>-3.0672684999999999E-3</v>
      </c>
      <c r="X234" s="63">
        <v>-1.5544084999999999E-2</v>
      </c>
      <c r="Y234" s="63">
        <v>0.107931416</v>
      </c>
      <c r="Z234" s="63">
        <v>0.20832529999999999</v>
      </c>
      <c r="AA234" s="63">
        <v>0.119872717</v>
      </c>
      <c r="AB234" s="63">
        <v>-4.8698770500000002E-2</v>
      </c>
      <c r="AC234" s="63">
        <v>0.107515178</v>
      </c>
      <c r="AD234" s="63">
        <v>0.1134402437</v>
      </c>
      <c r="AE234" s="63">
        <v>6.6478385000000001E-2</v>
      </c>
      <c r="AF234" s="63">
        <v>0.36541839199999998</v>
      </c>
      <c r="AG234" s="63">
        <v>0.59481026729999997</v>
      </c>
      <c r="AH234" s="63">
        <v>0.79304700699999997</v>
      </c>
      <c r="AI234" s="63">
        <v>7.8741728999999996E-2</v>
      </c>
      <c r="AJ234" s="63">
        <v>0.110315038</v>
      </c>
      <c r="AK234" s="63">
        <v>0.40858995100000001</v>
      </c>
      <c r="AL234" s="63">
        <v>0</v>
      </c>
      <c r="AM234" s="63">
        <v>-5.9315265999999997E-3</v>
      </c>
      <c r="AN234" s="63">
        <v>-1.2511779999999999E-3</v>
      </c>
      <c r="AO234" s="63">
        <v>2.3320672000000001E-2</v>
      </c>
      <c r="AP234" s="63">
        <v>0.392699195</v>
      </c>
      <c r="AQ234" s="63">
        <v>0.38788820600000001</v>
      </c>
      <c r="AR234" s="63">
        <v>5.1437120000000003E-2</v>
      </c>
      <c r="AS234" s="63">
        <v>0.135805658</v>
      </c>
      <c r="AT234" s="63">
        <v>-8.4519455800000004E-2</v>
      </c>
      <c r="AU234" s="63">
        <v>1.2299918999999999E-2</v>
      </c>
      <c r="AV234" s="63">
        <v>-5.9458632999999997E-2</v>
      </c>
      <c r="AW234" s="63">
        <v>-3.8872440000000002E-3</v>
      </c>
      <c r="AX234" s="63">
        <v>-1.76908356E-2</v>
      </c>
      <c r="AY234" s="63">
        <v>3.0334969999999999E-2</v>
      </c>
      <c r="AZ234" s="63">
        <v>1.1665233400000001E-2</v>
      </c>
      <c r="BA234" s="63">
        <v>-2.7639252E-2</v>
      </c>
      <c r="BB234" s="63">
        <v>2.2441261000000001E-2</v>
      </c>
      <c r="BC234" s="63">
        <v>0</v>
      </c>
      <c r="BD234" s="63">
        <v>7.7525457000000006E-2</v>
      </c>
      <c r="BE234" s="63">
        <v>0</v>
      </c>
      <c r="BF234" s="63">
        <v>3.6669234000000002E-2</v>
      </c>
      <c r="BG234" s="63">
        <v>1.0764696000000001E-2</v>
      </c>
      <c r="BH234" s="63">
        <v>0.122920064</v>
      </c>
      <c r="BI234" s="63">
        <v>0</v>
      </c>
      <c r="BJ234" s="63">
        <v>0</v>
      </c>
    </row>
    <row r="235" spans="1:62">
      <c r="A235" t="s">
        <v>516</v>
      </c>
      <c r="B235" s="63">
        <v>-2.4316020000000002E-3</v>
      </c>
      <c r="C235" s="63">
        <v>-6.2797141999999997E-3</v>
      </c>
      <c r="D235" s="63">
        <v>-3.0080869999999999E-2</v>
      </c>
      <c r="E235" s="63">
        <v>-2.656089E-2</v>
      </c>
      <c r="F235" s="63">
        <v>-1.48688026E-2</v>
      </c>
      <c r="G235" s="63">
        <v>-6.4611890000000005E-2</v>
      </c>
      <c r="H235" s="63">
        <v>-3.3115528999999998E-2</v>
      </c>
      <c r="I235" s="63">
        <v>-3.6604607999999997E-2</v>
      </c>
      <c r="J235" s="63">
        <v>-1.4156063E-2</v>
      </c>
      <c r="K235" s="63">
        <v>-3.1871974300000001E-2</v>
      </c>
      <c r="L235" s="63">
        <v>-4.1816129E-2</v>
      </c>
      <c r="M235" s="63">
        <v>-2.8238774599999999E-2</v>
      </c>
      <c r="N235" s="63">
        <v>-4.7617935E-2</v>
      </c>
      <c r="O235" s="63">
        <v>-3.1579549999999998E-2</v>
      </c>
      <c r="P235" s="63">
        <v>-3.5149185100000001E-2</v>
      </c>
      <c r="Q235" s="63">
        <v>-5.1202638000000002E-2</v>
      </c>
      <c r="R235" s="63">
        <v>-5.1516637999999997E-2</v>
      </c>
      <c r="S235" s="63">
        <v>-3.8926599999999999E-2</v>
      </c>
      <c r="T235" s="63">
        <v>-3.2489455E-2</v>
      </c>
      <c r="U235" s="63">
        <v>-4.7633697000000003E-2</v>
      </c>
      <c r="V235" s="63">
        <v>-4.2524621999999998E-2</v>
      </c>
      <c r="W235" s="63">
        <v>-4.3198346800000002E-2</v>
      </c>
      <c r="X235" s="63">
        <v>-4.6775509E-2</v>
      </c>
      <c r="Y235" s="63">
        <v>-2.1454134E-2</v>
      </c>
      <c r="Z235" s="63">
        <v>-3.452496E-2</v>
      </c>
      <c r="AA235" s="63">
        <v>-3.4514277000000003E-2</v>
      </c>
      <c r="AB235" s="63">
        <v>-3.2809635300000001E-2</v>
      </c>
      <c r="AC235" s="63">
        <v>-2.4309124000000001E-2</v>
      </c>
      <c r="AD235" s="63">
        <v>-2.1332202000000001E-2</v>
      </c>
      <c r="AE235" s="63">
        <v>-4.3286855999999999E-2</v>
      </c>
      <c r="AF235" s="63">
        <v>9.3698700000000002E-4</v>
      </c>
      <c r="AG235" s="63">
        <v>5.2679851600000001E-2</v>
      </c>
      <c r="AH235" s="63">
        <v>7.1621339999999997E-3</v>
      </c>
      <c r="AI235" s="63">
        <v>0.951130963</v>
      </c>
      <c r="AJ235" s="63">
        <v>2.7603918000000002E-2</v>
      </c>
      <c r="AK235" s="63">
        <v>-1.1724083999999999E-2</v>
      </c>
      <c r="AL235" s="63">
        <v>0</v>
      </c>
      <c r="AM235" s="63">
        <v>-3.5601887399999997E-2</v>
      </c>
      <c r="AN235" s="63">
        <v>-5.5281434999999997E-2</v>
      </c>
      <c r="AO235" s="63">
        <v>-4.5747481999999999E-2</v>
      </c>
      <c r="AP235" s="63">
        <v>1.2487207E-2</v>
      </c>
      <c r="AQ235" s="63">
        <v>-9.8502980000000004E-3</v>
      </c>
      <c r="AR235" s="63">
        <v>-3.4876610000000002E-2</v>
      </c>
      <c r="AS235" s="63">
        <v>0.77090605800000001</v>
      </c>
      <c r="AT235" s="63">
        <v>-5.8500964199999998E-2</v>
      </c>
      <c r="AU235" s="63">
        <v>1.4624460000000001E-2</v>
      </c>
      <c r="AV235" s="63">
        <v>0.137587979</v>
      </c>
      <c r="AW235" s="63">
        <v>0.132872936</v>
      </c>
      <c r="AX235" s="63">
        <v>-5.6153966700000002E-2</v>
      </c>
      <c r="AY235" s="63">
        <v>-4.927277E-2</v>
      </c>
      <c r="AZ235" s="63">
        <v>-4.0547025299999997E-2</v>
      </c>
      <c r="BA235" s="63">
        <v>-4.0063142000000003E-2</v>
      </c>
      <c r="BB235" s="63">
        <v>-5.7743385000000001E-2</v>
      </c>
      <c r="BC235" s="63">
        <v>0</v>
      </c>
      <c r="BD235" s="63">
        <v>-5.29601549E-2</v>
      </c>
      <c r="BE235" s="63">
        <v>0</v>
      </c>
      <c r="BF235" s="63">
        <v>-3.5961794999999998E-2</v>
      </c>
      <c r="BG235" s="63">
        <v>-1.2900363999999999E-2</v>
      </c>
      <c r="BH235" s="63">
        <v>-3.6179520999999999E-2</v>
      </c>
      <c r="BI235" s="63">
        <v>0</v>
      </c>
      <c r="BJ235" s="63">
        <v>0</v>
      </c>
    </row>
    <row r="236" spans="1:62">
      <c r="A236" t="s">
        <v>517</v>
      </c>
      <c r="B236" s="63">
        <v>-3.5777010999999997E-2</v>
      </c>
      <c r="C236" s="63">
        <v>-3.59446561E-2</v>
      </c>
      <c r="D236" s="63">
        <v>-4.9013019999999997E-2</v>
      </c>
      <c r="E236" s="63">
        <v>6.2447772999999998E-2</v>
      </c>
      <c r="F236" s="63">
        <v>-5.96512716E-2</v>
      </c>
      <c r="G236" s="63">
        <v>-9.1244567999999998E-2</v>
      </c>
      <c r="H236" s="63">
        <v>-4.1949869000000001E-2</v>
      </c>
      <c r="I236" s="63">
        <v>-2.3293330000000001E-2</v>
      </c>
      <c r="J236" s="63">
        <v>-1.6907440000000001E-3</v>
      </c>
      <c r="K236" s="63">
        <v>-4.7205884199999999E-2</v>
      </c>
      <c r="L236" s="63">
        <v>-5.6806871000000002E-2</v>
      </c>
      <c r="M236" s="63">
        <v>-4.70570794E-2</v>
      </c>
      <c r="N236" s="63">
        <v>-7.3951632000000003E-2</v>
      </c>
      <c r="O236" s="63">
        <v>-4.2695070000000002E-2</v>
      </c>
      <c r="P236" s="63">
        <v>-4.7829609199999998E-2</v>
      </c>
      <c r="Q236" s="63">
        <v>-9.2973299999999995E-2</v>
      </c>
      <c r="R236" s="63">
        <v>-0.1031705909</v>
      </c>
      <c r="S236" s="63">
        <v>-9.3282424000000003E-2</v>
      </c>
      <c r="T236" s="63">
        <v>-5.6566415000000002E-2</v>
      </c>
      <c r="U236" s="63">
        <v>0.16754311099999999</v>
      </c>
      <c r="V236" s="63">
        <v>0.131164375</v>
      </c>
      <c r="W236" s="63">
        <v>0.1032106144</v>
      </c>
      <c r="X236" s="63">
        <v>6.4382144000000002E-2</v>
      </c>
      <c r="Y236" s="63">
        <v>0.245809425</v>
      </c>
      <c r="Z236" s="63">
        <v>-4.3668209999999999E-2</v>
      </c>
      <c r="AA236" s="63">
        <v>-4.5645367999999999E-2</v>
      </c>
      <c r="AB236" s="63">
        <v>-4.2169304599999999E-2</v>
      </c>
      <c r="AC236" s="63">
        <v>-4.6496766000000002E-2</v>
      </c>
      <c r="AD236" s="63">
        <v>-3.5336637999999997E-2</v>
      </c>
      <c r="AE236" s="63">
        <v>-7.6930137999999995E-2</v>
      </c>
      <c r="AF236" s="63">
        <v>-4.9838494999999997E-2</v>
      </c>
      <c r="AG236" s="63">
        <v>-4.0965949000000002E-2</v>
      </c>
      <c r="AH236" s="63">
        <v>-4.8802465000000003E-2</v>
      </c>
      <c r="AI236" s="63">
        <v>-1.9714692999999998E-2</v>
      </c>
      <c r="AJ236" s="63">
        <v>0.79942057600000005</v>
      </c>
      <c r="AK236" s="63">
        <v>-3.9392673000000003E-2</v>
      </c>
      <c r="AL236" s="63">
        <v>0</v>
      </c>
      <c r="AM236" s="63">
        <v>-4.1021152999999998E-2</v>
      </c>
      <c r="AN236" s="63">
        <v>-7.1160726999999993E-2</v>
      </c>
      <c r="AO236" s="63">
        <v>-6.3478037000000001E-2</v>
      </c>
      <c r="AP236" s="63">
        <v>9.9510198999999994E-2</v>
      </c>
      <c r="AQ236" s="63">
        <v>-3.3585050999999998E-2</v>
      </c>
      <c r="AR236" s="63">
        <v>-5.9733689999999999E-2</v>
      </c>
      <c r="AS236" s="63">
        <v>-4.7971472000000001E-2</v>
      </c>
      <c r="AT236" s="63">
        <v>-0.10926534</v>
      </c>
      <c r="AU236" s="63">
        <v>-4.2574516999999999E-2</v>
      </c>
      <c r="AV236" s="63">
        <v>-4.1477499000000001E-2</v>
      </c>
      <c r="AW236" s="63">
        <v>-6.2223717999999997E-2</v>
      </c>
      <c r="AX236" s="63">
        <v>-7.1784856499999994E-2</v>
      </c>
      <c r="AY236" s="63">
        <v>-7.6309119999999994E-2</v>
      </c>
      <c r="AZ236" s="63">
        <v>-5.2788800699999999E-2</v>
      </c>
      <c r="BA236" s="63">
        <v>-5.2600092000000001E-2</v>
      </c>
      <c r="BB236" s="63">
        <v>-7.2613951999999996E-2</v>
      </c>
      <c r="BC236" s="63">
        <v>0</v>
      </c>
      <c r="BD236" s="63">
        <v>-7.2765108699999997E-2</v>
      </c>
      <c r="BE236" s="63">
        <v>0</v>
      </c>
      <c r="BF236" s="63">
        <v>-5.5920247999999999E-2</v>
      </c>
      <c r="BG236" s="63">
        <v>-5.2678138999999999E-2</v>
      </c>
      <c r="BH236" s="63">
        <v>-7.6009808999999998E-2</v>
      </c>
      <c r="BI236" s="63">
        <v>0</v>
      </c>
      <c r="BJ236" s="63">
        <v>0</v>
      </c>
    </row>
    <row r="237" spans="1:62">
      <c r="A237" t="s">
        <v>518</v>
      </c>
      <c r="B237" s="63">
        <v>6.8510242999999998E-2</v>
      </c>
      <c r="C237" s="63">
        <v>2.7679685499999999E-2</v>
      </c>
      <c r="D237" s="63">
        <v>-5.0231280000000003E-2</v>
      </c>
      <c r="E237" s="63">
        <v>0.254955973</v>
      </c>
      <c r="F237" s="63">
        <v>-1.6798030500000002E-2</v>
      </c>
      <c r="G237" s="63">
        <v>-5.1237663000000003E-2</v>
      </c>
      <c r="H237" s="63">
        <v>-3.8005907999999998E-2</v>
      </c>
      <c r="I237" s="63">
        <v>0.13969984999999999</v>
      </c>
      <c r="J237" s="63">
        <v>7.6357928000000005E-2</v>
      </c>
      <c r="K237" s="63">
        <v>-5.2260380299999999E-2</v>
      </c>
      <c r="L237" s="63">
        <v>-6.8789986999999997E-2</v>
      </c>
      <c r="M237" s="63">
        <v>-4.48489153E-2</v>
      </c>
      <c r="N237" s="63">
        <v>-7.6737410000000006E-2</v>
      </c>
      <c r="O237" s="63">
        <v>-5.7685689999999998E-2</v>
      </c>
      <c r="P237" s="63">
        <v>-4.9169385000000003E-2</v>
      </c>
      <c r="Q237" s="63">
        <v>-4.3114834999999997E-2</v>
      </c>
      <c r="R237" s="63">
        <v>-1.4441346799999999E-2</v>
      </c>
      <c r="S237" s="63">
        <v>2.5887450999999999E-2</v>
      </c>
      <c r="T237" s="63">
        <v>-7.0660430000000002E-3</v>
      </c>
      <c r="U237" s="63">
        <v>-4.3604552999999997E-2</v>
      </c>
      <c r="V237" s="63">
        <v>1.0712391E-2</v>
      </c>
      <c r="W237" s="63">
        <v>-1.78325272E-2</v>
      </c>
      <c r="X237" s="63">
        <v>3.2278749999999998E-3</v>
      </c>
      <c r="Y237" s="63">
        <v>0.16865233600000001</v>
      </c>
      <c r="Z237" s="63">
        <v>2.5395689999999999E-2</v>
      </c>
      <c r="AA237" s="63">
        <v>2.6050957999999999E-2</v>
      </c>
      <c r="AB237" s="63">
        <v>-3.6967430599999997E-2</v>
      </c>
      <c r="AC237" s="63">
        <v>3.5892466999999997E-2</v>
      </c>
      <c r="AD237" s="63">
        <v>3.2884087800000003E-2</v>
      </c>
      <c r="AE237" s="63">
        <v>2.5257743999999999E-2</v>
      </c>
      <c r="AF237" s="63">
        <v>0.148417143</v>
      </c>
      <c r="AG237" s="63">
        <v>0.20224244860000001</v>
      </c>
      <c r="AH237" s="63">
        <v>0.172196088</v>
      </c>
      <c r="AI237" s="63">
        <v>-8.4285379999999993E-3</v>
      </c>
      <c r="AJ237" s="63">
        <v>4.2775374999999997E-2</v>
      </c>
      <c r="AK237" s="63">
        <v>0.38273057399999999</v>
      </c>
      <c r="AL237" s="63">
        <v>0</v>
      </c>
      <c r="AM237" s="63">
        <v>-3.77055377E-2</v>
      </c>
      <c r="AN237" s="63">
        <v>-5.6955903000000002E-2</v>
      </c>
      <c r="AO237" s="63">
        <v>-4.3351683000000002E-2</v>
      </c>
      <c r="AP237" s="63">
        <v>0.100840416</v>
      </c>
      <c r="AQ237" s="63">
        <v>0.10396168</v>
      </c>
      <c r="AR237" s="63">
        <v>-2.7360510000000001E-2</v>
      </c>
      <c r="AS237" s="63">
        <v>-6.7609150000000002E-3</v>
      </c>
      <c r="AT237" s="63">
        <v>-0.10224826770000001</v>
      </c>
      <c r="AU237" s="63">
        <v>6.7562814999999998E-2</v>
      </c>
      <c r="AV237" s="63">
        <v>5.3015443000000002E-2</v>
      </c>
      <c r="AW237" s="63">
        <v>4.2081746000000003E-2</v>
      </c>
      <c r="AX237" s="63">
        <v>-3.1234590600000001E-2</v>
      </c>
      <c r="AY237" s="63">
        <v>-4.2595260000000003E-2</v>
      </c>
      <c r="AZ237" s="63">
        <v>-3.4703755099999997E-2</v>
      </c>
      <c r="BA237" s="63">
        <v>-3.9971056999999997E-2</v>
      </c>
      <c r="BB237" s="63">
        <v>-2.3952860999999999E-2</v>
      </c>
      <c r="BC237" s="63">
        <v>0</v>
      </c>
      <c r="BD237" s="63">
        <v>8.6500716199999994E-2</v>
      </c>
      <c r="BE237" s="63">
        <v>0</v>
      </c>
      <c r="BF237" s="63">
        <v>-4.7365756000000002E-2</v>
      </c>
      <c r="BG237" s="63">
        <v>-2.7216588E-2</v>
      </c>
      <c r="BH237" s="63">
        <v>0.12276368999999999</v>
      </c>
      <c r="BI237" s="63">
        <v>0</v>
      </c>
      <c r="BJ237" s="63">
        <v>0</v>
      </c>
    </row>
    <row r="238" spans="1:62">
      <c r="A238" s="97" t="s">
        <v>519</v>
      </c>
      <c r="B238" s="63">
        <v>0</v>
      </c>
      <c r="C238" s="63">
        <v>0</v>
      </c>
      <c r="D238" s="63">
        <v>0</v>
      </c>
      <c r="E238" s="63">
        <v>0</v>
      </c>
      <c r="F238" s="63">
        <v>0</v>
      </c>
      <c r="G238" s="63">
        <v>0</v>
      </c>
      <c r="H238" s="63">
        <v>0</v>
      </c>
      <c r="I238" s="63">
        <v>0</v>
      </c>
      <c r="J238" s="63">
        <v>0</v>
      </c>
      <c r="K238" s="63">
        <v>0</v>
      </c>
      <c r="L238" s="63">
        <v>0</v>
      </c>
      <c r="M238" s="63">
        <v>0</v>
      </c>
      <c r="N238" s="63">
        <v>0</v>
      </c>
      <c r="O238" s="63">
        <v>0</v>
      </c>
      <c r="P238" s="63">
        <v>0</v>
      </c>
      <c r="Q238" s="63">
        <v>0</v>
      </c>
      <c r="R238" s="63">
        <v>0</v>
      </c>
      <c r="S238" s="63">
        <v>0</v>
      </c>
      <c r="T238" s="63">
        <v>0</v>
      </c>
      <c r="U238" s="63">
        <v>0</v>
      </c>
      <c r="V238" s="63">
        <v>0</v>
      </c>
      <c r="W238" s="63">
        <v>0</v>
      </c>
      <c r="X238" s="63">
        <v>0</v>
      </c>
      <c r="Y238" s="63">
        <v>0</v>
      </c>
      <c r="Z238" s="63">
        <v>0</v>
      </c>
      <c r="AA238" s="63">
        <v>0</v>
      </c>
      <c r="AB238" s="63">
        <v>0</v>
      </c>
      <c r="AC238" s="63">
        <v>0</v>
      </c>
      <c r="AD238" s="63">
        <v>0</v>
      </c>
      <c r="AE238" s="63">
        <v>0</v>
      </c>
      <c r="AF238" s="63">
        <v>0</v>
      </c>
      <c r="AG238" s="63">
        <v>0</v>
      </c>
      <c r="AH238" s="63">
        <v>0</v>
      </c>
      <c r="AI238" s="63">
        <v>0</v>
      </c>
      <c r="AJ238" s="63">
        <v>0</v>
      </c>
      <c r="AK238" s="63">
        <v>0</v>
      </c>
      <c r="AL238" s="63">
        <v>0</v>
      </c>
      <c r="AM238" s="63">
        <v>0</v>
      </c>
      <c r="AN238" s="63">
        <v>0</v>
      </c>
      <c r="AO238" s="63">
        <v>0</v>
      </c>
      <c r="AP238" s="63">
        <v>0</v>
      </c>
      <c r="AQ238" s="63">
        <v>0</v>
      </c>
      <c r="AR238" s="63">
        <v>0</v>
      </c>
      <c r="AS238" s="63">
        <v>0</v>
      </c>
      <c r="AT238" s="63">
        <v>0</v>
      </c>
      <c r="AU238" s="63">
        <v>0</v>
      </c>
      <c r="AV238" s="63">
        <v>0</v>
      </c>
      <c r="AW238" s="63">
        <v>0</v>
      </c>
      <c r="AX238" s="63">
        <v>0</v>
      </c>
      <c r="AY238" s="63">
        <v>0</v>
      </c>
      <c r="AZ238" s="63">
        <v>0</v>
      </c>
      <c r="BA238" s="63">
        <v>0</v>
      </c>
      <c r="BB238" s="63">
        <v>0</v>
      </c>
      <c r="BC238" s="63">
        <v>0</v>
      </c>
      <c r="BD238" s="63">
        <v>0</v>
      </c>
      <c r="BE238" s="63">
        <v>0</v>
      </c>
      <c r="BF238" s="63">
        <v>0</v>
      </c>
      <c r="BG238" s="63">
        <v>0</v>
      </c>
      <c r="BH238" s="63">
        <v>0</v>
      </c>
      <c r="BI238" s="63">
        <v>0</v>
      </c>
      <c r="BJ238" s="63">
        <v>0</v>
      </c>
    </row>
    <row r="239" spans="1:62">
      <c r="A239" t="s">
        <v>520</v>
      </c>
      <c r="B239" s="63">
        <v>-4.1847382000000002E-2</v>
      </c>
      <c r="C239" s="63">
        <v>-4.2397165100000002E-2</v>
      </c>
      <c r="D239" s="63">
        <v>-3.4792719999999999E-2</v>
      </c>
      <c r="E239" s="63">
        <v>-5.2274782999999998E-2</v>
      </c>
      <c r="F239" s="63">
        <v>5.8505489000000004E-3</v>
      </c>
      <c r="G239" s="63">
        <v>0.22938425100000001</v>
      </c>
      <c r="H239" s="63">
        <v>1.238386E-2</v>
      </c>
      <c r="I239" s="63">
        <v>0.41849256600000001</v>
      </c>
      <c r="J239" s="63">
        <v>0.16418588000000001</v>
      </c>
      <c r="K239" s="63">
        <v>-3.1282182800000002E-2</v>
      </c>
      <c r="L239" s="63">
        <v>-3.1137086000000001E-2</v>
      </c>
      <c r="M239" s="63">
        <v>-2.27076251E-2</v>
      </c>
      <c r="N239" s="63">
        <v>-2.635989E-2</v>
      </c>
      <c r="O239" s="63">
        <v>-3.8919849999999999E-2</v>
      </c>
      <c r="P239" s="63">
        <v>3.4011012000000002E-3</v>
      </c>
      <c r="Q239" s="63">
        <v>-4.7369003E-2</v>
      </c>
      <c r="R239" s="63">
        <v>-2.6185758199999999E-2</v>
      </c>
      <c r="S239" s="63">
        <v>1.6957254000000001E-2</v>
      </c>
      <c r="T239" s="63">
        <v>-3.2577440999999999E-2</v>
      </c>
      <c r="U239" s="63">
        <v>4.8944939E-2</v>
      </c>
      <c r="V239" s="63">
        <v>3.1653087000000003E-2</v>
      </c>
      <c r="W239" s="63">
        <v>-3.1944166E-3</v>
      </c>
      <c r="X239" s="63">
        <v>-2.8527986000000002E-2</v>
      </c>
      <c r="Y239" s="63">
        <v>6.7357559999999999E-3</v>
      </c>
      <c r="Z239" s="63">
        <v>8.8062199999999993E-2</v>
      </c>
      <c r="AA239" s="63">
        <v>7.3578250000000001E-3</v>
      </c>
      <c r="AB239" s="63">
        <v>1.39823823E-2</v>
      </c>
      <c r="AC239" s="63">
        <v>-2.099559E-3</v>
      </c>
      <c r="AD239" s="63">
        <v>3.5988096800000001E-2</v>
      </c>
      <c r="AE239" s="63">
        <v>0.16548442499999999</v>
      </c>
      <c r="AF239" s="63">
        <v>-1.8452898999999998E-2</v>
      </c>
      <c r="AG239" s="63">
        <v>-8.8293664999999997E-3</v>
      </c>
      <c r="AH239" s="63">
        <v>1.937111E-3</v>
      </c>
      <c r="AI239" s="63">
        <v>-4.9840302000000003E-2</v>
      </c>
      <c r="AJ239" s="63">
        <v>-3.6836472000000002E-2</v>
      </c>
      <c r="AK239" s="63">
        <v>-1.9536023E-2</v>
      </c>
      <c r="AL239" s="63">
        <v>0</v>
      </c>
      <c r="AM239" s="63">
        <v>0.87397710650000004</v>
      </c>
      <c r="AN239" s="63">
        <v>6.9061259999999999E-2</v>
      </c>
      <c r="AO239" s="63">
        <v>0.34498803099999997</v>
      </c>
      <c r="AP239" s="63">
        <v>-6.1424817999999999E-2</v>
      </c>
      <c r="AQ239" s="63">
        <v>-2.3010426E-2</v>
      </c>
      <c r="AR239" s="63">
        <v>6.2372240000000002E-2</v>
      </c>
      <c r="AS239" s="63">
        <v>6.1925945000000003E-2</v>
      </c>
      <c r="AT239" s="63">
        <v>-5.5046508100000002E-2</v>
      </c>
      <c r="AU239" s="63">
        <v>-3.8985170999999999E-2</v>
      </c>
      <c r="AV239" s="63">
        <v>-5.3823118000000003E-2</v>
      </c>
      <c r="AW239" s="63">
        <v>-4.1881034999999997E-2</v>
      </c>
      <c r="AX239" s="63">
        <v>0.27372143510000002</v>
      </c>
      <c r="AY239" s="63">
        <v>0.14863970000000001</v>
      </c>
      <c r="AZ239" s="63">
        <v>6.4506457200000006E-2</v>
      </c>
      <c r="BA239" s="63">
        <v>1.5881164999999999E-2</v>
      </c>
      <c r="BB239" s="63">
        <v>2.8567335999999999E-2</v>
      </c>
      <c r="BC239" s="63">
        <v>0</v>
      </c>
      <c r="BD239" s="63">
        <v>1.43162489E-2</v>
      </c>
      <c r="BE239" s="63">
        <v>0</v>
      </c>
      <c r="BF239" s="63">
        <v>-7.9170909999999994E-3</v>
      </c>
      <c r="BG239" s="63">
        <v>7.1935059999999995E-2</v>
      </c>
      <c r="BH239" s="63">
        <v>-3.316991E-3</v>
      </c>
      <c r="BI239" s="63">
        <v>0</v>
      </c>
      <c r="BJ239" s="63">
        <v>0</v>
      </c>
    </row>
    <row r="240" spans="1:62">
      <c r="A240" t="s">
        <v>521</v>
      </c>
      <c r="B240" s="63">
        <v>2.6878150000000001E-3</v>
      </c>
      <c r="C240" s="63">
        <v>7.1508851600000006E-2</v>
      </c>
      <c r="D240" s="63">
        <v>-4.0930010000000003E-2</v>
      </c>
      <c r="E240" s="63">
        <v>4.3615088000000003E-2</v>
      </c>
      <c r="F240" s="63">
        <v>-7.9818057600000006E-2</v>
      </c>
      <c r="G240" s="63">
        <v>0.56227690100000005</v>
      </c>
      <c r="H240" s="63">
        <v>0.60123258499999999</v>
      </c>
      <c r="I240" s="63">
        <v>1.5822976999999998E-2</v>
      </c>
      <c r="J240" s="63">
        <v>-5.0541166999999998E-2</v>
      </c>
      <c r="K240" s="63">
        <v>-4.43301485E-2</v>
      </c>
      <c r="L240" s="63">
        <v>-5.2247292000000001E-2</v>
      </c>
      <c r="M240" s="63">
        <v>-3.5228970900000003E-2</v>
      </c>
      <c r="N240" s="63">
        <v>-4.8588276999999999E-2</v>
      </c>
      <c r="O240" s="63">
        <v>-4.9845510000000003E-2</v>
      </c>
      <c r="P240" s="63">
        <v>-1.37378308E-2</v>
      </c>
      <c r="Q240" s="63">
        <v>-2.7339405000000001E-2</v>
      </c>
      <c r="R240" s="63">
        <v>-9.5074632999999995E-3</v>
      </c>
      <c r="S240" s="63">
        <v>5.2722818999999997E-2</v>
      </c>
      <c r="T240" s="63">
        <v>-3.9705629999999999E-2</v>
      </c>
      <c r="U240" s="63">
        <v>-1.4747899E-2</v>
      </c>
      <c r="V240" s="63">
        <v>4.5646331999999998E-2</v>
      </c>
      <c r="W240" s="63">
        <v>1.4330116699999999E-2</v>
      </c>
      <c r="X240" s="63">
        <v>-2.2877861999999999E-2</v>
      </c>
      <c r="Y240" s="63">
        <v>-1.2895317E-2</v>
      </c>
      <c r="Z240" s="63">
        <v>-1.9037060000000001E-2</v>
      </c>
      <c r="AA240" s="63">
        <v>2.9619818999999999E-2</v>
      </c>
      <c r="AB240" s="63">
        <v>0.54937938630000005</v>
      </c>
      <c r="AC240" s="63">
        <v>3.5185246000000003E-2</v>
      </c>
      <c r="AD240" s="63">
        <v>3.2683912799999999E-2</v>
      </c>
      <c r="AE240" s="63">
        <v>2.5363461E-2</v>
      </c>
      <c r="AF240" s="63">
        <v>-4.7151525999999999E-2</v>
      </c>
      <c r="AG240" s="63">
        <v>-2.02650313E-2</v>
      </c>
      <c r="AH240" s="63">
        <v>6.9171019999999996E-3</v>
      </c>
      <c r="AI240" s="63">
        <v>-5.1708623000000002E-2</v>
      </c>
      <c r="AJ240" s="63">
        <v>-5.0455186999999999E-2</v>
      </c>
      <c r="AK240" s="63">
        <v>-1.3600577000000001E-2</v>
      </c>
      <c r="AL240" s="63">
        <v>0</v>
      </c>
      <c r="AM240" s="63">
        <v>4.7194035600000003E-2</v>
      </c>
      <c r="AN240" s="63">
        <v>0.71926411499999998</v>
      </c>
      <c r="AO240" s="63">
        <v>0.32990968100000001</v>
      </c>
      <c r="AP240" s="63">
        <v>-4.2001117999999997E-2</v>
      </c>
      <c r="AQ240" s="63">
        <v>7.4829547999999996E-2</v>
      </c>
      <c r="AR240" s="63">
        <v>8.8969870000000006E-2</v>
      </c>
      <c r="AS240" s="63">
        <v>-4.6419333E-2</v>
      </c>
      <c r="AT240" s="63">
        <v>-0.1014531018</v>
      </c>
      <c r="AU240" s="63">
        <v>-4.8330071000000002E-2</v>
      </c>
      <c r="AV240" s="63">
        <v>-6.2285159999999999E-2</v>
      </c>
      <c r="AW240" s="63">
        <v>-3.1012288999999998E-2</v>
      </c>
      <c r="AX240" s="63">
        <v>0.1039111138</v>
      </c>
      <c r="AY240" s="63">
        <v>9.7480289999999997E-2</v>
      </c>
      <c r="AZ240" s="63">
        <v>9.0732911099999994E-2</v>
      </c>
      <c r="BA240" s="63">
        <v>0.10193000200000001</v>
      </c>
      <c r="BB240" s="63">
        <v>8.8329040999999997E-2</v>
      </c>
      <c r="BC240" s="63">
        <v>0</v>
      </c>
      <c r="BD240" s="63">
        <v>6.5315987000000006E-2</v>
      </c>
      <c r="BE240" s="63">
        <v>0</v>
      </c>
      <c r="BF240" s="63">
        <v>-1.7284643999999998E-2</v>
      </c>
      <c r="BG240" s="63">
        <v>0.27601884399999999</v>
      </c>
      <c r="BH240" s="63">
        <v>1.4280233999999999E-2</v>
      </c>
      <c r="BI240" s="63">
        <v>0</v>
      </c>
      <c r="BJ240" s="63">
        <v>0</v>
      </c>
    </row>
    <row r="241" spans="1:62">
      <c r="A241" t="s">
        <v>522</v>
      </c>
      <c r="B241" s="63">
        <v>-1.7823148E-2</v>
      </c>
      <c r="C241" s="63">
        <v>2.93997909E-2</v>
      </c>
      <c r="D241" s="63">
        <v>-4.9530820000000003E-2</v>
      </c>
      <c r="E241" s="63">
        <v>-3.7125763999999999E-2</v>
      </c>
      <c r="F241" s="63">
        <v>-7.0201199699999994E-2</v>
      </c>
      <c r="G241" s="63">
        <v>0.520382978</v>
      </c>
      <c r="H241" s="63">
        <v>-3.2141818000000003E-2</v>
      </c>
      <c r="I241" s="63">
        <v>4.8548803000000001E-2</v>
      </c>
      <c r="J241" s="63">
        <v>1.1922601E-2</v>
      </c>
      <c r="K241" s="63">
        <v>-4.5564682799999999E-2</v>
      </c>
      <c r="L241" s="63">
        <v>-5.5590554E-2</v>
      </c>
      <c r="M241" s="63">
        <v>-4.5332026599999999E-2</v>
      </c>
      <c r="N241" s="63">
        <v>-6.3165363000000002E-2</v>
      </c>
      <c r="O241" s="63">
        <v>-5.0130180000000003E-2</v>
      </c>
      <c r="P241" s="63">
        <v>-3.9622866499999999E-2</v>
      </c>
      <c r="Q241" s="63">
        <v>-5.3859994000000001E-2</v>
      </c>
      <c r="R241" s="63">
        <v>-2.91620101E-2</v>
      </c>
      <c r="S241" s="63">
        <v>-3.0849570999999999E-2</v>
      </c>
      <c r="T241" s="63">
        <v>-4.5719700000000002E-2</v>
      </c>
      <c r="U241" s="63">
        <v>-1.362998E-3</v>
      </c>
      <c r="V241" s="63">
        <v>2.4991164999999999E-2</v>
      </c>
      <c r="W241" s="63">
        <v>3.3373803799999997E-2</v>
      </c>
      <c r="X241" s="63">
        <v>-3.5136168000000002E-2</v>
      </c>
      <c r="Y241" s="63">
        <v>-5.1866350999999998E-2</v>
      </c>
      <c r="Z241" s="63">
        <v>-1.4661510000000001E-2</v>
      </c>
      <c r="AA241" s="63">
        <v>3.0443794999999999E-2</v>
      </c>
      <c r="AB241" s="63">
        <v>-4.48896425E-2</v>
      </c>
      <c r="AC241" s="63">
        <v>1.3936389E-2</v>
      </c>
      <c r="AD241" s="63">
        <v>1.95718478E-2</v>
      </c>
      <c r="AE241" s="63">
        <v>4.5898609999999998E-3</v>
      </c>
      <c r="AF241" s="63">
        <v>-5.0790427999999999E-2</v>
      </c>
      <c r="AG241" s="63">
        <v>-2.4248266099999999E-2</v>
      </c>
      <c r="AH241" s="63">
        <v>-2.9022829999999999E-3</v>
      </c>
      <c r="AI241" s="63">
        <v>-5.2720110000000001E-2</v>
      </c>
      <c r="AJ241" s="63">
        <v>-7.2316916999999994E-2</v>
      </c>
      <c r="AK241" s="63">
        <v>-3.0834436999999999E-2</v>
      </c>
      <c r="AL241" s="63">
        <v>0</v>
      </c>
      <c r="AM241" s="63">
        <v>0.1979683294</v>
      </c>
      <c r="AN241" s="63">
        <v>0.26076328100000001</v>
      </c>
      <c r="AO241" s="63">
        <v>0.453035886</v>
      </c>
      <c r="AP241" s="63">
        <v>-5.7108718000000003E-2</v>
      </c>
      <c r="AQ241" s="63">
        <v>7.3380844000000001E-2</v>
      </c>
      <c r="AR241" s="63">
        <v>7.9782420000000007E-2</v>
      </c>
      <c r="AS241" s="63">
        <v>-2.3652974E-2</v>
      </c>
      <c r="AT241" s="63">
        <v>-8.5561331399999996E-2</v>
      </c>
      <c r="AU241" s="63">
        <v>-4.2853521999999998E-2</v>
      </c>
      <c r="AV241" s="63">
        <v>-5.4897142000000003E-2</v>
      </c>
      <c r="AW241" s="63">
        <v>-1.3166628999999999E-2</v>
      </c>
      <c r="AX241" s="63">
        <v>0.2131217926</v>
      </c>
      <c r="AY241" s="63">
        <v>0.1033428</v>
      </c>
      <c r="AZ241" s="63">
        <v>0.1029987903</v>
      </c>
      <c r="BA241" s="63">
        <v>7.4641529999999998E-2</v>
      </c>
      <c r="BB241" s="63">
        <v>9.5658590000000002E-2</v>
      </c>
      <c r="BC241" s="63">
        <v>0</v>
      </c>
      <c r="BD241" s="63">
        <v>0.12118201469999999</v>
      </c>
      <c r="BE241" s="63">
        <v>0</v>
      </c>
      <c r="BF241" s="63">
        <v>-4.0738119999999996E-3</v>
      </c>
      <c r="BG241" s="63">
        <v>0.32339015100000001</v>
      </c>
      <c r="BH241" s="63">
        <v>5.3862262000000001E-2</v>
      </c>
      <c r="BI241" s="63">
        <v>0</v>
      </c>
      <c r="BJ241" s="63">
        <v>0</v>
      </c>
    </row>
    <row r="242" spans="1:62">
      <c r="A242" t="s">
        <v>523</v>
      </c>
      <c r="B242" s="63">
        <v>1.6101905E-2</v>
      </c>
      <c r="C242" s="63">
        <v>-5.79701E-3</v>
      </c>
      <c r="D242" s="63">
        <v>-5.5112979999999999E-2</v>
      </c>
      <c r="E242" s="63">
        <v>0.15707843499999999</v>
      </c>
      <c r="F242" s="63">
        <v>-1.31930273E-2</v>
      </c>
      <c r="G242" s="63">
        <v>-7.8302716999999994E-2</v>
      </c>
      <c r="H242" s="63">
        <v>-4.9356892999999999E-2</v>
      </c>
      <c r="I242" s="63">
        <v>3.3261400000000003E-2</v>
      </c>
      <c r="J242" s="63">
        <v>9.8971290000000003E-2</v>
      </c>
      <c r="K242" s="63">
        <v>-5.5335321799999997E-2</v>
      </c>
      <c r="L242" s="63">
        <v>-7.1852441000000003E-2</v>
      </c>
      <c r="M242" s="63">
        <v>-4.8392224999999997E-2</v>
      </c>
      <c r="N242" s="63">
        <v>-8.8062239E-2</v>
      </c>
      <c r="O242" s="63">
        <v>-5.8177800000000002E-2</v>
      </c>
      <c r="P242" s="63">
        <v>-6.0020416299999997E-2</v>
      </c>
      <c r="Q242" s="63">
        <v>-7.9940160999999996E-2</v>
      </c>
      <c r="R242" s="63">
        <v>-6.3984658599999994E-2</v>
      </c>
      <c r="S242" s="63">
        <v>0.104426668</v>
      </c>
      <c r="T242" s="63">
        <v>-6.0054807000000002E-2</v>
      </c>
      <c r="U242" s="63">
        <v>-9.1086179000000003E-2</v>
      </c>
      <c r="V242" s="63">
        <v>-6.3582007999999995E-2</v>
      </c>
      <c r="W242" s="63">
        <v>-7.7254694799999996E-2</v>
      </c>
      <c r="X242" s="63">
        <v>-8.9075873999999999E-2</v>
      </c>
      <c r="Y242" s="63">
        <v>0.23629528</v>
      </c>
      <c r="Z242" s="63">
        <v>-7.0171709999999998E-2</v>
      </c>
      <c r="AA242" s="63">
        <v>-6.6506500999999996E-2</v>
      </c>
      <c r="AB242" s="63">
        <v>-5.8911232899999999E-2</v>
      </c>
      <c r="AC242" s="63">
        <v>-1.7754717E-2</v>
      </c>
      <c r="AD242" s="63">
        <v>-1.5850462400000001E-2</v>
      </c>
      <c r="AE242" s="63">
        <v>0.32314074500000001</v>
      </c>
      <c r="AF242" s="63">
        <v>0.128357902</v>
      </c>
      <c r="AG242" s="63">
        <v>0.23011731839999999</v>
      </c>
      <c r="AH242" s="63">
        <v>0.23303194299999999</v>
      </c>
      <c r="AI242" s="63">
        <v>2.9615510000000001E-2</v>
      </c>
      <c r="AJ242" s="63">
        <v>0.53212723900000003</v>
      </c>
      <c r="AK242" s="63">
        <v>0.14244473999999999</v>
      </c>
      <c r="AL242" s="63">
        <v>0</v>
      </c>
      <c r="AM242" s="63">
        <v>-5.8621567100000001E-2</v>
      </c>
      <c r="AN242" s="63">
        <v>-7.4691447999999994E-2</v>
      </c>
      <c r="AO242" s="63">
        <v>-6.4406711000000005E-2</v>
      </c>
      <c r="AP242" s="63">
        <v>0.63951021699999999</v>
      </c>
      <c r="AQ242" s="63">
        <v>0.454209219</v>
      </c>
      <c r="AR242" s="63">
        <v>-7.8789590000000007E-2</v>
      </c>
      <c r="AS242" s="63">
        <v>1.1742063E-2</v>
      </c>
      <c r="AT242" s="63">
        <v>-0.1196222306</v>
      </c>
      <c r="AU242" s="63">
        <v>-6.4757641000000005E-2</v>
      </c>
      <c r="AV242" s="63">
        <v>-7.5276922999999996E-2</v>
      </c>
      <c r="AW242" s="63">
        <v>-9.0859405000000004E-2</v>
      </c>
      <c r="AX242" s="63">
        <v>-0.10016650639999999</v>
      </c>
      <c r="AY242" s="63">
        <v>-9.3544489999999994E-2</v>
      </c>
      <c r="AZ242" s="63">
        <v>-4.8269866500000001E-2</v>
      </c>
      <c r="BA242" s="63">
        <v>-2.3703424000000001E-2</v>
      </c>
      <c r="BB242" s="63">
        <v>-8.8033389000000004E-2</v>
      </c>
      <c r="BC242" s="63">
        <v>0</v>
      </c>
      <c r="BD242" s="63">
        <v>-6.3838852400000007E-2</v>
      </c>
      <c r="BE242" s="63">
        <v>0</v>
      </c>
      <c r="BF242" s="63">
        <v>-5.3890319999999999E-2</v>
      </c>
      <c r="BG242" s="63">
        <v>-5.3487818999999999E-2</v>
      </c>
      <c r="BH242" s="63">
        <v>-6.9686944000000001E-2</v>
      </c>
      <c r="BI242" s="63">
        <v>0</v>
      </c>
      <c r="BJ242" s="63">
        <v>0</v>
      </c>
    </row>
    <row r="243" spans="1:62">
      <c r="A243" t="s">
        <v>524</v>
      </c>
      <c r="B243" s="63">
        <v>-1.4168428E-2</v>
      </c>
      <c r="C243" s="63">
        <v>-2.5098236000000002E-3</v>
      </c>
      <c r="D243" s="63">
        <v>-5.982092E-2</v>
      </c>
      <c r="E243" s="63">
        <v>0.45721258999999997</v>
      </c>
      <c r="F243" s="63">
        <v>2.01651378E-2</v>
      </c>
      <c r="G243" s="63">
        <v>0.17453779</v>
      </c>
      <c r="H243" s="63">
        <v>-3.1308213000000001E-2</v>
      </c>
      <c r="I243" s="63">
        <v>8.7707591000000001E-2</v>
      </c>
      <c r="J243" s="63">
        <v>0.204636651</v>
      </c>
      <c r="K243" s="63">
        <v>-5.2570069099999998E-2</v>
      </c>
      <c r="L243" s="63">
        <v>-6.7931830999999998E-2</v>
      </c>
      <c r="M243" s="63">
        <v>-4.11222776E-2</v>
      </c>
      <c r="N243" s="63">
        <v>-8.3126634000000005E-2</v>
      </c>
      <c r="O243" s="63">
        <v>-6.520244E-2</v>
      </c>
      <c r="P243" s="63">
        <v>-5.2105919899999999E-2</v>
      </c>
      <c r="Q243" s="63">
        <v>-4.1760402000000002E-2</v>
      </c>
      <c r="R243" s="63">
        <v>-1.6220761699999999E-2</v>
      </c>
      <c r="S243" s="63">
        <v>0.18165308099999999</v>
      </c>
      <c r="T243" s="63">
        <v>-6.0733769E-2</v>
      </c>
      <c r="U243" s="63">
        <v>-7.2089507999999997E-2</v>
      </c>
      <c r="V243" s="63">
        <v>-3.6864033999999997E-2</v>
      </c>
      <c r="W243" s="63">
        <v>-3.1662553199999999E-2</v>
      </c>
      <c r="X243" s="63">
        <v>-8.2540217999999999E-2</v>
      </c>
      <c r="Y243" s="63">
        <v>0.363531673</v>
      </c>
      <c r="Z243" s="63">
        <v>-4.199497E-2</v>
      </c>
      <c r="AA243" s="63">
        <v>-2.6074824E-2</v>
      </c>
      <c r="AB243" s="63">
        <v>-6.4558563599999993E-2</v>
      </c>
      <c r="AC243" s="63">
        <v>-6.7545390000000004E-3</v>
      </c>
      <c r="AD243" s="63">
        <v>-1.4802411E-2</v>
      </c>
      <c r="AE243" s="63">
        <v>0.47911717399999998</v>
      </c>
      <c r="AF243" s="63">
        <v>0.18233383</v>
      </c>
      <c r="AG243" s="63">
        <v>0.32909171609999999</v>
      </c>
      <c r="AH243" s="63">
        <v>0.32698571900000001</v>
      </c>
      <c r="AI243" s="63">
        <v>2.4308606999999999E-2</v>
      </c>
      <c r="AJ243" s="63">
        <v>0.14109039400000001</v>
      </c>
      <c r="AK243" s="63">
        <v>0.23146587099999999</v>
      </c>
      <c r="AL243" s="63">
        <v>0</v>
      </c>
      <c r="AM243" s="63">
        <v>-3.4158175800000003E-2</v>
      </c>
      <c r="AN243" s="63">
        <v>3.7204911E-2</v>
      </c>
      <c r="AO243" s="63">
        <v>8.0087909999999998E-2</v>
      </c>
      <c r="AP243" s="63">
        <v>0.61564828500000002</v>
      </c>
      <c r="AQ243" s="63">
        <v>0.62109672800000004</v>
      </c>
      <c r="AR243" s="63">
        <v>-7.5668200000000001E-3</v>
      </c>
      <c r="AS243" s="63">
        <v>6.5655176999999995E-2</v>
      </c>
      <c r="AT243" s="63">
        <v>-0.1173115116</v>
      </c>
      <c r="AU243" s="63">
        <v>-3.7237266999999998E-2</v>
      </c>
      <c r="AV243" s="63">
        <v>-5.339584E-2</v>
      </c>
      <c r="AW243" s="63">
        <v>-4.8264981999999998E-2</v>
      </c>
      <c r="AX243" s="63">
        <v>-1.0794541100000001E-2</v>
      </c>
      <c r="AY243" s="63">
        <v>-3.3344909999999998E-2</v>
      </c>
      <c r="AZ243" s="63">
        <v>2.2916306E-3</v>
      </c>
      <c r="BA243" s="63">
        <v>-1.2707499000000001E-2</v>
      </c>
      <c r="BB243" s="63">
        <v>-1.9507614999999999E-2</v>
      </c>
      <c r="BC243" s="63">
        <v>0</v>
      </c>
      <c r="BD243" s="63">
        <v>-1.8949492700000001E-2</v>
      </c>
      <c r="BE243" s="63">
        <v>0</v>
      </c>
      <c r="BF243" s="63">
        <v>-4.9204244000000001E-2</v>
      </c>
      <c r="BG243" s="63">
        <v>7.8531396000000003E-2</v>
      </c>
      <c r="BH243" s="63">
        <v>-2.8157735E-2</v>
      </c>
      <c r="BI243" s="63">
        <v>0</v>
      </c>
      <c r="BJ243" s="63">
        <v>0</v>
      </c>
    </row>
    <row r="244" spans="1:62">
      <c r="A244" t="s">
        <v>525</v>
      </c>
      <c r="B244" s="63">
        <v>-9.3128251999999995E-2</v>
      </c>
      <c r="C244" s="63">
        <v>-1.54371127E-2</v>
      </c>
      <c r="D244" s="63">
        <v>-9.9633639999999996E-2</v>
      </c>
      <c r="E244" s="63">
        <v>-4.0127537999999997E-2</v>
      </c>
      <c r="F244" s="63">
        <v>-9.7275172600000001E-2</v>
      </c>
      <c r="G244" s="63">
        <v>0.178060422</v>
      </c>
      <c r="H244" s="63">
        <v>1.428725E-2</v>
      </c>
      <c r="I244" s="63">
        <v>0.25012261299999999</v>
      </c>
      <c r="J244" s="63">
        <v>0.15430069499999999</v>
      </c>
      <c r="K244" s="63">
        <v>-6.3116747099999995E-2</v>
      </c>
      <c r="L244" s="63">
        <v>-7.3070120000000002E-2</v>
      </c>
      <c r="M244" s="63">
        <v>-3.82546146E-2</v>
      </c>
      <c r="N244" s="63">
        <v>-7.0817439999999995E-2</v>
      </c>
      <c r="O244" s="63">
        <v>-8.6331039999999998E-2</v>
      </c>
      <c r="P244" s="63">
        <v>-2.5429733699999998E-2</v>
      </c>
      <c r="Q244" s="63">
        <v>5.9256910000000003E-2</v>
      </c>
      <c r="R244" s="63">
        <v>6.5319816899999994E-2</v>
      </c>
      <c r="S244" s="63">
        <v>0.17122507300000001</v>
      </c>
      <c r="T244" s="63">
        <v>-5.0548718999999999E-2</v>
      </c>
      <c r="U244" s="63">
        <v>-1.2341774E-2</v>
      </c>
      <c r="V244" s="63">
        <v>9.1260400000000005E-2</v>
      </c>
      <c r="W244" s="63">
        <v>0.1239473056</v>
      </c>
      <c r="X244" s="63">
        <v>-3.7901332000000003E-2</v>
      </c>
      <c r="Y244" s="63">
        <v>4.4721344000000003E-2</v>
      </c>
      <c r="Z244" s="63">
        <v>6.5855490000000003E-2</v>
      </c>
      <c r="AA244" s="63">
        <v>0.232144815</v>
      </c>
      <c r="AB244" s="63">
        <v>-7.46664301E-2</v>
      </c>
      <c r="AC244" s="63">
        <v>1.5948072000000001E-2</v>
      </c>
      <c r="AD244" s="63">
        <v>2.8763801E-3</v>
      </c>
      <c r="AE244" s="63">
        <v>4.8994468999999999E-2</v>
      </c>
      <c r="AF244" s="63">
        <v>-6.9085275000000002E-2</v>
      </c>
      <c r="AG244" s="63">
        <v>-2.76506194E-2</v>
      </c>
      <c r="AH244" s="63">
        <v>5.8408065000000002E-2</v>
      </c>
      <c r="AI244" s="63">
        <v>-1.4955203E-2</v>
      </c>
      <c r="AJ244" s="63">
        <v>5.6335180999999998E-2</v>
      </c>
      <c r="AK244" s="63">
        <v>5.0067198E-2</v>
      </c>
      <c r="AL244" s="63">
        <v>0</v>
      </c>
      <c r="AM244" s="63">
        <v>4.4134595200000001E-2</v>
      </c>
      <c r="AN244" s="63">
        <v>9.7959837999999994E-2</v>
      </c>
      <c r="AO244" s="63">
        <v>0.149520443</v>
      </c>
      <c r="AP244" s="63">
        <v>-7.0661386000000007E-2</v>
      </c>
      <c r="AQ244" s="63">
        <v>1.6192213E-2</v>
      </c>
      <c r="AR244" s="63">
        <v>0.57998000999999999</v>
      </c>
      <c r="AS244" s="63">
        <v>0.16711684800000001</v>
      </c>
      <c r="AT244" s="63">
        <v>1.7975451999999999E-2</v>
      </c>
      <c r="AU244" s="63">
        <v>0.13319679700000001</v>
      </c>
      <c r="AV244" s="63">
        <v>-1.3178619999999999E-3</v>
      </c>
      <c r="AW244" s="63">
        <v>0.26912992400000002</v>
      </c>
      <c r="AX244" s="63">
        <v>0.38363759930000002</v>
      </c>
      <c r="AY244" s="63">
        <v>0.42126249999999998</v>
      </c>
      <c r="AZ244" s="63">
        <v>0.22153913510000001</v>
      </c>
      <c r="BA244" s="63">
        <v>8.6510902000000001E-2</v>
      </c>
      <c r="BB244" s="63">
        <v>0.44672629899999999</v>
      </c>
      <c r="BC244" s="63">
        <v>0</v>
      </c>
      <c r="BD244" s="63">
        <v>0.4156673749</v>
      </c>
      <c r="BE244" s="63">
        <v>0</v>
      </c>
      <c r="BF244" s="63">
        <v>-2.6890615999999999E-2</v>
      </c>
      <c r="BG244" s="63">
        <v>0.175718442</v>
      </c>
      <c r="BH244" s="63">
        <v>0.298808242</v>
      </c>
      <c r="BI244" s="63">
        <v>0</v>
      </c>
      <c r="BJ244" s="63">
        <v>0</v>
      </c>
    </row>
    <row r="245" spans="1:62">
      <c r="A245" t="s">
        <v>526</v>
      </c>
      <c r="B245" s="63">
        <v>-1.5172455E-2</v>
      </c>
      <c r="C245" s="63">
        <v>-1.35504704E-2</v>
      </c>
      <c r="D245" s="63">
        <v>-4.9383799999999999E-2</v>
      </c>
      <c r="E245" s="63">
        <v>-4.1567371999999998E-2</v>
      </c>
      <c r="F245" s="63">
        <v>3.7119089500000001E-2</v>
      </c>
      <c r="G245" s="63">
        <v>-5.1219651999999997E-2</v>
      </c>
      <c r="H245" s="63">
        <v>-4.7495019999999999E-2</v>
      </c>
      <c r="I245" s="63">
        <v>-1.6856565E-2</v>
      </c>
      <c r="J245" s="63">
        <v>0.147186502</v>
      </c>
      <c r="K245" s="63">
        <v>-5.4879693700000003E-2</v>
      </c>
      <c r="L245" s="63">
        <v>-6.6826047E-2</v>
      </c>
      <c r="M245" s="63">
        <v>-4.8505913900000003E-2</v>
      </c>
      <c r="N245" s="63">
        <v>-7.5411249E-2</v>
      </c>
      <c r="O245" s="63">
        <v>-5.4290030000000003E-2</v>
      </c>
      <c r="P245" s="63">
        <v>-4.9314791500000003E-2</v>
      </c>
      <c r="Q245" s="63">
        <v>-7.3797943000000005E-2</v>
      </c>
      <c r="R245" s="63">
        <v>-6.4174605900000001E-2</v>
      </c>
      <c r="S245" s="63">
        <v>-4.5470283E-2</v>
      </c>
      <c r="T245" s="63">
        <v>-4.8017109000000002E-2</v>
      </c>
      <c r="U245" s="63">
        <v>3.3154463000000002E-2</v>
      </c>
      <c r="V245" s="63">
        <v>3.2950678999999997E-2</v>
      </c>
      <c r="W245" s="63">
        <v>2.23892212E-2</v>
      </c>
      <c r="X245" s="63">
        <v>-2.0347655999999999E-2</v>
      </c>
      <c r="Y245" s="63">
        <v>-4.4589914000000001E-2</v>
      </c>
      <c r="Z245" s="63">
        <v>-4.1536249999999997E-2</v>
      </c>
      <c r="AA245" s="63">
        <v>-2.3131104E-2</v>
      </c>
      <c r="AB245" s="63">
        <v>-4.9957308499999999E-2</v>
      </c>
      <c r="AC245" s="63">
        <v>-1.3957252E-2</v>
      </c>
      <c r="AD245" s="63">
        <v>-8.7731388999999996E-3</v>
      </c>
      <c r="AE245" s="63">
        <v>-6.7757659999999999E-3</v>
      </c>
      <c r="AF245" s="63">
        <v>-2.6776787E-2</v>
      </c>
      <c r="AG245" s="63">
        <v>0.181276995</v>
      </c>
      <c r="AH245" s="63">
        <v>2.5561773999999999E-2</v>
      </c>
      <c r="AI245" s="63">
        <v>0.81530465399999996</v>
      </c>
      <c r="AJ245" s="63">
        <v>4.3213926999999999E-2</v>
      </c>
      <c r="AK245" s="63">
        <v>4.3699070000000001E-3</v>
      </c>
      <c r="AL245" s="63">
        <v>0</v>
      </c>
      <c r="AM245" s="63">
        <v>-3.7801242999999998E-3</v>
      </c>
      <c r="AN245" s="63">
        <v>-6.7224391999999994E-2</v>
      </c>
      <c r="AO245" s="63">
        <v>-3.1703613999999998E-2</v>
      </c>
      <c r="AP245" s="63">
        <v>8.2059969999999996E-3</v>
      </c>
      <c r="AQ245" s="63">
        <v>9.9967760000000006E-3</v>
      </c>
      <c r="AR245" s="63">
        <v>2.4755800000000001E-2</v>
      </c>
      <c r="AS245" s="63">
        <v>0.86294567300000002</v>
      </c>
      <c r="AT245" s="63">
        <v>-6.5830730700000006E-2</v>
      </c>
      <c r="AU245" s="63">
        <v>3.4566935999999999E-2</v>
      </c>
      <c r="AV245" s="63">
        <v>0.15989863700000001</v>
      </c>
      <c r="AW245" s="63">
        <v>0.127535921</v>
      </c>
      <c r="AX245" s="63">
        <v>2.69945415E-2</v>
      </c>
      <c r="AY245" s="63">
        <v>4.7930710000000001E-2</v>
      </c>
      <c r="AZ245" s="63">
        <v>-1.7575876399999999E-2</v>
      </c>
      <c r="BA245" s="63">
        <v>-3.7852691000000001E-2</v>
      </c>
      <c r="BB245" s="63">
        <v>-9.0849650000000004E-3</v>
      </c>
      <c r="BC245" s="63">
        <v>0</v>
      </c>
      <c r="BD245" s="63">
        <v>5.0629834000000002E-3</v>
      </c>
      <c r="BE245" s="63">
        <v>0</v>
      </c>
      <c r="BF245" s="63">
        <v>-4.2157577000000002E-2</v>
      </c>
      <c r="BG245" s="63">
        <v>-1.2063262999999999E-2</v>
      </c>
      <c r="BH245" s="63">
        <v>7.9935079999999999E-3</v>
      </c>
      <c r="BI245" s="63">
        <v>0</v>
      </c>
      <c r="BJ245" s="63">
        <v>0</v>
      </c>
    </row>
    <row r="246" spans="1:62">
      <c r="A246" t="s">
        <v>527</v>
      </c>
      <c r="B246" s="63">
        <v>-6.8466978999999997E-2</v>
      </c>
      <c r="C246" s="63">
        <v>-7.8096390399999993E-2</v>
      </c>
      <c r="D246" s="63">
        <v>7.0220359999999996E-2</v>
      </c>
      <c r="E246" s="63">
        <v>-0.12750789800000001</v>
      </c>
      <c r="F246" s="63">
        <v>7.2694034500000004E-2</v>
      </c>
      <c r="G246" s="63">
        <v>-0.19107559599999999</v>
      </c>
      <c r="H246" s="63">
        <v>-9.3091399000000005E-2</v>
      </c>
      <c r="I246" s="63">
        <v>-0.19783826299999999</v>
      </c>
      <c r="J246" s="63">
        <v>-0.194280903</v>
      </c>
      <c r="K246" s="63">
        <v>-9.1658660000000004E-4</v>
      </c>
      <c r="L246" s="63">
        <v>3.3842207999999999E-2</v>
      </c>
      <c r="M246" s="63">
        <v>-3.2311726999999998E-2</v>
      </c>
      <c r="N246" s="63">
        <v>0.109150312</v>
      </c>
      <c r="O246" s="63">
        <v>-4.9134829999999997E-2</v>
      </c>
      <c r="P246" s="63">
        <v>3.1013831200000001E-2</v>
      </c>
      <c r="Q246" s="63">
        <v>6.7177993000000005E-2</v>
      </c>
      <c r="R246" s="63">
        <v>6.8102721500000005E-2</v>
      </c>
      <c r="S246" s="63">
        <v>8.0345280000000005E-2</v>
      </c>
      <c r="T246" s="63">
        <v>-1.2407820999999999E-2</v>
      </c>
      <c r="U246" s="63">
        <v>-7.3458677999999999E-2</v>
      </c>
      <c r="V246" s="63">
        <v>-0.12972387899999999</v>
      </c>
      <c r="W246" s="63">
        <v>-0.1093250757</v>
      </c>
      <c r="X246" s="63">
        <v>1.7514946999999999E-2</v>
      </c>
      <c r="Y246" s="63">
        <v>-0.12677206999999999</v>
      </c>
      <c r="Z246" s="63">
        <v>-0.1336079</v>
      </c>
      <c r="AA246" s="63">
        <v>-0.11394037799999999</v>
      </c>
      <c r="AB246" s="63">
        <v>-8.2028476399999994E-2</v>
      </c>
      <c r="AC246" s="63">
        <v>-9.8174688999999996E-2</v>
      </c>
      <c r="AD246" s="63">
        <v>-9.7176401800000006E-2</v>
      </c>
      <c r="AE246" s="63">
        <v>-0.173002498</v>
      </c>
      <c r="AF246" s="63">
        <v>-0.114399766</v>
      </c>
      <c r="AG246" s="63">
        <v>-0.13379280560000001</v>
      </c>
      <c r="AH246" s="63">
        <v>-0.151100187</v>
      </c>
      <c r="AI246" s="63">
        <v>-8.9217806999999996E-2</v>
      </c>
      <c r="AJ246" s="63">
        <v>-0.16732991899999999</v>
      </c>
      <c r="AK246" s="63">
        <v>-0.15279485400000001</v>
      </c>
      <c r="AL246" s="63">
        <v>0</v>
      </c>
      <c r="AM246" s="63">
        <v>-7.5261406399999994E-2</v>
      </c>
      <c r="AN246" s="63">
        <v>-0.13982161100000001</v>
      </c>
      <c r="AO246" s="63">
        <v>-0.11264897</v>
      </c>
      <c r="AP246" s="63">
        <v>-0.13999388800000001</v>
      </c>
      <c r="AQ246" s="63">
        <v>-0.153903975</v>
      </c>
      <c r="AR246" s="63">
        <v>-0.11208141000000001</v>
      </c>
      <c r="AS246" s="63">
        <v>-0.149211763</v>
      </c>
      <c r="AT246" s="63">
        <v>0.59538255699999998</v>
      </c>
      <c r="AU246" s="63">
        <v>-0.111468359</v>
      </c>
      <c r="AV246" s="63">
        <v>-0.111814828</v>
      </c>
      <c r="AW246" s="63">
        <v>-0.140260842</v>
      </c>
      <c r="AX246" s="63">
        <v>-0.1099618708</v>
      </c>
      <c r="AY246" s="63">
        <v>-0.1189177</v>
      </c>
      <c r="AZ246" s="63">
        <v>-8.9099500600000006E-2</v>
      </c>
      <c r="BA246" s="63">
        <v>-8.7714238999999999E-2</v>
      </c>
      <c r="BB246" s="63">
        <v>-0.120810268</v>
      </c>
      <c r="BC246" s="63">
        <v>0</v>
      </c>
      <c r="BD246" s="63">
        <v>-0.10006076749999999</v>
      </c>
      <c r="BE246" s="63">
        <v>0</v>
      </c>
      <c r="BF246" s="63">
        <v>-0.102462055</v>
      </c>
      <c r="BG246" s="63">
        <v>-9.6727442999999996E-2</v>
      </c>
      <c r="BH246" s="63">
        <v>-0.121705995</v>
      </c>
      <c r="BI246" s="63">
        <v>0</v>
      </c>
      <c r="BJ246" s="63">
        <v>0</v>
      </c>
    </row>
    <row r="247" spans="1:62">
      <c r="A247" t="s">
        <v>528</v>
      </c>
      <c r="B247" s="63">
        <v>-1.5259799999999999E-3</v>
      </c>
      <c r="C247" s="63">
        <v>-1.6060870000000001E-4</v>
      </c>
      <c r="D247" s="63">
        <v>-1.9444300000000001E-2</v>
      </c>
      <c r="E247" s="63">
        <v>-5.6361670000000003E-2</v>
      </c>
      <c r="F247" s="63">
        <v>4.0583917099999998E-2</v>
      </c>
      <c r="G247" s="63">
        <v>0.39244474499999998</v>
      </c>
      <c r="H247" s="63">
        <v>-3.0398151000000002E-2</v>
      </c>
      <c r="I247" s="63">
        <v>0.52270629700000004</v>
      </c>
      <c r="J247" s="63">
        <v>0.63665095699999996</v>
      </c>
      <c r="K247" s="63">
        <v>-3.8837196800000001E-2</v>
      </c>
      <c r="L247" s="63">
        <v>-4.4370360999999997E-2</v>
      </c>
      <c r="M247" s="63">
        <v>-2.8607718300000001E-2</v>
      </c>
      <c r="N247" s="63">
        <v>-6.2484197999999998E-2</v>
      </c>
      <c r="O247" s="63">
        <v>-4.5799640000000003E-2</v>
      </c>
      <c r="P247" s="63">
        <v>7.3228468999999999E-3</v>
      </c>
      <c r="Q247" s="63">
        <v>-3.2385382999999997E-2</v>
      </c>
      <c r="R247" s="63">
        <v>-5.62987826E-2</v>
      </c>
      <c r="S247" s="63">
        <v>-2.6743363999999999E-2</v>
      </c>
      <c r="T247" s="63">
        <v>-4.1576465E-2</v>
      </c>
      <c r="U247" s="63">
        <v>-4.2908837999999998E-2</v>
      </c>
      <c r="V247" s="63">
        <v>-5.1460265999999998E-2</v>
      </c>
      <c r="W247" s="63">
        <v>-4.86547201E-2</v>
      </c>
      <c r="X247" s="63">
        <v>-7.6298302999999998E-2</v>
      </c>
      <c r="Y247" s="63">
        <v>-4.7100885000000002E-2</v>
      </c>
      <c r="Z247" s="63">
        <v>-2.6424199999999998E-2</v>
      </c>
      <c r="AA247" s="63">
        <v>-3.8881783000000003E-2</v>
      </c>
      <c r="AB247" s="63">
        <v>1.96470059E-2</v>
      </c>
      <c r="AC247" s="63">
        <v>-2.6616589999999998E-3</v>
      </c>
      <c r="AD247" s="63">
        <v>-2.0511617999999999E-2</v>
      </c>
      <c r="AE247" s="63">
        <v>0.19106654200000001</v>
      </c>
      <c r="AF247" s="63">
        <v>-5.3456573E-2</v>
      </c>
      <c r="AG247" s="63">
        <v>-3.3202735900000002E-2</v>
      </c>
      <c r="AH247" s="63">
        <v>1.4967779E-2</v>
      </c>
      <c r="AI247" s="63">
        <v>8.2669343000000006E-2</v>
      </c>
      <c r="AJ247" s="63">
        <v>4.0898253000000002E-2</v>
      </c>
      <c r="AK247" s="63">
        <v>0.210963175</v>
      </c>
      <c r="AL247" s="63">
        <v>0</v>
      </c>
      <c r="AM247" s="63">
        <v>-3.5044708100000002E-2</v>
      </c>
      <c r="AN247" s="63">
        <v>-5.7092336E-2</v>
      </c>
      <c r="AO247" s="63">
        <v>-3.1738769E-2</v>
      </c>
      <c r="AP247" s="63">
        <v>-4.6797922999999998E-2</v>
      </c>
      <c r="AQ247" s="63">
        <v>-2.1091934E-2</v>
      </c>
      <c r="AR247" s="63">
        <v>0.11587482</v>
      </c>
      <c r="AS247" s="63">
        <v>0.14136837399999999</v>
      </c>
      <c r="AT247" s="63">
        <v>-8.1254312699999998E-2</v>
      </c>
      <c r="AU247" s="63">
        <v>0.92157243700000002</v>
      </c>
      <c r="AV247" s="63">
        <v>0.57519009200000004</v>
      </c>
      <c r="AW247" s="63">
        <v>0.77027792399999995</v>
      </c>
      <c r="AX247" s="63">
        <v>0.125198588</v>
      </c>
      <c r="AY247" s="63">
        <v>-4.453246E-6</v>
      </c>
      <c r="AZ247" s="63">
        <v>-2.0451446700000001E-2</v>
      </c>
      <c r="BA247" s="63">
        <v>-2.0845909999999998E-3</v>
      </c>
      <c r="BB247" s="63">
        <v>0.13084009199999999</v>
      </c>
      <c r="BC247" s="63">
        <v>0</v>
      </c>
      <c r="BD247" s="63">
        <v>-3.6149133600000001E-2</v>
      </c>
      <c r="BE247" s="63">
        <v>0</v>
      </c>
      <c r="BF247" s="63">
        <v>-4.6985700999999998E-2</v>
      </c>
      <c r="BG247" s="63">
        <v>4.1675245E-2</v>
      </c>
      <c r="BH247" s="63">
        <v>-9.0560399999999996E-3</v>
      </c>
      <c r="BI247" s="63">
        <v>0</v>
      </c>
      <c r="BJ247" s="63">
        <v>0</v>
      </c>
    </row>
    <row r="248" spans="1:62">
      <c r="A248" t="s">
        <v>529</v>
      </c>
      <c r="B248" s="63">
        <v>-3.4318292E-2</v>
      </c>
      <c r="C248" s="63">
        <v>-4.3748788500000003E-2</v>
      </c>
      <c r="D248" s="63">
        <v>-2.9814819999999999E-2</v>
      </c>
      <c r="E248" s="63">
        <v>7.917706E-3</v>
      </c>
      <c r="F248" s="63">
        <v>-3.9314288500000003E-2</v>
      </c>
      <c r="G248" s="63">
        <v>-4.7164057000000002E-2</v>
      </c>
      <c r="H248" s="63">
        <v>-2.7860817999999999E-2</v>
      </c>
      <c r="I248" s="63">
        <v>-4.4646435999999998E-2</v>
      </c>
      <c r="J248" s="63">
        <v>-2.5013422E-2</v>
      </c>
      <c r="K248" s="63">
        <v>-2.8541198800000001E-2</v>
      </c>
      <c r="L248" s="63">
        <v>-3.4033931000000003E-2</v>
      </c>
      <c r="M248" s="63">
        <v>-3.0818112500000001E-2</v>
      </c>
      <c r="N248" s="63">
        <v>-4.6397724000000001E-2</v>
      </c>
      <c r="O248" s="63">
        <v>-2.3856390000000002E-2</v>
      </c>
      <c r="P248" s="63">
        <v>-2.77375035E-2</v>
      </c>
      <c r="Q248" s="63">
        <v>-7.1775948000000006E-2</v>
      </c>
      <c r="R248" s="63">
        <v>-7.5123059800000003E-2</v>
      </c>
      <c r="S248" s="63">
        <v>-7.4327668E-2</v>
      </c>
      <c r="T248" s="63">
        <v>-4.1717549E-2</v>
      </c>
      <c r="U248" s="63">
        <v>-4.5380863E-2</v>
      </c>
      <c r="V248" s="63">
        <v>-4.9256930999999997E-2</v>
      </c>
      <c r="W248" s="63">
        <v>-4.26183017E-2</v>
      </c>
      <c r="X248" s="63">
        <v>-5.2589698999999997E-2</v>
      </c>
      <c r="Y248" s="63">
        <v>-6.0022669000000001E-2</v>
      </c>
      <c r="Z248" s="63">
        <v>-5.0318649999999999E-2</v>
      </c>
      <c r="AA248" s="63">
        <v>-4.3013343000000002E-2</v>
      </c>
      <c r="AB248" s="63">
        <v>-9.8658170000000007E-4</v>
      </c>
      <c r="AC248" s="63">
        <v>-3.7021865000000001E-2</v>
      </c>
      <c r="AD248" s="63">
        <v>-3.4221212299999998E-2</v>
      </c>
      <c r="AE248" s="63">
        <v>-3.7848579E-2</v>
      </c>
      <c r="AF248" s="63">
        <v>-4.0267053999999997E-2</v>
      </c>
      <c r="AG248" s="63">
        <v>-3.7438433200000003E-2</v>
      </c>
      <c r="AH248" s="63">
        <v>-5.3744506999999997E-2</v>
      </c>
      <c r="AI248" s="63">
        <v>5.306575E-3</v>
      </c>
      <c r="AJ248" s="63">
        <v>-5.0180220999999997E-2</v>
      </c>
      <c r="AK248" s="63">
        <v>-3.3111384000000001E-2</v>
      </c>
      <c r="AL248" s="63">
        <v>0</v>
      </c>
      <c r="AM248" s="63">
        <v>-2.7432148E-2</v>
      </c>
      <c r="AN248" s="63">
        <v>-4.6826544999999997E-2</v>
      </c>
      <c r="AO248" s="63">
        <v>-4.0193188999999997E-2</v>
      </c>
      <c r="AP248" s="63">
        <v>-5.0169055999999997E-2</v>
      </c>
      <c r="AQ248" s="63">
        <v>-5.1718202999999997E-2</v>
      </c>
      <c r="AR248" s="63">
        <v>-4.5898809999999998E-2</v>
      </c>
      <c r="AS248" s="63">
        <v>-1.5338622999999999E-2</v>
      </c>
      <c r="AT248" s="63">
        <v>-7.1235257799999993E-2</v>
      </c>
      <c r="AU248" s="63">
        <v>2.5498051000000001E-2</v>
      </c>
      <c r="AV248" s="63">
        <v>0.60302714800000001</v>
      </c>
      <c r="AW248" s="63">
        <v>1.3121305E-2</v>
      </c>
      <c r="AX248" s="63">
        <v>-1.30232739E-2</v>
      </c>
      <c r="AY248" s="63">
        <v>-5.3375369999999998E-2</v>
      </c>
      <c r="AZ248" s="63">
        <v>-3.5131612700000002E-2</v>
      </c>
      <c r="BA248" s="63">
        <v>-3.1169524000000001E-2</v>
      </c>
      <c r="BB248" s="63">
        <v>-4.3078123000000003E-2</v>
      </c>
      <c r="BC248" s="63">
        <v>0</v>
      </c>
      <c r="BD248" s="63">
        <v>-5.0459545100000003E-2</v>
      </c>
      <c r="BE248" s="63">
        <v>0</v>
      </c>
      <c r="BF248" s="63">
        <v>-3.4882985999999998E-2</v>
      </c>
      <c r="BG248" s="63">
        <v>-2.9918565000000001E-2</v>
      </c>
      <c r="BH248" s="63">
        <v>-5.3642742E-2</v>
      </c>
      <c r="BI248" s="63">
        <v>0</v>
      </c>
      <c r="BJ248" s="63">
        <v>0</v>
      </c>
    </row>
    <row r="249" spans="1:62">
      <c r="A249" t="s">
        <v>530</v>
      </c>
      <c r="B249" s="63">
        <v>-3.8532021999999999E-2</v>
      </c>
      <c r="C249" s="63">
        <v>-2.8882631299999999E-2</v>
      </c>
      <c r="D249" s="63">
        <v>-4.7253669999999998E-2</v>
      </c>
      <c r="E249" s="63">
        <v>-7.6470452999999994E-2</v>
      </c>
      <c r="F249" s="63">
        <v>-2.2811334400000001E-2</v>
      </c>
      <c r="G249" s="63">
        <v>0.29725996599999999</v>
      </c>
      <c r="H249" s="63">
        <v>-3.5439877000000002E-2</v>
      </c>
      <c r="I249" s="63">
        <v>0.40763360300000001</v>
      </c>
      <c r="J249" s="63">
        <v>0.26451794299999998</v>
      </c>
      <c r="K249" s="63">
        <v>-4.9905754400000002E-2</v>
      </c>
      <c r="L249" s="63">
        <v>-5.7825819000000001E-2</v>
      </c>
      <c r="M249" s="63">
        <v>-4.4526871199999998E-2</v>
      </c>
      <c r="N249" s="63">
        <v>-7.5990953E-2</v>
      </c>
      <c r="O249" s="63">
        <v>-5.2977969999999999E-2</v>
      </c>
      <c r="P249" s="63">
        <v>-3.2913492599999997E-2</v>
      </c>
      <c r="Q249" s="63">
        <v>-6.7206542999999994E-2</v>
      </c>
      <c r="R249" s="63">
        <v>-7.3974857300000002E-2</v>
      </c>
      <c r="S249" s="63">
        <v>-6.4186517999999998E-2</v>
      </c>
      <c r="T249" s="63">
        <v>-5.6871146999999997E-2</v>
      </c>
      <c r="U249" s="63">
        <v>-5.7309565999999999E-2</v>
      </c>
      <c r="V249" s="63">
        <v>-4.9900259000000002E-2</v>
      </c>
      <c r="W249" s="63">
        <v>-3.4245243799999998E-2</v>
      </c>
      <c r="X249" s="63">
        <v>-7.4494913999999995E-2</v>
      </c>
      <c r="Y249" s="63">
        <v>-6.2088389000000001E-2</v>
      </c>
      <c r="Z249" s="63">
        <v>-4.3336949999999999E-2</v>
      </c>
      <c r="AA249" s="63">
        <v>-2.1455123999999999E-2</v>
      </c>
      <c r="AB249" s="63">
        <v>-1.2448744899999999E-2</v>
      </c>
      <c r="AC249" s="63">
        <v>-1.2795814000000001E-2</v>
      </c>
      <c r="AD249" s="63">
        <v>-3.3201002200000003E-2</v>
      </c>
      <c r="AE249" s="63">
        <v>8.4688537999999994E-2</v>
      </c>
      <c r="AF249" s="63">
        <v>-6.7861927000000002E-2</v>
      </c>
      <c r="AG249" s="63">
        <v>-4.80418871E-2</v>
      </c>
      <c r="AH249" s="63">
        <v>-2.6225683E-2</v>
      </c>
      <c r="AI249" s="63">
        <v>0.237730627</v>
      </c>
      <c r="AJ249" s="63">
        <v>-1.8684513999999999E-2</v>
      </c>
      <c r="AK249" s="63">
        <v>0.103247845</v>
      </c>
      <c r="AL249" s="63">
        <v>0</v>
      </c>
      <c r="AM249" s="63">
        <v>-3.93549209E-2</v>
      </c>
      <c r="AN249" s="63">
        <v>-4.8888201999999999E-2</v>
      </c>
      <c r="AO249" s="63">
        <v>-1.0162553E-2</v>
      </c>
      <c r="AP249" s="63">
        <v>-7.3575329999999994E-2</v>
      </c>
      <c r="AQ249" s="63">
        <v>-4.4190172E-2</v>
      </c>
      <c r="AR249" s="63">
        <v>0.13847298</v>
      </c>
      <c r="AS249" s="63">
        <v>0.224507545</v>
      </c>
      <c r="AT249" s="63">
        <v>-9.8445127399999999E-2</v>
      </c>
      <c r="AU249" s="63">
        <v>0.53140544499999998</v>
      </c>
      <c r="AV249" s="63">
        <v>0.37387350800000002</v>
      </c>
      <c r="AW249" s="63">
        <v>0.81145318399999999</v>
      </c>
      <c r="AX249" s="63">
        <v>0.21276269349999999</v>
      </c>
      <c r="AY249" s="63">
        <v>-1.209384E-2</v>
      </c>
      <c r="AZ249" s="63">
        <v>2.0194741799999999E-2</v>
      </c>
      <c r="BA249" s="63">
        <v>-1.4597347E-2</v>
      </c>
      <c r="BB249" s="63">
        <v>0.17621994099999999</v>
      </c>
      <c r="BC249" s="63">
        <v>0</v>
      </c>
      <c r="BD249" s="63">
        <v>3.1057123700000001E-2</v>
      </c>
      <c r="BE249" s="63">
        <v>0</v>
      </c>
      <c r="BF249" s="63">
        <v>-4.8623872999999998E-2</v>
      </c>
      <c r="BG249" s="63">
        <v>3.2641274999999997E-2</v>
      </c>
      <c r="BH249" s="63">
        <v>-8.2625059999999993E-3</v>
      </c>
      <c r="BI249" s="63">
        <v>0</v>
      </c>
      <c r="BJ249" s="63">
        <v>0</v>
      </c>
    </row>
    <row r="250" spans="1:62">
      <c r="A250" t="s">
        <v>531</v>
      </c>
      <c r="B250" s="63">
        <v>-9.7318677000000006E-2</v>
      </c>
      <c r="C250" s="63">
        <v>-6.7285758299999998E-2</v>
      </c>
      <c r="D250" s="63">
        <v>-9.2083349999999994E-2</v>
      </c>
      <c r="E250" s="63">
        <v>-9.0226302999999994E-2</v>
      </c>
      <c r="F250" s="63">
        <v>-9.5105986300000001E-2</v>
      </c>
      <c r="G250" s="63">
        <v>0.14218698299999999</v>
      </c>
      <c r="H250" s="63">
        <v>-6.3041015000000006E-2</v>
      </c>
      <c r="I250" s="63">
        <v>0.124734179</v>
      </c>
      <c r="J250" s="63">
        <v>7.2683699000000004E-2</v>
      </c>
      <c r="K250" s="63">
        <v>-7.1690414199999997E-2</v>
      </c>
      <c r="L250" s="63">
        <v>-8.4166205999999993E-2</v>
      </c>
      <c r="M250" s="63">
        <v>-7.1149629399999997E-2</v>
      </c>
      <c r="N250" s="63">
        <v>-9.9805522999999993E-2</v>
      </c>
      <c r="O250" s="63">
        <v>-7.4622499999999994E-2</v>
      </c>
      <c r="P250" s="63">
        <v>-6.2242860999999997E-2</v>
      </c>
      <c r="Q250" s="63">
        <v>-0.11826942</v>
      </c>
      <c r="R250" s="63">
        <v>-8.3222977700000006E-2</v>
      </c>
      <c r="S250" s="63">
        <v>-7.4337226000000006E-2</v>
      </c>
      <c r="T250" s="63">
        <v>-9.1187735000000006E-2</v>
      </c>
      <c r="U250" s="63">
        <v>-3.5875083000000002E-2</v>
      </c>
      <c r="V250" s="63">
        <v>-1.2948539E-2</v>
      </c>
      <c r="W250" s="63">
        <v>1.02901192E-2</v>
      </c>
      <c r="X250" s="63">
        <v>-8.6629199000000004E-2</v>
      </c>
      <c r="Y250" s="63">
        <v>-0.10019842700000001</v>
      </c>
      <c r="Z250" s="63">
        <v>-3.663549E-2</v>
      </c>
      <c r="AA250" s="63">
        <v>2.141119E-2</v>
      </c>
      <c r="AB250" s="63">
        <v>-6.0845250500000003E-2</v>
      </c>
      <c r="AC250" s="63">
        <v>-4.5245193000000003E-2</v>
      </c>
      <c r="AD250" s="63">
        <v>-4.62992578E-2</v>
      </c>
      <c r="AE250" s="63">
        <v>1.5554658000000001E-2</v>
      </c>
      <c r="AF250" s="63">
        <v>-8.4130105999999996E-2</v>
      </c>
      <c r="AG250" s="63">
        <v>-4.5172225099999998E-2</v>
      </c>
      <c r="AH250" s="63">
        <v>-7.5906452999999999E-2</v>
      </c>
      <c r="AI250" s="63">
        <v>-8.3266738000000007E-2</v>
      </c>
      <c r="AJ250" s="63">
        <v>-9.2426024999999995E-2</v>
      </c>
      <c r="AK250" s="63">
        <v>-3.6223308000000003E-2</v>
      </c>
      <c r="AL250" s="63">
        <v>0</v>
      </c>
      <c r="AM250" s="63">
        <v>0.1317526483</v>
      </c>
      <c r="AN250" s="63">
        <v>3.1214407999999999E-2</v>
      </c>
      <c r="AO250" s="63">
        <v>0.18553931300000001</v>
      </c>
      <c r="AP250" s="63">
        <v>-0.12320703500000001</v>
      </c>
      <c r="AQ250" s="63">
        <v>-4.7522087999999997E-2</v>
      </c>
      <c r="AR250" s="63">
        <v>0.19254671000000001</v>
      </c>
      <c r="AS250" s="63">
        <v>4.3385664999999997E-2</v>
      </c>
      <c r="AT250" s="63">
        <v>-6.8530748000000002E-2</v>
      </c>
      <c r="AU250" s="63">
        <v>5.5335397000000001E-2</v>
      </c>
      <c r="AV250" s="63">
        <v>0.19941234099999999</v>
      </c>
      <c r="AW250" s="63">
        <v>0.20503569099999999</v>
      </c>
      <c r="AX250" s="63">
        <v>0.33886506119999998</v>
      </c>
      <c r="AY250" s="63">
        <v>0.19996459999999999</v>
      </c>
      <c r="AZ250" s="63">
        <v>0.1133956585</v>
      </c>
      <c r="BA250" s="63">
        <v>3.7328435E-2</v>
      </c>
      <c r="BB250" s="63">
        <v>0.192042727</v>
      </c>
      <c r="BC250" s="63">
        <v>0</v>
      </c>
      <c r="BD250" s="63">
        <v>0.16596440300000001</v>
      </c>
      <c r="BE250" s="63">
        <v>0</v>
      </c>
      <c r="BF250" s="63">
        <v>-4.7646717999999998E-2</v>
      </c>
      <c r="BG250" s="63">
        <v>0.13006710199999999</v>
      </c>
      <c r="BH250" s="63">
        <v>9.2006039999999997E-2</v>
      </c>
      <c r="BI250" s="63">
        <v>0</v>
      </c>
      <c r="BJ250" s="63">
        <v>0</v>
      </c>
    </row>
    <row r="251" spans="1:62">
      <c r="A251" t="s">
        <v>532</v>
      </c>
      <c r="B251" s="63">
        <v>-7.0877941E-2</v>
      </c>
      <c r="C251" s="63">
        <v>-2.90206883E-2</v>
      </c>
      <c r="D251" s="63">
        <v>-8.3901100000000006E-2</v>
      </c>
      <c r="E251" s="63">
        <v>-7.6528315999999999E-2</v>
      </c>
      <c r="F251" s="63">
        <v>-9.2667812000000002E-2</v>
      </c>
      <c r="G251" s="63">
        <v>1.5636213E-2</v>
      </c>
      <c r="H251" s="63">
        <v>-3.6256770000000001E-2</v>
      </c>
      <c r="I251" s="63">
        <v>8.4909259999999993E-3</v>
      </c>
      <c r="J251" s="63">
        <v>3.4184665000000003E-2</v>
      </c>
      <c r="K251" s="63">
        <v>-6.4935650100000006E-2</v>
      </c>
      <c r="L251" s="63">
        <v>-7.3879800999999995E-2</v>
      </c>
      <c r="M251" s="63">
        <v>-4.9518019599999998E-2</v>
      </c>
      <c r="N251" s="63">
        <v>-7.7999442000000002E-2</v>
      </c>
      <c r="O251" s="63">
        <v>-7.3830549999999995E-2</v>
      </c>
      <c r="P251" s="63">
        <v>-5.3446592899999999E-2</v>
      </c>
      <c r="Q251" s="63">
        <v>1.6070685000000001E-2</v>
      </c>
      <c r="R251" s="63">
        <v>4.8076508099999998E-2</v>
      </c>
      <c r="S251" s="63">
        <v>5.4335434000000002E-2</v>
      </c>
      <c r="T251" s="63">
        <v>8.7286870000000006E-3</v>
      </c>
      <c r="U251" s="63">
        <v>-2.7024619E-2</v>
      </c>
      <c r="V251" s="63">
        <v>2.3244599000000001E-2</v>
      </c>
      <c r="W251" s="63">
        <v>0.1029015719</v>
      </c>
      <c r="X251" s="63">
        <v>-6.1290944E-2</v>
      </c>
      <c r="Y251" s="63">
        <v>-4.8483028999999997E-2</v>
      </c>
      <c r="Z251" s="63">
        <v>0.1930326</v>
      </c>
      <c r="AA251" s="63">
        <v>0.25957371200000001</v>
      </c>
      <c r="AB251" s="63">
        <v>-7.1728313299999999E-2</v>
      </c>
      <c r="AC251" s="63">
        <v>-1.0619821999999999E-2</v>
      </c>
      <c r="AD251" s="63">
        <v>-2.2466022799999999E-2</v>
      </c>
      <c r="AE251" s="63">
        <v>1.6562291E-2</v>
      </c>
      <c r="AF251" s="63">
        <v>-7.3722372999999994E-2</v>
      </c>
      <c r="AG251" s="63">
        <v>6.2356023000000003E-3</v>
      </c>
      <c r="AH251" s="63">
        <v>1.9092268999999999E-2</v>
      </c>
      <c r="AI251" s="63">
        <v>-4.4956955999999999E-2</v>
      </c>
      <c r="AJ251" s="63">
        <v>-3.6923047000000001E-2</v>
      </c>
      <c r="AK251" s="63">
        <v>8.6328169999999992E-3</v>
      </c>
      <c r="AL251" s="63">
        <v>0</v>
      </c>
      <c r="AM251" s="63">
        <v>0.1010378498</v>
      </c>
      <c r="AN251" s="63">
        <v>8.5067575000000006E-2</v>
      </c>
      <c r="AO251" s="63">
        <v>0.14987018999999999</v>
      </c>
      <c r="AP251" s="63">
        <v>-8.3323918999999996E-2</v>
      </c>
      <c r="AQ251" s="63">
        <v>-2.2466073999999999E-2</v>
      </c>
      <c r="AR251" s="63">
        <v>0.34166502999999998</v>
      </c>
      <c r="AS251" s="63">
        <v>0.18408258399999999</v>
      </c>
      <c r="AT251" s="63">
        <v>5.9046209999999997E-4</v>
      </c>
      <c r="AU251" s="63">
        <v>-1.1864214E-2</v>
      </c>
      <c r="AV251" s="63">
        <v>-6.1403247000000001E-2</v>
      </c>
      <c r="AW251" s="63">
        <v>3.2052169999999998E-3</v>
      </c>
      <c r="AX251" s="63">
        <v>0.32312226770000002</v>
      </c>
      <c r="AY251" s="63">
        <v>0.70599679999999998</v>
      </c>
      <c r="AZ251" s="63">
        <v>0.26402532010000002</v>
      </c>
      <c r="BA251" s="63">
        <v>0.171291265</v>
      </c>
      <c r="BB251" s="63">
        <v>0.380143589</v>
      </c>
      <c r="BC251" s="63">
        <v>0</v>
      </c>
      <c r="BD251" s="63">
        <v>0.32658758139999999</v>
      </c>
      <c r="BE251" s="63">
        <v>0</v>
      </c>
      <c r="BF251" s="63">
        <v>-8.4934050000000007E-3</v>
      </c>
      <c r="BG251" s="63">
        <v>0.131069295</v>
      </c>
      <c r="BH251" s="63">
        <v>0.52603567900000003</v>
      </c>
      <c r="BI251" s="63">
        <v>0</v>
      </c>
      <c r="BJ251" s="63">
        <v>0</v>
      </c>
    </row>
    <row r="252" spans="1:62">
      <c r="A252" t="s">
        <v>533</v>
      </c>
      <c r="B252" s="63">
        <v>2.9914461999999999E-2</v>
      </c>
      <c r="C252" s="63">
        <v>8.3863642899999993E-2</v>
      </c>
      <c r="D252" s="63">
        <v>-5.6539899999999997E-2</v>
      </c>
      <c r="E252" s="63">
        <v>-4.3141499E-2</v>
      </c>
      <c r="F252" s="63">
        <v>-8.1179500500000001E-2</v>
      </c>
      <c r="G252" s="63">
        <v>6.6062692000000006E-2</v>
      </c>
      <c r="H252" s="63">
        <v>-1.6698538999999998E-2</v>
      </c>
      <c r="I252" s="63">
        <v>9.9314538999999993E-2</v>
      </c>
      <c r="J252" s="63">
        <v>0.15916103200000001</v>
      </c>
      <c r="K252" s="63">
        <v>-3.9440092500000003E-2</v>
      </c>
      <c r="L252" s="63">
        <v>-4.6066281000000001E-2</v>
      </c>
      <c r="M252" s="63">
        <v>-3.1418426300000003E-2</v>
      </c>
      <c r="N252" s="63">
        <v>-3.9897431999999997E-2</v>
      </c>
      <c r="O252" s="63">
        <v>-5.8115470000000002E-2</v>
      </c>
      <c r="P252" s="63">
        <v>-3.6426353100000003E-2</v>
      </c>
      <c r="Q252" s="63">
        <v>8.0260852999999993E-2</v>
      </c>
      <c r="R252" s="63">
        <v>0.1432470827</v>
      </c>
      <c r="S252" s="63">
        <v>9.7686176999999999E-2</v>
      </c>
      <c r="T252" s="63">
        <v>3.9059608000000003E-2</v>
      </c>
      <c r="U252" s="63">
        <v>7.5713250999999995E-2</v>
      </c>
      <c r="V252" s="63">
        <v>0.14486247099999999</v>
      </c>
      <c r="W252" s="63">
        <v>0.2208639366</v>
      </c>
      <c r="X252" s="63">
        <v>1.3180549999999999E-2</v>
      </c>
      <c r="Y252" s="63">
        <v>-5.6825759999999999E-3</v>
      </c>
      <c r="Z252" s="63">
        <v>0.1776451</v>
      </c>
      <c r="AA252" s="63">
        <v>0.31121788700000003</v>
      </c>
      <c r="AB252" s="63">
        <v>-5.2204746400000002E-2</v>
      </c>
      <c r="AC252" s="63">
        <v>4.8359437999999998E-2</v>
      </c>
      <c r="AD252" s="63">
        <v>3.5293799399999999E-2</v>
      </c>
      <c r="AE252" s="63">
        <v>9.0359686999999994E-2</v>
      </c>
      <c r="AF252" s="63">
        <v>-2.1509284E-2</v>
      </c>
      <c r="AG252" s="63">
        <v>4.3078912599999998E-2</v>
      </c>
      <c r="AH252" s="63">
        <v>0.105438053</v>
      </c>
      <c r="AI252" s="63">
        <v>-4.1738091999999997E-2</v>
      </c>
      <c r="AJ252" s="63">
        <v>1.4529224E-2</v>
      </c>
      <c r="AK252" s="63">
        <v>8.6116139999999994E-2</v>
      </c>
      <c r="AL252" s="63">
        <v>0</v>
      </c>
      <c r="AM252" s="63">
        <v>0.13425891770000001</v>
      </c>
      <c r="AN252" s="63">
        <v>0.26511070399999997</v>
      </c>
      <c r="AO252" s="63">
        <v>0.37890278999999999</v>
      </c>
      <c r="AP252" s="63">
        <v>1.482348E-2</v>
      </c>
      <c r="AQ252" s="63">
        <v>0.12975014900000001</v>
      </c>
      <c r="AR252" s="63">
        <v>0.48069616999999998</v>
      </c>
      <c r="AS252" s="63">
        <v>0.14921736099999999</v>
      </c>
      <c r="AT252" s="63">
        <v>3.8703759599999998E-2</v>
      </c>
      <c r="AU252" s="63">
        <v>7.715937E-3</v>
      </c>
      <c r="AV252" s="63">
        <v>-3.8299821999999997E-2</v>
      </c>
      <c r="AW252" s="63">
        <v>0.17834744299999999</v>
      </c>
      <c r="AX252" s="63">
        <v>0.49497498969999998</v>
      </c>
      <c r="AY252" s="63">
        <v>0.66656649999999995</v>
      </c>
      <c r="AZ252" s="63">
        <v>0.72049811529999996</v>
      </c>
      <c r="BA252" s="63">
        <v>0.69146633400000002</v>
      </c>
      <c r="BB252" s="63">
        <v>0.58078543999999999</v>
      </c>
      <c r="BC252" s="63">
        <v>0</v>
      </c>
      <c r="BD252" s="63">
        <v>0.53636817290000005</v>
      </c>
      <c r="BE252" s="63">
        <v>0</v>
      </c>
      <c r="BF252" s="63">
        <v>3.5334869999999997E-2</v>
      </c>
      <c r="BG252" s="63">
        <v>0.386838028</v>
      </c>
      <c r="BH252" s="63">
        <v>0.30916861800000001</v>
      </c>
      <c r="BI252" s="63">
        <v>0</v>
      </c>
      <c r="BJ252" s="63">
        <v>0</v>
      </c>
    </row>
    <row r="253" spans="1:62">
      <c r="A253" t="s">
        <v>534</v>
      </c>
      <c r="B253" s="63">
        <v>7.2817439999999997E-3</v>
      </c>
      <c r="C253" s="63">
        <v>1.32972778E-2</v>
      </c>
      <c r="D253" s="63">
        <v>-2.6962949999999999E-2</v>
      </c>
      <c r="E253" s="63">
        <v>-1.8616239999999999E-2</v>
      </c>
      <c r="F253" s="63">
        <v>-4.6619018900000003E-2</v>
      </c>
      <c r="G253" s="63">
        <v>1.9675834E-2</v>
      </c>
      <c r="H253" s="63">
        <v>1.6987230000000001E-3</v>
      </c>
      <c r="I253" s="63">
        <v>-3.904345E-3</v>
      </c>
      <c r="J253" s="63">
        <v>4.0230958999999997E-2</v>
      </c>
      <c r="K253" s="63">
        <v>-2.5538906600000001E-2</v>
      </c>
      <c r="L253" s="63">
        <v>-2.7513888E-2</v>
      </c>
      <c r="M253" s="63">
        <v>-2.3878179999999999E-2</v>
      </c>
      <c r="N253" s="63">
        <v>-3.4596355000000002E-2</v>
      </c>
      <c r="O253" s="63">
        <v>-2.7472079999999999E-2</v>
      </c>
      <c r="P253" s="63">
        <v>-2.1488306499999998E-2</v>
      </c>
      <c r="Q253" s="63">
        <v>-2.3698439000000002E-2</v>
      </c>
      <c r="R253" s="63">
        <v>-7.3374050000000004E-4</v>
      </c>
      <c r="S253" s="63">
        <v>-4.9646029999999997E-3</v>
      </c>
      <c r="T253" s="63">
        <v>-1.9080269E-2</v>
      </c>
      <c r="U253" s="63">
        <v>-1.560629E-3</v>
      </c>
      <c r="V253" s="63">
        <v>9.5930070000000006E-3</v>
      </c>
      <c r="W253" s="63">
        <v>3.3982171899999997E-2</v>
      </c>
      <c r="X253" s="63">
        <v>-2.6602911E-2</v>
      </c>
      <c r="Y253" s="63">
        <v>-3.5741889999999998E-2</v>
      </c>
      <c r="Z253" s="63">
        <v>-7.2787839999999999E-3</v>
      </c>
      <c r="AA253" s="63">
        <v>3.0081369E-2</v>
      </c>
      <c r="AB253" s="63">
        <v>-2.45862206E-2</v>
      </c>
      <c r="AC253" s="63">
        <v>-7.7553550000000002E-3</v>
      </c>
      <c r="AD253" s="63">
        <v>-1.0876402300000001E-2</v>
      </c>
      <c r="AE253" s="63">
        <v>-1.748428E-3</v>
      </c>
      <c r="AF253" s="63">
        <v>-2.7151702999999999E-2</v>
      </c>
      <c r="AG253" s="63">
        <v>-1.86512078E-2</v>
      </c>
      <c r="AH253" s="63">
        <v>-1.6950823E-2</v>
      </c>
      <c r="AI253" s="63">
        <v>-3.1977007000000002E-2</v>
      </c>
      <c r="AJ253" s="63">
        <v>-3.8548075000000001E-2</v>
      </c>
      <c r="AK253" s="63">
        <v>-5.1461509999999999E-3</v>
      </c>
      <c r="AL253" s="63">
        <v>0</v>
      </c>
      <c r="AM253" s="63">
        <v>9.7653520999999993E-3</v>
      </c>
      <c r="AN253" s="63">
        <v>9.1028273000000007E-2</v>
      </c>
      <c r="AO253" s="63">
        <v>9.4827819999999993E-2</v>
      </c>
      <c r="AP253" s="63">
        <v>1.2704867E-2</v>
      </c>
      <c r="AQ253" s="63">
        <v>1.0593734E-2</v>
      </c>
      <c r="AR253" s="63">
        <v>6.8699789999999997E-2</v>
      </c>
      <c r="AS253" s="63">
        <v>-9.1830980000000006E-3</v>
      </c>
      <c r="AT253" s="63">
        <v>-3.0501140999999999E-2</v>
      </c>
      <c r="AU253" s="63">
        <v>2.9991549999999999E-3</v>
      </c>
      <c r="AV253" s="63">
        <v>-2.1595640999999999E-2</v>
      </c>
      <c r="AW253" s="63">
        <v>5.8937879999999996E-3</v>
      </c>
      <c r="AX253" s="63">
        <v>8.2054665499999999E-2</v>
      </c>
      <c r="AY253" s="63">
        <v>0.15128340000000001</v>
      </c>
      <c r="AZ253" s="63">
        <v>0.24484879440000001</v>
      </c>
      <c r="BA253" s="63">
        <v>0.53413294099999997</v>
      </c>
      <c r="BB253" s="63">
        <v>0.14036469400000001</v>
      </c>
      <c r="BC253" s="63">
        <v>0</v>
      </c>
      <c r="BD253" s="63">
        <v>0.21955031119999999</v>
      </c>
      <c r="BE253" s="63">
        <v>0</v>
      </c>
      <c r="BF253" s="63">
        <v>-1.2684061E-2</v>
      </c>
      <c r="BG253" s="63">
        <v>0.111195376</v>
      </c>
      <c r="BH253" s="63">
        <v>6.2318228000000003E-2</v>
      </c>
      <c r="BI253" s="63">
        <v>0</v>
      </c>
      <c r="BJ253" s="63">
        <v>0</v>
      </c>
    </row>
    <row r="254" spans="1:62">
      <c r="A254" t="s">
        <v>535</v>
      </c>
      <c r="B254" s="63">
        <v>-5.9188031000000002E-2</v>
      </c>
      <c r="C254" s="63">
        <v>4.8784856999999999E-3</v>
      </c>
      <c r="D254" s="63">
        <v>-9.3312339999999994E-2</v>
      </c>
      <c r="E254" s="63">
        <v>-7.4575984999999997E-2</v>
      </c>
      <c r="F254" s="63">
        <v>-0.1143768822</v>
      </c>
      <c r="G254" s="63">
        <v>0.20981123099999999</v>
      </c>
      <c r="H254" s="63">
        <v>-1.5536644E-2</v>
      </c>
      <c r="I254" s="63">
        <v>0.26662229399999998</v>
      </c>
      <c r="J254" s="63">
        <v>0.171211687</v>
      </c>
      <c r="K254" s="63">
        <v>-6.4311529300000003E-2</v>
      </c>
      <c r="L254" s="63">
        <v>-7.5200204000000007E-2</v>
      </c>
      <c r="M254" s="63">
        <v>-4.6617055099999999E-2</v>
      </c>
      <c r="N254" s="63">
        <v>-7.3333265999999994E-2</v>
      </c>
      <c r="O254" s="63">
        <v>-8.2656300000000002E-2</v>
      </c>
      <c r="P254" s="63">
        <v>-3.7719030299999998E-2</v>
      </c>
      <c r="Q254" s="63">
        <v>8.7383352999999997E-2</v>
      </c>
      <c r="R254" s="63">
        <v>0.1085144609</v>
      </c>
      <c r="S254" s="63">
        <v>0.14133162599999999</v>
      </c>
      <c r="T254" s="63">
        <v>8.3595690000000007E-3</v>
      </c>
      <c r="U254" s="63">
        <v>6.817193E-3</v>
      </c>
      <c r="V254" s="63">
        <v>9.4006920999999993E-2</v>
      </c>
      <c r="W254" s="63">
        <v>0.11695344100000001</v>
      </c>
      <c r="X254" s="63">
        <v>-3.3952793000000002E-2</v>
      </c>
      <c r="Y254" s="63">
        <v>-2.5951615000000001E-2</v>
      </c>
      <c r="Z254" s="63">
        <v>0.17768400000000001</v>
      </c>
      <c r="AA254" s="63">
        <v>0.319549007</v>
      </c>
      <c r="AB254" s="63">
        <v>-6.4896298599999999E-2</v>
      </c>
      <c r="AC254" s="63">
        <v>4.0340621E-2</v>
      </c>
      <c r="AD254" s="63">
        <v>1.1219634799999999E-2</v>
      </c>
      <c r="AE254" s="63">
        <v>7.7248316999999997E-2</v>
      </c>
      <c r="AF254" s="63">
        <v>-6.8758154000000002E-2</v>
      </c>
      <c r="AG254" s="63">
        <v>-1.80786722E-2</v>
      </c>
      <c r="AH254" s="63">
        <v>4.8230520999999998E-2</v>
      </c>
      <c r="AI254" s="63">
        <v>-7.6181915000000003E-2</v>
      </c>
      <c r="AJ254" s="63">
        <v>-2.7876450000000001E-2</v>
      </c>
      <c r="AK254" s="63">
        <v>9.0197152000000003E-2</v>
      </c>
      <c r="AL254" s="63">
        <v>0</v>
      </c>
      <c r="AM254" s="63">
        <v>2.6883702900000001E-2</v>
      </c>
      <c r="AN254" s="63">
        <v>0.13507786399999999</v>
      </c>
      <c r="AO254" s="63">
        <v>0.219710347</v>
      </c>
      <c r="AP254" s="63">
        <v>-8.2445135000000003E-2</v>
      </c>
      <c r="AQ254" s="63">
        <v>2.2620839E-2</v>
      </c>
      <c r="AR254" s="63">
        <v>0.54369084000000001</v>
      </c>
      <c r="AS254" s="63">
        <v>0.118108688</v>
      </c>
      <c r="AT254" s="63">
        <v>-7.329871E-3</v>
      </c>
      <c r="AU254" s="63">
        <v>0.19441068</v>
      </c>
      <c r="AV254" s="63">
        <v>2.9418827000000002E-2</v>
      </c>
      <c r="AW254" s="63">
        <v>0.410017454</v>
      </c>
      <c r="AX254" s="63">
        <v>0.46439125999999997</v>
      </c>
      <c r="AY254" s="63">
        <v>0.56910439999999995</v>
      </c>
      <c r="AZ254" s="63">
        <v>0.34209777949999998</v>
      </c>
      <c r="BA254" s="63">
        <v>0.24325698200000001</v>
      </c>
      <c r="BB254" s="63">
        <v>0.56258105700000005</v>
      </c>
      <c r="BC254" s="63">
        <v>0</v>
      </c>
      <c r="BD254" s="63">
        <v>0.49321368630000001</v>
      </c>
      <c r="BE254" s="63">
        <v>0</v>
      </c>
      <c r="BF254" s="63">
        <v>3.389455E-3</v>
      </c>
      <c r="BG254" s="63">
        <v>0.243173743</v>
      </c>
      <c r="BH254" s="63">
        <v>0.42755641</v>
      </c>
      <c r="BI254" s="63">
        <v>0</v>
      </c>
      <c r="BJ254" s="63">
        <v>0</v>
      </c>
    </row>
    <row r="255" spans="1:62">
      <c r="A255" t="s">
        <v>536</v>
      </c>
      <c r="B255" s="63">
        <v>-1.9454032E-2</v>
      </c>
      <c r="C255" s="63">
        <v>-4.5525166300000003E-2</v>
      </c>
      <c r="D255" s="63">
        <v>-8.4616670000000005E-2</v>
      </c>
      <c r="E255" s="63">
        <v>-9.5782283999999995E-2</v>
      </c>
      <c r="F255" s="63">
        <v>-0.1082059396</v>
      </c>
      <c r="G255" s="63">
        <v>0.22919419999999999</v>
      </c>
      <c r="H255" s="63">
        <v>-7.8987610999999999E-2</v>
      </c>
      <c r="I255" s="63">
        <v>-3.2927945E-2</v>
      </c>
      <c r="J255" s="63">
        <v>6.6895239999999995E-2</v>
      </c>
      <c r="K255" s="63">
        <v>-9.5723399400000006E-2</v>
      </c>
      <c r="L255" s="63">
        <v>-9.8866839999999998E-2</v>
      </c>
      <c r="M255" s="63">
        <v>-9.6029418599999999E-2</v>
      </c>
      <c r="N255" s="63">
        <v>-0.12342723899999999</v>
      </c>
      <c r="O255" s="63">
        <v>-9.798084E-2</v>
      </c>
      <c r="P255" s="63">
        <v>-8.2931870099999999E-2</v>
      </c>
      <c r="Q255" s="63">
        <v>-0.13533719399999999</v>
      </c>
      <c r="R255" s="63">
        <v>-8.36256202E-2</v>
      </c>
      <c r="S255" s="63">
        <v>-0.11198986900000001</v>
      </c>
      <c r="T255" s="63">
        <v>-9.7016153999999993E-2</v>
      </c>
      <c r="U255" s="63">
        <v>-8.5754119000000004E-2</v>
      </c>
      <c r="V255" s="63">
        <v>-6.5744449999999996E-2</v>
      </c>
      <c r="W255" s="63">
        <v>-2.0391386E-3</v>
      </c>
      <c r="X255" s="63">
        <v>1.2507690000000001E-3</v>
      </c>
      <c r="Y255" s="63">
        <v>-0.112506178</v>
      </c>
      <c r="Z255" s="63">
        <v>-6.3042890000000004E-2</v>
      </c>
      <c r="AA255" s="63">
        <v>-2.0066850000000001E-2</v>
      </c>
      <c r="AB255" s="63">
        <v>-8.2540553799999999E-2</v>
      </c>
      <c r="AC255" s="63">
        <v>-7.0633811000000005E-2</v>
      </c>
      <c r="AD255" s="63">
        <v>-6.5258505199999997E-2</v>
      </c>
      <c r="AE255" s="63">
        <v>-5.9534548E-2</v>
      </c>
      <c r="AF255" s="63">
        <v>-0.12536730700000001</v>
      </c>
      <c r="AG255" s="63">
        <v>-4.6682332200000003E-2</v>
      </c>
      <c r="AH255" s="63">
        <v>-0.122605977</v>
      </c>
      <c r="AI255" s="63">
        <v>9.1054619999999999E-3</v>
      </c>
      <c r="AJ255" s="63">
        <v>-0.16494800200000001</v>
      </c>
      <c r="AK255" s="63">
        <v>-8.5500222000000001E-2</v>
      </c>
      <c r="AL255" s="63">
        <v>0</v>
      </c>
      <c r="AM255" s="63">
        <v>6.78715654E-2</v>
      </c>
      <c r="AN255" s="63">
        <v>0.103519526</v>
      </c>
      <c r="AO255" s="63">
        <v>0.22504642799999999</v>
      </c>
      <c r="AP255" s="63">
        <v>-0.13052515000000001</v>
      </c>
      <c r="AQ255" s="63">
        <v>-5.4296810000000001E-2</v>
      </c>
      <c r="AR255" s="63">
        <v>2.8985650000000002E-2</v>
      </c>
      <c r="AS255" s="63">
        <v>4.9432094000000003E-2</v>
      </c>
      <c r="AT255" s="63">
        <v>-0.15488536219999999</v>
      </c>
      <c r="AU255" s="63">
        <v>2.8138855000000001E-2</v>
      </c>
      <c r="AV255" s="63">
        <v>0.269102589</v>
      </c>
      <c r="AW255" s="63">
        <v>6.2176615999999997E-2</v>
      </c>
      <c r="AX255" s="63">
        <v>0.13748089869999999</v>
      </c>
      <c r="AY255" s="63">
        <v>0.1112939</v>
      </c>
      <c r="AZ255" s="63">
        <v>0.20634128400000001</v>
      </c>
      <c r="BA255" s="63">
        <v>0.28785788200000001</v>
      </c>
      <c r="BB255" s="63">
        <v>0.100005829</v>
      </c>
      <c r="BC255" s="63">
        <v>0</v>
      </c>
      <c r="BD255" s="63">
        <v>0.12019306840000001</v>
      </c>
      <c r="BE255" s="63">
        <v>0</v>
      </c>
      <c r="BF255" s="63">
        <v>-8.3380467E-2</v>
      </c>
      <c r="BG255" s="63">
        <v>0.188176177</v>
      </c>
      <c r="BH255" s="63">
        <v>-7.6052009999999998E-3</v>
      </c>
      <c r="BI255" s="63">
        <v>0</v>
      </c>
      <c r="BJ255" s="63">
        <v>0</v>
      </c>
    </row>
    <row r="256" spans="1:62">
      <c r="A256" t="s">
        <v>537</v>
      </c>
      <c r="B256" s="63">
        <v>-7.4107184000000006E-2</v>
      </c>
      <c r="C256" s="63">
        <v>-7.6797483599999994E-2</v>
      </c>
      <c r="D256" s="63">
        <v>-7.8299900000000006E-2</v>
      </c>
      <c r="E256" s="63">
        <v>-0.100113639</v>
      </c>
      <c r="F256" s="63">
        <v>-0.1139252011</v>
      </c>
      <c r="G256" s="63">
        <v>-0.104819016</v>
      </c>
      <c r="H256" s="63">
        <v>-7.0613711999999995E-2</v>
      </c>
      <c r="I256" s="63">
        <v>-3.0993597000000001E-2</v>
      </c>
      <c r="J256" s="63">
        <v>-9.4868601999999996E-2</v>
      </c>
      <c r="K256" s="63">
        <v>-6.0953928499999997E-2</v>
      </c>
      <c r="L256" s="63">
        <v>-7.3799182000000005E-2</v>
      </c>
      <c r="M256" s="63">
        <v>-6.1647776100000003E-2</v>
      </c>
      <c r="N256" s="63">
        <v>-9.2699608000000003E-2</v>
      </c>
      <c r="O256" s="63">
        <v>-5.8786440000000002E-2</v>
      </c>
      <c r="P256" s="63">
        <v>-6.5085056899999993E-2</v>
      </c>
      <c r="Q256" s="63">
        <v>-0.108494014</v>
      </c>
      <c r="R256" s="63">
        <v>-9.4336611700000003E-2</v>
      </c>
      <c r="S256" s="63">
        <v>-0.10670197300000001</v>
      </c>
      <c r="T256" s="63">
        <v>-6.1136664E-2</v>
      </c>
      <c r="U256" s="63">
        <v>-6.7623591999999996E-2</v>
      </c>
      <c r="V256" s="63">
        <v>-4.3345738000000002E-2</v>
      </c>
      <c r="W256" s="63">
        <v>1.5749197E-3</v>
      </c>
      <c r="X256" s="63">
        <v>-2.2489571999999999E-2</v>
      </c>
      <c r="Y256" s="63">
        <v>-8.0388900999999999E-2</v>
      </c>
      <c r="Z256" s="63">
        <v>-4.6648719999999998E-2</v>
      </c>
      <c r="AA256" s="63">
        <v>1.7473478000000001E-2</v>
      </c>
      <c r="AB256" s="63">
        <v>-5.9595357600000003E-2</v>
      </c>
      <c r="AC256" s="63">
        <v>-5.2295743999999998E-2</v>
      </c>
      <c r="AD256" s="63">
        <v>-5.0969196500000001E-2</v>
      </c>
      <c r="AE256" s="63">
        <v>-9.1933028999999999E-2</v>
      </c>
      <c r="AF256" s="63">
        <v>-7.7274323000000006E-2</v>
      </c>
      <c r="AG256" s="63">
        <v>-5.9814200599999999E-2</v>
      </c>
      <c r="AH256" s="63">
        <v>-3.5442616000000003E-2</v>
      </c>
      <c r="AI256" s="63">
        <v>-7.0531477999999995E-2</v>
      </c>
      <c r="AJ256" s="63">
        <v>-0.101606503</v>
      </c>
      <c r="AK256" s="63">
        <v>4.3509732000000002E-2</v>
      </c>
      <c r="AL256" s="63">
        <v>0</v>
      </c>
      <c r="AM256" s="63">
        <v>-3.4235858899999999E-2</v>
      </c>
      <c r="AN256" s="63">
        <v>-3.3889307E-2</v>
      </c>
      <c r="AO256" s="63">
        <v>2.5791686000000001E-2</v>
      </c>
      <c r="AP256" s="63">
        <v>-8.2358642999999995E-2</v>
      </c>
      <c r="AQ256" s="63">
        <v>-7.1788842000000005E-2</v>
      </c>
      <c r="AR256" s="63">
        <v>8.4848010000000001E-2</v>
      </c>
      <c r="AS256" s="63">
        <v>-4.2897747E-2</v>
      </c>
      <c r="AT256" s="63">
        <v>-7.7289626299999997E-2</v>
      </c>
      <c r="AU256" s="63">
        <v>-6.9426270999999998E-2</v>
      </c>
      <c r="AV256" s="63">
        <v>-7.9803619000000006E-2</v>
      </c>
      <c r="AW256" s="63">
        <v>-3.3551786E-2</v>
      </c>
      <c r="AX256" s="63">
        <v>5.9440257900000001E-2</v>
      </c>
      <c r="AY256" s="63">
        <v>7.7318680000000001E-2</v>
      </c>
      <c r="AZ256" s="63">
        <v>4.8750177700000001E-2</v>
      </c>
      <c r="BA256" s="63">
        <v>7.6337079000000002E-2</v>
      </c>
      <c r="BB256" s="63">
        <v>8.3477196000000004E-2</v>
      </c>
      <c r="BC256" s="63">
        <v>0</v>
      </c>
      <c r="BD256" s="63">
        <v>0.29399510839999998</v>
      </c>
      <c r="BE256" s="63">
        <v>0</v>
      </c>
      <c r="BF256" s="63">
        <v>-3.3959742000000001E-2</v>
      </c>
      <c r="BG256" s="63">
        <v>2.4890486E-2</v>
      </c>
      <c r="BH256" s="63">
        <v>0.180982438</v>
      </c>
      <c r="BI256" s="63">
        <v>0</v>
      </c>
      <c r="BJ256" s="63">
        <v>0</v>
      </c>
    </row>
    <row r="257" spans="1:62">
      <c r="A257" t="s">
        <v>538</v>
      </c>
      <c r="B257" s="63">
        <v>-7.7615173999999995E-2</v>
      </c>
      <c r="C257" s="63">
        <v>-9.0214083599999995E-2</v>
      </c>
      <c r="D257" s="63">
        <v>-8.2794329999999999E-2</v>
      </c>
      <c r="E257" s="63">
        <v>-0.102629624</v>
      </c>
      <c r="F257" s="63">
        <v>-0.118196595</v>
      </c>
      <c r="G257" s="63">
        <v>-8.9144949000000001E-2</v>
      </c>
      <c r="H257" s="63">
        <v>-6.6156777E-2</v>
      </c>
      <c r="I257" s="63">
        <v>-3.6584111000000002E-2</v>
      </c>
      <c r="J257" s="63">
        <v>-0.115178457</v>
      </c>
      <c r="K257" s="63">
        <v>-6.4191102E-2</v>
      </c>
      <c r="L257" s="63">
        <v>-7.3984798000000004E-2</v>
      </c>
      <c r="M257" s="63">
        <v>-6.4894613300000001E-2</v>
      </c>
      <c r="N257" s="63">
        <v>-9.5155091999999997E-2</v>
      </c>
      <c r="O257" s="63">
        <v>-6.0819100000000001E-2</v>
      </c>
      <c r="P257" s="63">
        <v>-6.6730990099999998E-2</v>
      </c>
      <c r="Q257" s="63">
        <v>-0.120367179</v>
      </c>
      <c r="R257" s="63">
        <v>-9.6128628100000002E-2</v>
      </c>
      <c r="S257" s="63">
        <v>-0.113437252</v>
      </c>
      <c r="T257" s="63">
        <v>-6.7222016999999995E-2</v>
      </c>
      <c r="U257" s="63">
        <v>-6.7761776999999995E-2</v>
      </c>
      <c r="V257" s="63">
        <v>-4.4732247000000003E-2</v>
      </c>
      <c r="W257" s="63">
        <v>4.7170989999999999E-4</v>
      </c>
      <c r="X257" s="63">
        <v>-9.0467266000000005E-2</v>
      </c>
      <c r="Y257" s="63">
        <v>-0.100387489</v>
      </c>
      <c r="Z257" s="63">
        <v>-5.4954839999999998E-2</v>
      </c>
      <c r="AA257" s="63">
        <v>9.4153499999999996E-4</v>
      </c>
      <c r="AB257" s="63">
        <v>-5.9683061699999998E-2</v>
      </c>
      <c r="AC257" s="63">
        <v>-5.0798127999999998E-2</v>
      </c>
      <c r="AD257" s="63">
        <v>-5.4212621199999998E-2</v>
      </c>
      <c r="AE257" s="63">
        <v>-8.0345956999999996E-2</v>
      </c>
      <c r="AF257" s="63">
        <v>-8.2624671999999996E-2</v>
      </c>
      <c r="AG257" s="63">
        <v>-5.9893235599999997E-2</v>
      </c>
      <c r="AH257" s="63">
        <v>-4.1716056000000001E-2</v>
      </c>
      <c r="AI257" s="63">
        <v>-7.4866220999999997E-2</v>
      </c>
      <c r="AJ257" s="63">
        <v>-0.107072846</v>
      </c>
      <c r="AK257" s="63">
        <v>1.9721043000000001E-2</v>
      </c>
      <c r="AL257" s="63">
        <v>0</v>
      </c>
      <c r="AM257" s="63">
        <v>-1.14070026E-2</v>
      </c>
      <c r="AN257" s="63">
        <v>-3.3792810999999999E-2</v>
      </c>
      <c r="AO257" s="63">
        <v>3.3445504000000001E-2</v>
      </c>
      <c r="AP257" s="63">
        <v>-8.2701664999999994E-2</v>
      </c>
      <c r="AQ257" s="63">
        <v>-8.4207765000000004E-2</v>
      </c>
      <c r="AR257" s="63">
        <v>0.10372785</v>
      </c>
      <c r="AS257" s="63">
        <v>-3.3618235000000003E-2</v>
      </c>
      <c r="AT257" s="63">
        <v>-6.9434658299999993E-2</v>
      </c>
      <c r="AU257" s="63">
        <v>-8.5289671999999997E-2</v>
      </c>
      <c r="AV257" s="63">
        <v>-8.6051510999999997E-2</v>
      </c>
      <c r="AW257" s="63">
        <v>-4.9037539999999998E-3</v>
      </c>
      <c r="AX257" s="63">
        <v>7.1185013000000005E-2</v>
      </c>
      <c r="AY257" s="63">
        <v>7.7723639999999997E-2</v>
      </c>
      <c r="AZ257" s="63">
        <v>4.2137605000000002E-2</v>
      </c>
      <c r="BA257" s="63">
        <v>0.138949448</v>
      </c>
      <c r="BB257" s="63">
        <v>0.122293996</v>
      </c>
      <c r="BC257" s="63">
        <v>0</v>
      </c>
      <c r="BD257" s="63">
        <v>0.35871093180000002</v>
      </c>
      <c r="BE257" s="63">
        <v>0</v>
      </c>
      <c r="BF257" s="63">
        <v>-2.9532474E-2</v>
      </c>
      <c r="BG257" s="63">
        <v>1.734981E-2</v>
      </c>
      <c r="BH257" s="63">
        <v>0.183392157</v>
      </c>
      <c r="BI257" s="63">
        <v>0</v>
      </c>
      <c r="BJ257" s="63">
        <v>0</v>
      </c>
    </row>
    <row r="258" spans="1:62">
      <c r="A258" t="s">
        <v>539</v>
      </c>
      <c r="B258" s="63">
        <v>5.6055947000000002E-2</v>
      </c>
      <c r="C258" s="63">
        <v>4.5983083000000001E-2</v>
      </c>
      <c r="D258" s="63">
        <v>-3.5049530000000002E-2</v>
      </c>
      <c r="E258" s="63">
        <v>-2.9681235E-2</v>
      </c>
      <c r="F258" s="63">
        <v>-5.3956013999999997E-2</v>
      </c>
      <c r="G258" s="63">
        <v>-5.4257883E-2</v>
      </c>
      <c r="H258" s="63">
        <v>-4.1948263E-2</v>
      </c>
      <c r="I258" s="63">
        <v>-3.6076782000000002E-2</v>
      </c>
      <c r="J258" s="63">
        <v>-5.1420212999999999E-2</v>
      </c>
      <c r="K258" s="63">
        <v>-3.8774721400000003E-2</v>
      </c>
      <c r="L258" s="63">
        <v>-4.7482308000000001E-2</v>
      </c>
      <c r="M258" s="63">
        <v>-3.8425566000000001E-2</v>
      </c>
      <c r="N258" s="63">
        <v>-5.2038877999999997E-2</v>
      </c>
      <c r="O258" s="63">
        <v>-3.6593010000000002E-2</v>
      </c>
      <c r="P258" s="63">
        <v>-3.9327227100000001E-2</v>
      </c>
      <c r="Q258" s="63">
        <v>-3.8665471E-2</v>
      </c>
      <c r="R258" s="63">
        <v>-4.0270716900000003E-2</v>
      </c>
      <c r="S258" s="63">
        <v>-6.5757231999999999E-2</v>
      </c>
      <c r="T258" s="63">
        <v>-1.2846717000000001E-2</v>
      </c>
      <c r="U258" s="63">
        <v>-2.6491410999999999E-2</v>
      </c>
      <c r="V258" s="63">
        <v>1.2836449E-2</v>
      </c>
      <c r="W258" s="63">
        <v>-3.1309186500000002E-2</v>
      </c>
      <c r="X258" s="63">
        <v>-1.629792E-2</v>
      </c>
      <c r="Y258" s="63">
        <v>-4.6746472999999997E-2</v>
      </c>
      <c r="Z258" s="63">
        <v>-1.8525900000000001E-2</v>
      </c>
      <c r="AA258" s="63">
        <v>-5.4435300000000002E-3</v>
      </c>
      <c r="AB258" s="63">
        <v>-2.74860405E-2</v>
      </c>
      <c r="AC258" s="63">
        <v>6.4847704000000006E-2</v>
      </c>
      <c r="AD258" s="63">
        <v>7.0034294600000005E-2</v>
      </c>
      <c r="AE258" s="63">
        <v>-4.4610757000000001E-2</v>
      </c>
      <c r="AF258" s="63">
        <v>-4.8494957999999998E-2</v>
      </c>
      <c r="AG258" s="63">
        <v>-7.1873270000000005E-4</v>
      </c>
      <c r="AH258" s="63">
        <v>2.9310778999999999E-2</v>
      </c>
      <c r="AI258" s="63">
        <v>-3.1800035999999997E-2</v>
      </c>
      <c r="AJ258" s="63">
        <v>-6.1019048999999999E-2</v>
      </c>
      <c r="AK258" s="63">
        <v>-2.8641136000000001E-2</v>
      </c>
      <c r="AL258" s="63">
        <v>0</v>
      </c>
      <c r="AM258" s="63">
        <v>-1.1215042999999999E-2</v>
      </c>
      <c r="AN258" s="63">
        <v>-2.3529521000000001E-2</v>
      </c>
      <c r="AO258" s="63">
        <v>7.5488630000000003E-3</v>
      </c>
      <c r="AP258" s="63">
        <v>-3.5308524000000001E-2</v>
      </c>
      <c r="AQ258" s="63">
        <v>-3.7310478000000001E-2</v>
      </c>
      <c r="AR258" s="63">
        <v>-1.7553289999999999E-2</v>
      </c>
      <c r="AS258" s="63">
        <v>-2.9486767000000001E-2</v>
      </c>
      <c r="AT258" s="63">
        <v>-7.8924006599999999E-2</v>
      </c>
      <c r="AU258" s="63">
        <v>-4.2740727999999999E-2</v>
      </c>
      <c r="AV258" s="63">
        <v>-5.1718606E-2</v>
      </c>
      <c r="AW258" s="63">
        <v>-4.3969600999999997E-2</v>
      </c>
      <c r="AX258" s="63">
        <v>-1.50115543E-2</v>
      </c>
      <c r="AY258" s="63">
        <v>-3.8520799999999999E-3</v>
      </c>
      <c r="AZ258" s="63">
        <v>-7.4401713000000003E-3</v>
      </c>
      <c r="BA258" s="63">
        <v>-2.0364149000000002E-2</v>
      </c>
      <c r="BB258" s="63">
        <v>-6.623828E-3</v>
      </c>
      <c r="BC258" s="63">
        <v>0</v>
      </c>
      <c r="BD258" s="63">
        <v>1.74492438E-2</v>
      </c>
      <c r="BE258" s="63">
        <v>0</v>
      </c>
      <c r="BF258" s="63">
        <v>0.95037248900000004</v>
      </c>
      <c r="BG258" s="63">
        <v>-4.3795730000000003E-3</v>
      </c>
      <c r="BH258" s="63">
        <v>2.9105643E-2</v>
      </c>
      <c r="BI258" s="63">
        <v>0</v>
      </c>
      <c r="BJ258" s="63">
        <v>0</v>
      </c>
    </row>
    <row r="259" spans="1:62">
      <c r="A259" t="s">
        <v>540</v>
      </c>
      <c r="B259" s="63">
        <v>-3.1791682000000002E-2</v>
      </c>
      <c r="C259" s="63">
        <v>4.7988635600000003E-2</v>
      </c>
      <c r="D259" s="63">
        <v>-4.9975480000000003E-2</v>
      </c>
      <c r="E259" s="63">
        <v>-2.3470391E-2</v>
      </c>
      <c r="F259" s="63">
        <v>-7.8513382500000006E-2</v>
      </c>
      <c r="G259" s="63">
        <v>0.62965453100000002</v>
      </c>
      <c r="H259" s="63">
        <v>-1.0275172000000001E-2</v>
      </c>
      <c r="I259" s="63">
        <v>5.0919352000000001E-2</v>
      </c>
      <c r="J259" s="63">
        <v>7.4910154000000007E-2</v>
      </c>
      <c r="K259" s="63">
        <v>-3.9948797299999998E-2</v>
      </c>
      <c r="L259" s="63">
        <v>-5.0498165999999997E-2</v>
      </c>
      <c r="M259" s="63">
        <v>-3.7900721700000001E-2</v>
      </c>
      <c r="N259" s="63">
        <v>-5.4281906999999997E-2</v>
      </c>
      <c r="O259" s="63">
        <v>-5.1851500000000002E-2</v>
      </c>
      <c r="P259" s="63">
        <v>-2.7477197299999999E-2</v>
      </c>
      <c r="Q259" s="63">
        <v>-1.4317798E-2</v>
      </c>
      <c r="R259" s="63">
        <v>2.0200101099999999E-2</v>
      </c>
      <c r="S259" s="63">
        <v>2.4186203999999999E-2</v>
      </c>
      <c r="T259" s="63">
        <v>-3.8374857999999998E-2</v>
      </c>
      <c r="U259" s="63">
        <v>1.4643573E-2</v>
      </c>
      <c r="V259" s="63">
        <v>5.7091687000000002E-2</v>
      </c>
      <c r="W259" s="63">
        <v>9.5741494999999996E-2</v>
      </c>
      <c r="X259" s="63">
        <v>-2.2233975E-2</v>
      </c>
      <c r="Y259" s="63">
        <v>-2.8659127E-2</v>
      </c>
      <c r="Z259" s="63">
        <v>-3.6317910000000001E-3</v>
      </c>
      <c r="AA259" s="63">
        <v>8.5639523999999995E-2</v>
      </c>
      <c r="AB259" s="63">
        <v>-4.2813008800000003E-2</v>
      </c>
      <c r="AC259" s="63">
        <v>1.6108114E-2</v>
      </c>
      <c r="AD259" s="63">
        <v>9.2009822000000008E-3</v>
      </c>
      <c r="AE259" s="63">
        <v>3.4799482E-2</v>
      </c>
      <c r="AF259" s="63">
        <v>-4.1415426999999998E-2</v>
      </c>
      <c r="AG259" s="63">
        <v>-1.95594077E-2</v>
      </c>
      <c r="AH259" s="63">
        <v>1.1477915E-2</v>
      </c>
      <c r="AI259" s="63">
        <v>1.9638246000000002E-2</v>
      </c>
      <c r="AJ259" s="63">
        <v>-4.4433948000000001E-2</v>
      </c>
      <c r="AK259" s="63">
        <v>1.5206216999999999E-2</v>
      </c>
      <c r="AL259" s="63">
        <v>0</v>
      </c>
      <c r="AM259" s="63">
        <v>5.79431532E-2</v>
      </c>
      <c r="AN259" s="63">
        <v>0.34073846499999999</v>
      </c>
      <c r="AO259" s="63">
        <v>0.49334522200000003</v>
      </c>
      <c r="AP259" s="63">
        <v>-4.2726256999999997E-2</v>
      </c>
      <c r="AQ259" s="63">
        <v>0.133530446</v>
      </c>
      <c r="AR259" s="63">
        <v>0.17206121999999999</v>
      </c>
      <c r="AS259" s="63">
        <v>4.0797587000000003E-2</v>
      </c>
      <c r="AT259" s="63">
        <v>-6.8255446299999994E-2</v>
      </c>
      <c r="AU259" s="63">
        <v>4.6166430000000001E-2</v>
      </c>
      <c r="AV259" s="63">
        <v>6.6811919999999999E-3</v>
      </c>
      <c r="AW259" s="63">
        <v>7.6538900000000007E-2</v>
      </c>
      <c r="AX259" s="63">
        <v>0.25005094300000003</v>
      </c>
      <c r="AY259" s="63">
        <v>0.16038469999999999</v>
      </c>
      <c r="AZ259" s="63">
        <v>0.1799309445</v>
      </c>
      <c r="BA259" s="63">
        <v>0.152867527</v>
      </c>
      <c r="BB259" s="63">
        <v>0.19039809999999999</v>
      </c>
      <c r="BC259" s="63">
        <v>0</v>
      </c>
      <c r="BD259" s="63">
        <v>0.18596790429999999</v>
      </c>
      <c r="BE259" s="63">
        <v>0</v>
      </c>
      <c r="BF259" s="63">
        <v>-3.7902280000000001E-3</v>
      </c>
      <c r="BG259" s="63">
        <v>0.435641681</v>
      </c>
      <c r="BH259" s="63">
        <v>0.100712704</v>
      </c>
      <c r="BI259" s="63">
        <v>0</v>
      </c>
      <c r="BJ259" s="63">
        <v>0</v>
      </c>
    </row>
    <row r="260" spans="1:62">
      <c r="A260" t="s">
        <v>541</v>
      </c>
      <c r="B260" s="63">
        <v>-4.1684287E-2</v>
      </c>
      <c r="C260" s="63">
        <v>-4.1367137300000002E-2</v>
      </c>
      <c r="D260" s="63">
        <v>-6.7066479999999998E-2</v>
      </c>
      <c r="E260" s="63">
        <v>-8.5442863999999993E-2</v>
      </c>
      <c r="F260" s="63">
        <v>-8.6816789199999994E-2</v>
      </c>
      <c r="G260" s="63">
        <v>-9.7118460000000004E-2</v>
      </c>
      <c r="H260" s="63">
        <v>-6.4155229999999994E-2</v>
      </c>
      <c r="I260" s="63">
        <v>-1.3119486E-2</v>
      </c>
      <c r="J260" s="63">
        <v>-9.3057786000000003E-2</v>
      </c>
      <c r="K260" s="63">
        <v>-5.27940062E-2</v>
      </c>
      <c r="L260" s="63">
        <v>-6.0530789000000002E-2</v>
      </c>
      <c r="M260" s="63">
        <v>-4.0714732699999999E-2</v>
      </c>
      <c r="N260" s="63">
        <v>-7.7654054E-2</v>
      </c>
      <c r="O260" s="63">
        <v>-5.0920739999999999E-2</v>
      </c>
      <c r="P260" s="63">
        <v>-5.76702854E-2</v>
      </c>
      <c r="Q260" s="63">
        <v>-3.1326049000000002E-2</v>
      </c>
      <c r="R260" s="63">
        <v>-2.6776081199999999E-2</v>
      </c>
      <c r="S260" s="63">
        <v>-1.2364702E-2</v>
      </c>
      <c r="T260" s="63">
        <v>-4.8637329E-2</v>
      </c>
      <c r="U260" s="63">
        <v>-6.3524613999999993E-2</v>
      </c>
      <c r="V260" s="63">
        <v>-3.7040272999999999E-2</v>
      </c>
      <c r="W260" s="63">
        <v>4.1545791800000002E-2</v>
      </c>
      <c r="X260" s="63">
        <v>-2.77488E-3</v>
      </c>
      <c r="Y260" s="63">
        <v>-5.1924405999999999E-2</v>
      </c>
      <c r="Z260" s="63">
        <v>-3.4820990000000003E-2</v>
      </c>
      <c r="AA260" s="63">
        <v>-1.0307389999999999E-3</v>
      </c>
      <c r="AB260" s="63">
        <v>-5.3656076599999998E-2</v>
      </c>
      <c r="AC260" s="63">
        <v>-1.0680904E-2</v>
      </c>
      <c r="AD260" s="63">
        <v>-2.38524663E-2</v>
      </c>
      <c r="AE260" s="63">
        <v>-8.4052859999999993E-2</v>
      </c>
      <c r="AF260" s="63">
        <v>-7.1790524999999994E-2</v>
      </c>
      <c r="AG260" s="63">
        <v>-4.6708190599999998E-2</v>
      </c>
      <c r="AH260" s="63">
        <v>-1.1815054E-2</v>
      </c>
      <c r="AI260" s="63">
        <v>-4.6774484999999998E-2</v>
      </c>
      <c r="AJ260" s="63">
        <v>-9.1160485999999999E-2</v>
      </c>
      <c r="AK260" s="63">
        <v>6.8946271000000003E-2</v>
      </c>
      <c r="AL260" s="63">
        <v>0</v>
      </c>
      <c r="AM260" s="63">
        <v>-3.6322315299999998E-2</v>
      </c>
      <c r="AN260" s="63">
        <v>-5.3076074000000001E-2</v>
      </c>
      <c r="AO260" s="63">
        <v>-1.1174856E-2</v>
      </c>
      <c r="AP260" s="63">
        <v>-7.5939523999999994E-2</v>
      </c>
      <c r="AQ260" s="63">
        <v>-6.8230804000000006E-2</v>
      </c>
      <c r="AR260" s="63">
        <v>3.6148529999999998E-2</v>
      </c>
      <c r="AS260" s="63">
        <v>-3.4656263999999999E-2</v>
      </c>
      <c r="AT260" s="63">
        <v>-9.0668470200000004E-2</v>
      </c>
      <c r="AU260" s="63">
        <v>-5.1002786000000001E-2</v>
      </c>
      <c r="AV260" s="63">
        <v>-7.5706318999999994E-2</v>
      </c>
      <c r="AW260" s="63">
        <v>-5.2186334000000001E-2</v>
      </c>
      <c r="AX260" s="63">
        <v>1.5277749E-2</v>
      </c>
      <c r="AY260" s="63">
        <v>0.14771380000000001</v>
      </c>
      <c r="AZ260" s="63">
        <v>-2.661343E-4</v>
      </c>
      <c r="BA260" s="63">
        <v>-1.1886460999999999E-2</v>
      </c>
      <c r="BB260" s="63">
        <v>5.4467841000000003E-2</v>
      </c>
      <c r="BC260" s="63">
        <v>0</v>
      </c>
      <c r="BD260" s="63">
        <v>0.16243523039999999</v>
      </c>
      <c r="BE260" s="63">
        <v>0</v>
      </c>
      <c r="BF260" s="63">
        <v>-2.4724181000000001E-2</v>
      </c>
      <c r="BG260" s="63">
        <v>-7.8323019999999993E-3</v>
      </c>
      <c r="BH260" s="63">
        <v>0.51197049100000003</v>
      </c>
      <c r="BI260" s="63">
        <v>0</v>
      </c>
      <c r="BJ260" s="63">
        <v>0</v>
      </c>
    </row>
    <row r="261" spans="1:62">
      <c r="A261" t="s">
        <v>542</v>
      </c>
      <c r="B261" s="63">
        <v>-8.6098694000000003E-2</v>
      </c>
      <c r="C261" s="63">
        <v>-1.69403209E-2</v>
      </c>
      <c r="D261" s="63">
        <v>-8.2447129999999993E-2</v>
      </c>
      <c r="E261" s="63">
        <v>-7.1500392999999995E-2</v>
      </c>
      <c r="F261" s="63">
        <v>-0.1219953563</v>
      </c>
      <c r="G261" s="63">
        <v>0.39507694700000001</v>
      </c>
      <c r="H261" s="63">
        <v>-4.2982210999999999E-2</v>
      </c>
      <c r="I261" s="63">
        <v>-1.4305451E-2</v>
      </c>
      <c r="J261" s="63">
        <v>-2.6397750000000001E-2</v>
      </c>
      <c r="K261" s="63">
        <v>-5.35348925E-2</v>
      </c>
      <c r="L261" s="63">
        <v>-6.5566323999999995E-2</v>
      </c>
      <c r="M261" s="63">
        <v>-4.7144967599999997E-2</v>
      </c>
      <c r="N261" s="63">
        <v>-7.7673320000000004E-2</v>
      </c>
      <c r="O261" s="63">
        <v>-4.8981789999999997E-2</v>
      </c>
      <c r="P261" s="63">
        <v>-5.0392334900000002E-2</v>
      </c>
      <c r="Q261" s="63">
        <v>1.4651618999999999E-2</v>
      </c>
      <c r="R261" s="63">
        <v>4.6633357100000002E-2</v>
      </c>
      <c r="S261" s="63">
        <v>5.2215047000000001E-2</v>
      </c>
      <c r="T261" s="63">
        <v>-3.7314015999999998E-2</v>
      </c>
      <c r="U261" s="63">
        <v>-3.9956460000000003E-3</v>
      </c>
      <c r="V261" s="63">
        <v>3.9230638999999998E-2</v>
      </c>
      <c r="W261" s="63">
        <v>9.9072831400000005E-2</v>
      </c>
      <c r="X261" s="63">
        <v>-5.2670598999999999E-2</v>
      </c>
      <c r="Y261" s="63">
        <v>-4.5511296999999999E-2</v>
      </c>
      <c r="Z261" s="63">
        <v>4.2138969999999998E-2</v>
      </c>
      <c r="AA261" s="63">
        <v>0.157658141</v>
      </c>
      <c r="AB261" s="63">
        <v>-6.3492165000000003E-2</v>
      </c>
      <c r="AC261" s="63">
        <v>5.98148E-3</v>
      </c>
      <c r="AD261" s="63">
        <v>-1.7075415300000001E-2</v>
      </c>
      <c r="AE261" s="63">
        <v>5.7265179999999999E-3</v>
      </c>
      <c r="AF261" s="63">
        <v>-5.7680294999999999E-2</v>
      </c>
      <c r="AG261" s="63">
        <v>-2.2840110699999999E-2</v>
      </c>
      <c r="AH261" s="63">
        <v>-9.9888879999999996E-3</v>
      </c>
      <c r="AI261" s="63">
        <v>-5.9974877000000003E-2</v>
      </c>
      <c r="AJ261" s="63">
        <v>-8.2980601000000001E-2</v>
      </c>
      <c r="AK261" s="63">
        <v>-9.572199E-3</v>
      </c>
      <c r="AL261" s="63">
        <v>0</v>
      </c>
      <c r="AM261" s="63">
        <v>2.6100185299999999E-2</v>
      </c>
      <c r="AN261" s="63">
        <v>0.24653148699999999</v>
      </c>
      <c r="AO261" s="63">
        <v>0.40822423499999999</v>
      </c>
      <c r="AP261" s="63">
        <v>-7.8809860999999995E-2</v>
      </c>
      <c r="AQ261" s="63">
        <v>7.7946382999999994E-2</v>
      </c>
      <c r="AR261" s="63">
        <v>0.22032539000000001</v>
      </c>
      <c r="AS261" s="63">
        <v>-3.5115405000000002E-2</v>
      </c>
      <c r="AT261" s="63">
        <v>-0.1040665108</v>
      </c>
      <c r="AU261" s="63">
        <v>-6.8458353E-2</v>
      </c>
      <c r="AV261" s="63">
        <v>-6.8189516000000006E-2</v>
      </c>
      <c r="AW261" s="63">
        <v>7.0646174000000006E-2</v>
      </c>
      <c r="AX261" s="63">
        <v>0.23121344469999999</v>
      </c>
      <c r="AY261" s="63">
        <v>0.16540659999999999</v>
      </c>
      <c r="AZ261" s="63">
        <v>0.15717844889999999</v>
      </c>
      <c r="BA261" s="63">
        <v>0.142141188</v>
      </c>
      <c r="BB261" s="63">
        <v>0.25287747799999999</v>
      </c>
      <c r="BC261" s="63">
        <v>0</v>
      </c>
      <c r="BD261" s="63">
        <v>0.31268445480000001</v>
      </c>
      <c r="BE261" s="63">
        <v>0</v>
      </c>
      <c r="BF261" s="63">
        <v>-6.3628240000000004E-3</v>
      </c>
      <c r="BG261" s="63">
        <v>0.367178797</v>
      </c>
      <c r="BH261" s="63">
        <v>0.25708542499999998</v>
      </c>
      <c r="BI261" s="63">
        <v>0</v>
      </c>
      <c r="BJ261" s="63">
        <v>0</v>
      </c>
    </row>
    <row r="262" spans="1:62">
      <c r="A262" s="97" t="s">
        <v>543</v>
      </c>
      <c r="B262" s="63">
        <v>0</v>
      </c>
      <c r="C262" s="63">
        <v>0</v>
      </c>
      <c r="D262" s="63">
        <v>0</v>
      </c>
      <c r="E262" s="63">
        <v>0</v>
      </c>
      <c r="F262" s="63">
        <v>0</v>
      </c>
      <c r="G262" s="63">
        <v>0</v>
      </c>
      <c r="H262" s="63">
        <v>0</v>
      </c>
      <c r="I262" s="63">
        <v>0</v>
      </c>
      <c r="J262" s="63">
        <v>0</v>
      </c>
      <c r="K262" s="63">
        <v>0</v>
      </c>
      <c r="L262" s="63">
        <v>0</v>
      </c>
      <c r="M262" s="63">
        <v>0</v>
      </c>
      <c r="N262" s="63">
        <v>0</v>
      </c>
      <c r="O262" s="63">
        <v>0</v>
      </c>
      <c r="P262" s="63">
        <v>0</v>
      </c>
      <c r="Q262" s="63">
        <v>0</v>
      </c>
      <c r="R262" s="63">
        <v>0</v>
      </c>
      <c r="S262" s="63">
        <v>0</v>
      </c>
      <c r="T262" s="63">
        <v>0</v>
      </c>
      <c r="U262" s="63">
        <v>0</v>
      </c>
      <c r="V262" s="63">
        <v>0</v>
      </c>
      <c r="W262" s="63">
        <v>0</v>
      </c>
      <c r="X262" s="63">
        <v>0</v>
      </c>
      <c r="Y262" s="63">
        <v>0</v>
      </c>
      <c r="Z262" s="63">
        <v>0</v>
      </c>
      <c r="AA262" s="63">
        <v>0</v>
      </c>
      <c r="AB262" s="63">
        <v>0</v>
      </c>
      <c r="AC262" s="63">
        <v>0</v>
      </c>
      <c r="AD262" s="63">
        <v>0</v>
      </c>
      <c r="AE262" s="63">
        <v>0</v>
      </c>
      <c r="AF262" s="63">
        <v>0</v>
      </c>
      <c r="AG262" s="63">
        <v>0</v>
      </c>
      <c r="AH262" s="63">
        <v>0</v>
      </c>
      <c r="AI262" s="63">
        <v>0</v>
      </c>
      <c r="AJ262" s="63">
        <v>0</v>
      </c>
      <c r="AK262" s="63">
        <v>0</v>
      </c>
      <c r="AL262" s="63">
        <v>0</v>
      </c>
      <c r="AM262" s="63">
        <v>0</v>
      </c>
      <c r="AN262" s="63">
        <v>0</v>
      </c>
      <c r="AO262" s="63">
        <v>0</v>
      </c>
      <c r="AP262" s="63">
        <v>0</v>
      </c>
      <c r="AQ262" s="63">
        <v>0</v>
      </c>
      <c r="AR262" s="63">
        <v>0</v>
      </c>
      <c r="AS262" s="63">
        <v>0</v>
      </c>
      <c r="AT262" s="63">
        <v>0</v>
      </c>
      <c r="AU262" s="63">
        <v>0</v>
      </c>
      <c r="AV262" s="63">
        <v>0</v>
      </c>
      <c r="AW262" s="63">
        <v>0</v>
      </c>
      <c r="AX262" s="63">
        <v>0</v>
      </c>
      <c r="AY262" s="63">
        <v>0</v>
      </c>
      <c r="AZ262" s="63">
        <v>0</v>
      </c>
      <c r="BA262" s="63">
        <v>0</v>
      </c>
      <c r="BB262" s="63">
        <v>0</v>
      </c>
      <c r="BC262" s="63">
        <v>0</v>
      </c>
      <c r="BD262" s="63">
        <v>0</v>
      </c>
      <c r="BE262" s="63">
        <v>0</v>
      </c>
      <c r="BF262" s="63">
        <v>0</v>
      </c>
      <c r="BG262" s="63">
        <v>0</v>
      </c>
      <c r="BH262" s="63">
        <v>0</v>
      </c>
      <c r="BI262" s="63">
        <v>0</v>
      </c>
      <c r="BJ262" s="63">
        <v>0</v>
      </c>
    </row>
    <row r="321" spans="14:14">
      <c r="N321" s="63"/>
    </row>
    <row r="322" spans="14:14">
      <c r="N322" s="63"/>
    </row>
    <row r="323" spans="14:14">
      <c r="N323" s="63"/>
    </row>
    <row r="324" spans="14:14">
      <c r="N324" s="63"/>
    </row>
  </sheetData>
  <mergeCells count="4">
    <mergeCell ref="A2:C2"/>
    <mergeCell ref="A68:C68"/>
    <mergeCell ref="A134:C134"/>
    <mergeCell ref="A200:C200"/>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61"/>
  <sheetViews>
    <sheetView topLeftCell="A55" workbookViewId="0">
      <selection activeCell="D17" sqref="D17"/>
    </sheetView>
  </sheetViews>
  <sheetFormatPr baseColWidth="10" defaultRowHeight="15" x14ac:dyDescent="0"/>
  <sheetData>
    <row r="1" spans="1:60">
      <c r="A1" s="233" t="s">
        <v>546</v>
      </c>
      <c r="B1" s="233"/>
      <c r="C1" s="233"/>
      <c r="D1" t="s">
        <v>547</v>
      </c>
    </row>
    <row r="2" spans="1:60">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c r="AG2">
        <v>32</v>
      </c>
      <c r="AH2">
        <v>33</v>
      </c>
      <c r="AI2">
        <v>34</v>
      </c>
      <c r="AJ2">
        <v>35</v>
      </c>
      <c r="AK2">
        <v>36</v>
      </c>
      <c r="AL2">
        <v>38</v>
      </c>
      <c r="AM2">
        <v>39</v>
      </c>
      <c r="AN2">
        <v>40</v>
      </c>
      <c r="AO2">
        <v>41</v>
      </c>
      <c r="AP2">
        <v>42</v>
      </c>
      <c r="AQ2">
        <v>43</v>
      </c>
      <c r="AR2">
        <v>44</v>
      </c>
      <c r="AS2">
        <v>45</v>
      </c>
      <c r="AT2">
        <v>46</v>
      </c>
      <c r="AU2">
        <v>47</v>
      </c>
      <c r="AV2">
        <v>48</v>
      </c>
      <c r="AW2">
        <v>49</v>
      </c>
      <c r="AX2">
        <v>50</v>
      </c>
      <c r="AY2">
        <v>51</v>
      </c>
      <c r="AZ2">
        <v>52</v>
      </c>
      <c r="BA2">
        <v>53</v>
      </c>
      <c r="BB2">
        <v>54</v>
      </c>
      <c r="BC2">
        <v>55</v>
      </c>
      <c r="BD2">
        <v>56</v>
      </c>
      <c r="BE2">
        <v>57</v>
      </c>
      <c r="BF2">
        <v>58</v>
      </c>
      <c r="BG2">
        <v>59</v>
      </c>
      <c r="BH2">
        <v>60</v>
      </c>
    </row>
    <row r="3" spans="1:60">
      <c r="A3">
        <v>1</v>
      </c>
      <c r="B3" s="63">
        <f>MAX(ABS(CORRELACIONES!B4),ABS(CORRELACIONES!B70),ABS(CORRELACIONES!B136),ABS(CORRELACIONES!B202))</f>
        <v>0.99999999979999998</v>
      </c>
      <c r="C3" s="63">
        <f>MAX(ABS(CORRELACIONES!C4),ABS(CORRELACIONES!C70),ABS(CORRELACIONES!C136),ABS(CORRELACIONES!C202))</f>
        <v>0.92482096000000003</v>
      </c>
      <c r="D3" s="63">
        <f>MAX(ABS(CORRELACIONES!D4),ABS(CORRELACIONES!D70),ABS(CORRELACIONES!D136),ABS(CORRELACIONES!D202))</f>
        <v>0.1163363</v>
      </c>
      <c r="E3" s="63">
        <f>MAX(ABS(CORRELACIONES!E4),ABS(CORRELACIONES!E70),ABS(CORRELACIONES!E136),ABS(CORRELACIONES!E202))</f>
        <v>0.29136298100000002</v>
      </c>
      <c r="F3" s="63">
        <f>MAX(ABS(CORRELACIONES!F4),ABS(CORRELACIONES!F70),ABS(CORRELACIONES!F136),ABS(CORRELACIONES!F202))</f>
        <v>0.17488819459999999</v>
      </c>
      <c r="G3" s="63">
        <f>MAX(ABS(CORRELACIONES!G4),ABS(CORRELACIONES!G70),ABS(CORRELACIONES!G136),ABS(CORRELACIONES!G202))</f>
        <v>0.15294052899999999</v>
      </c>
      <c r="H3" s="63">
        <f>MAX(ABS(CORRELACIONES!H4),ABS(CORRELACIONES!H70),ABS(CORRELACIONES!H136),ABS(CORRELACIONES!H202))</f>
        <v>3.2744978000000001E-2</v>
      </c>
      <c r="I3" s="63">
        <f>MAX(ABS(CORRELACIONES!I4),ABS(CORRELACIONES!I70),ABS(CORRELACIONES!I136),ABS(CORRELACIONES!I202))</f>
        <v>0.230020946</v>
      </c>
      <c r="J3" s="63">
        <f>MAX(ABS(CORRELACIONES!J4),ABS(CORRELACIONES!J70),ABS(CORRELACIONES!J136),ABS(CORRELACIONES!J202))</f>
        <v>0.19861405700000001</v>
      </c>
      <c r="K3" s="63">
        <f>MAX(ABS(CORRELACIONES!K4),ABS(CORRELACIONES!K70),ABS(CORRELACIONES!K136),ABS(CORRELACIONES!K202))</f>
        <v>4.5368980000000003E-2</v>
      </c>
      <c r="L3" s="63">
        <f>MAX(ABS(CORRELACIONES!L4),ABS(CORRELACIONES!L70),ABS(CORRELACIONES!L136),ABS(CORRELACIONES!L202))</f>
        <v>2.3613301999999999E-2</v>
      </c>
      <c r="M3" s="63">
        <f>MAX(ABS(CORRELACIONES!M4),ABS(CORRELACIONES!M70),ABS(CORRELACIONES!M136),ABS(CORRELACIONES!M202))</f>
        <v>5.2849790000000001E-2</v>
      </c>
      <c r="N3" s="63">
        <f>MAX(ABS(CORRELACIONES!N4),ABS(CORRELACIONES!N70),ABS(CORRELACIONES!N136),ABS(CORRELACIONES!N202))</f>
        <v>0.13809513549999999</v>
      </c>
      <c r="O3" s="63">
        <f>MAX(ABS(CORRELACIONES!O4),ABS(CORRELACIONES!O70),ABS(CORRELACIONES!O136),ABS(CORRELACIONES!O202))</f>
        <v>3.3997699999999999E-2</v>
      </c>
      <c r="P3" s="63">
        <f>MAX(ABS(CORRELACIONES!P4),ABS(CORRELACIONES!P70),ABS(CORRELACIONES!P136),ABS(CORRELACIONES!P202))</f>
        <v>6.5509434000000005E-2</v>
      </c>
      <c r="Q3" s="63">
        <f>MAX(ABS(CORRELACIONES!Q4),ABS(CORRELACIONES!Q70),ABS(CORRELACIONES!Q136),ABS(CORRELACIONES!Q202))</f>
        <v>0.39382306299999997</v>
      </c>
      <c r="R3" s="63">
        <f>MAX(ABS(CORRELACIONES!R4),ABS(CORRELACIONES!R70),ABS(CORRELACIONES!R136),ABS(CORRELACIONES!R202))</f>
        <v>0.36373476999999999</v>
      </c>
      <c r="S3" s="63">
        <f>MAX(ABS(CORRELACIONES!S4),ABS(CORRELACIONES!S70),ABS(CORRELACIONES!S136),ABS(CORRELACIONES!S202))</f>
        <v>0.13014519999999999</v>
      </c>
      <c r="T3" s="63">
        <f>MAX(ABS(CORRELACIONES!T4),ABS(CORRELACIONES!T70),ABS(CORRELACIONES!T136),ABS(CORRELACIONES!T202))</f>
        <v>0.39853777899999998</v>
      </c>
      <c r="U3" s="63">
        <f>MAX(ABS(CORRELACIONES!U4),ABS(CORRELACIONES!U70),ABS(CORRELACIONES!U136),ABS(CORRELACIONES!U202))</f>
        <v>0.21290013499999999</v>
      </c>
      <c r="V3" s="63">
        <f>MAX(ABS(CORRELACIONES!V4),ABS(CORRELACIONES!V70),ABS(CORRELACIONES!V136),ABS(CORRELACIONES!V202))</f>
        <v>0.50651532600000004</v>
      </c>
      <c r="W3" s="63">
        <f>MAX(ABS(CORRELACIONES!W4),ABS(CORRELACIONES!W70),ABS(CORRELACIONES!W136),ABS(CORRELACIONES!W202))</f>
        <v>9.8367310499999999E-2</v>
      </c>
      <c r="X3" s="63">
        <f>MAX(ABS(CORRELACIONES!X4),ABS(CORRELACIONES!X70),ABS(CORRELACIONES!X136),ABS(CORRELACIONES!X202))</f>
        <v>0.3782489</v>
      </c>
      <c r="Y3" s="63">
        <f>MAX(ABS(CORRELACIONES!Y4),ABS(CORRELACIONES!Y70),ABS(CORRELACIONES!Y136),ABS(CORRELACIONES!Y202))</f>
        <v>0.23272859400000001</v>
      </c>
      <c r="Z3" s="63">
        <f>MAX(ABS(CORRELACIONES!Z4),ABS(CORRELACIONES!Z70),ABS(CORRELACIONES!Z136),ABS(CORRELACIONES!Z202))</f>
        <v>0.21914249199999999</v>
      </c>
      <c r="AA3" s="63">
        <f>MAX(ABS(CORRELACIONES!AA4),ABS(CORRELACIONES!AA70),ABS(CORRELACIONES!AA136),ABS(CORRELACIONES!AA202))</f>
        <v>0.139950623</v>
      </c>
      <c r="AB3" s="63">
        <f>MAX(ABS(CORRELACIONES!AB4),ABS(CORRELACIONES!AB70),ABS(CORRELACIONES!AB136),ABS(CORRELACIONES!AB202))</f>
        <v>6.4609030999999997E-2</v>
      </c>
      <c r="AC3" s="63">
        <f>MAX(ABS(CORRELACIONES!AC4),ABS(CORRELACIONES!AC70),ABS(CORRELACIONES!AC136),ABS(CORRELACIONES!AC202))</f>
        <v>0.88785595620000002</v>
      </c>
      <c r="AD3" s="63">
        <f>MAX(ABS(CORRELACIONES!AD4),ABS(CORRELACIONES!AD70),ABS(CORRELACIONES!AD136),ABS(CORRELACIONES!AD202))</f>
        <v>0.89622615400000005</v>
      </c>
      <c r="AE3" s="63">
        <f>MAX(ABS(CORRELACIONES!AE4),ABS(CORRELACIONES!AE70),ABS(CORRELACIONES!AE136),ABS(CORRELACIONES!AE202))</f>
        <v>0.163829734</v>
      </c>
      <c r="AF3" s="63">
        <f>MAX(ABS(CORRELACIONES!AF4),ABS(CORRELACIONES!AF70),ABS(CORRELACIONES!AF136),ABS(CORRELACIONES!AF202))</f>
        <v>7.8372773000000007E-2</v>
      </c>
      <c r="AG3" s="63">
        <f>MAX(ABS(CORRELACIONES!AG4),ABS(CORRELACIONES!AG70),ABS(CORRELACIONES!AG136),ABS(CORRELACIONES!AG202))</f>
        <v>0.27462356199999999</v>
      </c>
      <c r="AH3" s="63">
        <f>MAX(ABS(CORRELACIONES!AH4),ABS(CORRELACIONES!AH70),ABS(CORRELACIONES!AH136),ABS(CORRELACIONES!AH202))</f>
        <v>0.28212349799999997</v>
      </c>
      <c r="AI3" s="63">
        <f>MAX(ABS(CORRELACIONES!AI4),ABS(CORRELACIONES!AI70),ABS(CORRELACIONES!AI136),ABS(CORRELACIONES!AI202))</f>
        <v>0.1130459</v>
      </c>
      <c r="AJ3" s="63">
        <f>MAX(ABS(CORRELACIONES!AJ4),ABS(CORRELACIONES!AJ70),ABS(CORRELACIONES!AJ136),ABS(CORRELACIONES!AJ202))</f>
        <v>0.148921463</v>
      </c>
      <c r="AK3" s="63">
        <f>MAX(ABS(CORRELACIONES!AK4),ABS(CORRELACIONES!AK70),ABS(CORRELACIONES!AK136),ABS(CORRELACIONES!AK202))</f>
        <v>0.3906635</v>
      </c>
      <c r="AL3" s="63">
        <f>MAX(ABS(CORRELACIONES!AM4),ABS(CORRELACIONES!AM70),ABS(CORRELACIONES!AM136),ABS(CORRELACIONES!AM202))</f>
        <v>4.2726221600000003E-2</v>
      </c>
      <c r="AM3" s="63">
        <f>MAX(ABS(CORRELACIONES!AN4),ABS(CORRELACIONES!AN70),ABS(CORRELACIONES!AN136),ABS(CORRELACIONES!AN202))</f>
        <v>0.10105346900000001</v>
      </c>
      <c r="AN3" s="63">
        <f>MAX(ABS(CORRELACIONES!AO4),ABS(CORRELACIONES!AO70),ABS(CORRELACIONES!AO136),ABS(CORRELACIONES!AO202))</f>
        <v>8.0190792999999996E-2</v>
      </c>
      <c r="AO3" s="63">
        <f>MAX(ABS(CORRELACIONES!AP4),ABS(CORRELACIONES!AP70),ABS(CORRELACIONES!AP136),ABS(CORRELACIONES!AP202))</f>
        <v>0.17903965529999999</v>
      </c>
      <c r="AP3" s="63">
        <f>MAX(ABS(CORRELACIONES!AQ4),ABS(CORRELACIONES!AQ70),ABS(CORRELACIONES!AQ136),ABS(CORRELACIONES!AQ202))</f>
        <v>9.4618740000000007E-2</v>
      </c>
      <c r="AQ3" s="63">
        <f>MAX(ABS(CORRELACIONES!AR4),ABS(CORRELACIONES!AR70),ABS(CORRELACIONES!AR136),ABS(CORRELACIONES!AR202))</f>
        <v>9.3704981000000007E-2</v>
      </c>
      <c r="AR3" s="63">
        <f>MAX(ABS(CORRELACIONES!AS4),ABS(CORRELACIONES!AS70),ABS(CORRELACIONES!AS136),ABS(CORRELACIONES!AS202))</f>
        <v>0.198590711</v>
      </c>
      <c r="AS3" s="63">
        <f>MAX(ABS(CORRELACIONES!AT4),ABS(CORRELACIONES!AT70),ABS(CORRELACIONES!AT136),ABS(CORRELACIONES!AT202))</f>
        <v>0.104770854</v>
      </c>
      <c r="AT3" s="63">
        <f>MAX(ABS(CORRELACIONES!AU4),ABS(CORRELACIONES!AU70),ABS(CORRELACIONES!AU136),ABS(CORRELACIONES!AU202))</f>
        <v>5.3139168000000001E-2</v>
      </c>
      <c r="AU3" s="63">
        <f>MAX(ABS(CORRELACIONES!AV4),ABS(CORRELACIONES!AV70),ABS(CORRELACIONES!AV136),ABS(CORRELACIONES!AV202))</f>
        <v>3.4654165000000001E-2</v>
      </c>
      <c r="AV3" s="63">
        <f>MAX(ABS(CORRELACIONES!AW4),ABS(CORRELACIONES!AW70),ABS(CORRELACIONES!AW136),ABS(CORRELACIONES!AW202))</f>
        <v>5.1701662000000002E-2</v>
      </c>
      <c r="AW3" s="63">
        <f>MAX(ABS(CORRELACIONES!AX4),ABS(CORRELACIONES!AX70),ABS(CORRELACIONES!AX136),ABS(CORRELACIONES!AX202))</f>
        <v>8.8284660000000001E-2</v>
      </c>
      <c r="AX3" s="63">
        <f>MAX(ABS(CORRELACIONES!AY4),ABS(CORRELACIONES!AY70),ABS(CORRELACIONES!AY136),ABS(CORRELACIONES!AY202))</f>
        <v>7.8838657800000003E-2</v>
      </c>
      <c r="AY3" s="63">
        <f>MAX(ABS(CORRELACIONES!AZ4),ABS(CORRELACIONES!AZ70),ABS(CORRELACIONES!AZ136),ABS(CORRELACIONES!AZ202))</f>
        <v>8.5262859999999996E-2</v>
      </c>
      <c r="AZ3" s="63">
        <f>MAX(ABS(CORRELACIONES!BA4),ABS(CORRELACIONES!BA70),ABS(CORRELACIONES!BA136),ABS(CORRELACIONES!BA202))</f>
        <v>0.1104932756</v>
      </c>
      <c r="BA3" s="63">
        <f>MAX(ABS(CORRELACIONES!BB4),ABS(CORRELACIONES!BB70),ABS(CORRELACIONES!BB136),ABS(CORRELACIONES!BB202))</f>
        <v>8.1354826000000005E-2</v>
      </c>
      <c r="BB3" s="63">
        <f>MAX(ABS(CORRELACIONES!BC4),ABS(CORRELACIONES!BC70),ABS(CORRELACIONES!BC136),ABS(CORRELACIONES!BC202))</f>
        <v>0.11134641000000001</v>
      </c>
      <c r="BC3" s="63">
        <f>MAX(ABS(CORRELACIONES!BD4),ABS(CORRELACIONES!BD70),ABS(CORRELACIONES!BD136),ABS(CORRELACIONES!BD202))</f>
        <v>6.6454851999999995E-2</v>
      </c>
      <c r="BD3" s="63">
        <f>MAX(ABS(CORRELACIONES!BE4),ABS(CORRELACIONES!BE70),ABS(CORRELACIONES!BE136),ABS(CORRELACIONES!BE202))</f>
        <v>7.0096800099999995E-2</v>
      </c>
      <c r="BE3" s="63">
        <f>MAX(ABS(CORRELACIONES!BF4),ABS(CORRELACIONES!BF70),ABS(CORRELACIONES!BF136),ABS(CORRELACIONES!BF202))</f>
        <v>0.2169778</v>
      </c>
      <c r="BF3" s="63">
        <f>MAX(ABS(CORRELACIONES!BG4),ABS(CORRELACIONES!BG70),ABS(CORRELACIONES!BG136),ABS(CORRELACIONES!BG202))</f>
        <v>4.5698709999999997E-2</v>
      </c>
      <c r="BG3" s="63">
        <f>MAX(ABS(CORRELACIONES!BH4),ABS(CORRELACIONES!BH70),ABS(CORRELACIONES!BH136),ABS(CORRELACIONES!BH202))</f>
        <v>8.3725811400000003E-2</v>
      </c>
      <c r="BH3" s="63">
        <f>MAX(ABS(CORRELACIONES!BI4),ABS(CORRELACIONES!BI70),ABS(CORRELACIONES!BI136),ABS(CORRELACIONES!BI202))</f>
        <v>8.1985364300000002E-2</v>
      </c>
    </row>
    <row r="4" spans="1:60">
      <c r="A4">
        <v>2</v>
      </c>
      <c r="B4" s="63">
        <f>MAX(ABS(CORRELACIONES!B5),ABS(CORRELACIONES!B71),ABS(CORRELACIONES!B137),ABS(CORRELACIONES!B203))</f>
        <v>0.92482227539999995</v>
      </c>
      <c r="C4" s="63">
        <f>MAX(ABS(CORRELACIONES!C5),ABS(CORRELACIONES!C71),ABS(CORRELACIONES!C137),ABS(CORRELACIONES!C203))</f>
        <v>1</v>
      </c>
      <c r="D4" s="63">
        <f>MAX(ABS(CORRELACIONES!D5),ABS(CORRELACIONES!D71),ABS(CORRELACIONES!D137),ABS(CORRELACIONES!D203))</f>
        <v>0.1302972</v>
      </c>
      <c r="E4" s="63">
        <f>MAX(ABS(CORRELACIONES!E5),ABS(CORRELACIONES!E71),ABS(CORRELACIONES!E137),ABS(CORRELACIONES!E203))</f>
        <v>0.32202912900000003</v>
      </c>
      <c r="F4" s="63">
        <f>MAX(ABS(CORRELACIONES!F5),ABS(CORRELACIONES!F71),ABS(CORRELACIONES!F137),ABS(CORRELACIONES!F203))</f>
        <v>0.16782697590000001</v>
      </c>
      <c r="G4" s="63">
        <f>MAX(ABS(CORRELACIONES!G5),ABS(CORRELACIONES!G71),ABS(CORRELACIONES!G137),ABS(CORRELACIONES!G203))</f>
        <v>0.276588899</v>
      </c>
      <c r="H4" s="63">
        <f>MAX(ABS(CORRELACIONES!H5),ABS(CORRELACIONES!H71),ABS(CORRELACIONES!H137),ABS(CORRELACIONES!H203))</f>
        <v>5.7353630000000003E-2</v>
      </c>
      <c r="I4" s="63">
        <f>MAX(ABS(CORRELACIONES!I5),ABS(CORRELACIONES!I71),ABS(CORRELACIONES!I137),ABS(CORRELACIONES!I203))</f>
        <v>0.33786110699999999</v>
      </c>
      <c r="J4" s="63">
        <f>MAX(ABS(CORRELACIONES!J5),ABS(CORRELACIONES!J71),ABS(CORRELACIONES!J137),ABS(CORRELACIONES!J203))</f>
        <v>0.26526962300000001</v>
      </c>
      <c r="K4" s="63">
        <f>MAX(ABS(CORRELACIONES!K5),ABS(CORRELACIONES!K71),ABS(CORRELACIONES!K137),ABS(CORRELACIONES!K203))</f>
        <v>6.4924499999999996E-2</v>
      </c>
      <c r="L4" s="63">
        <f>MAX(ABS(CORRELACIONES!L5),ABS(CORRELACIONES!L71),ABS(CORRELACIONES!L137),ABS(CORRELACIONES!L203))</f>
        <v>0.138533041</v>
      </c>
      <c r="M4" s="63">
        <f>MAX(ABS(CORRELACIONES!M5),ABS(CORRELACIONES!M71),ABS(CORRELACIONES!M137),ABS(CORRELACIONES!M203))</f>
        <v>6.5825090000000003E-2</v>
      </c>
      <c r="N4" s="63">
        <f>MAX(ABS(CORRELACIONES!N5),ABS(CORRELACIONES!N71),ABS(CORRELACIONES!N137),ABS(CORRELACIONES!N203))</f>
        <v>0.33216639599999997</v>
      </c>
      <c r="O4" s="63">
        <f>MAX(ABS(CORRELACIONES!O5),ABS(CORRELACIONES!O71),ABS(CORRELACIONES!O137),ABS(CORRELACIONES!O203))</f>
        <v>7.582912E-2</v>
      </c>
      <c r="P4" s="63">
        <f>MAX(ABS(CORRELACIONES!P5),ABS(CORRELACIONES!P71),ABS(CORRELACIONES!P137),ABS(CORRELACIONES!P203))</f>
        <v>0.34660718299999999</v>
      </c>
      <c r="Q4" s="63">
        <f>MAX(ABS(CORRELACIONES!Q5),ABS(CORRELACIONES!Q71),ABS(CORRELACIONES!Q137),ABS(CORRELACIONES!Q203))</f>
        <v>0.60921442999999997</v>
      </c>
      <c r="R4" s="63">
        <f>MAX(ABS(CORRELACIONES!R5),ABS(CORRELACIONES!R71),ABS(CORRELACIONES!R137),ABS(CORRELACIONES!R203))</f>
        <v>0.60791339</v>
      </c>
      <c r="S4" s="63">
        <f>MAX(ABS(CORRELACIONES!S5),ABS(CORRELACIONES!S71),ABS(CORRELACIONES!S137),ABS(CORRELACIONES!S203))</f>
        <v>0.33662919000000002</v>
      </c>
      <c r="T4" s="63">
        <f>MAX(ABS(CORRELACIONES!T5),ABS(CORRELACIONES!T71),ABS(CORRELACIONES!T137),ABS(CORRELACIONES!T203))</f>
        <v>0.57208871100000003</v>
      </c>
      <c r="U4" s="63">
        <f>MAX(ABS(CORRELACIONES!U5),ABS(CORRELACIONES!U71),ABS(CORRELACIONES!U137),ABS(CORRELACIONES!U203))</f>
        <v>0.37677724899999998</v>
      </c>
      <c r="V4" s="63">
        <f>MAX(ABS(CORRELACIONES!V5),ABS(CORRELACIONES!V71),ABS(CORRELACIONES!V137),ABS(CORRELACIONES!V203))</f>
        <v>0.6061909097</v>
      </c>
      <c r="W4" s="63">
        <f>MAX(ABS(CORRELACIONES!W5),ABS(CORRELACIONES!W71),ABS(CORRELACIONES!W137),ABS(CORRELACIONES!W203))</f>
        <v>0.16501385499999999</v>
      </c>
      <c r="X4" s="63">
        <f>MAX(ABS(CORRELACIONES!X5),ABS(CORRELACIONES!X71),ABS(CORRELACIONES!X137),ABS(CORRELACIONES!X203))</f>
        <v>0.42476659999999999</v>
      </c>
      <c r="Y4" s="63">
        <f>MAX(ABS(CORRELACIONES!Y5),ABS(CORRELACIONES!Y71),ABS(CORRELACIONES!Y137),ABS(CORRELACIONES!Y203))</f>
        <v>0.36219797999999997</v>
      </c>
      <c r="Z4" s="63">
        <f>MAX(ABS(CORRELACIONES!Z5),ABS(CORRELACIONES!Z71),ABS(CORRELACIONES!Z137),ABS(CORRELACIONES!Z203))</f>
        <v>0.30781879099999998</v>
      </c>
      <c r="AA4" s="63">
        <f>MAX(ABS(CORRELACIONES!AA5),ABS(CORRELACIONES!AA71),ABS(CORRELACIONES!AA137),ABS(CORRELACIONES!AA203))</f>
        <v>0.29910483100000002</v>
      </c>
      <c r="AB4" s="63">
        <f>MAX(ABS(CORRELACIONES!AB5),ABS(CORRELACIONES!AB71),ABS(CORRELACIONES!AB137),ABS(CORRELACIONES!AB203))</f>
        <v>6.1858199000000003E-2</v>
      </c>
      <c r="AC4" s="63">
        <f>MAX(ABS(CORRELACIONES!AC5),ABS(CORRELACIONES!AC71),ABS(CORRELACIONES!AC137),ABS(CORRELACIONES!AC203))</f>
        <v>0.91073257890000003</v>
      </c>
      <c r="AD4" s="63">
        <f>MAX(ABS(CORRELACIONES!AD5),ABS(CORRELACIONES!AD71),ABS(CORRELACIONES!AD137),ABS(CORRELACIONES!AD203))</f>
        <v>0.89802427600000001</v>
      </c>
      <c r="AE4" s="63">
        <f>MAX(ABS(CORRELACIONES!AE5),ABS(CORRELACIONES!AE71),ABS(CORRELACIONES!AE137),ABS(CORRELACIONES!AE203))</f>
        <v>0.29253412600000001</v>
      </c>
      <c r="AF4" s="63">
        <f>MAX(ABS(CORRELACIONES!AF5),ABS(CORRELACIONES!AF71),ABS(CORRELACIONES!AF137),ABS(CORRELACIONES!AF203))</f>
        <v>7.2295614999999994E-2</v>
      </c>
      <c r="AG4" s="63">
        <f>MAX(ABS(CORRELACIONES!AG5),ABS(CORRELACIONES!AG71),ABS(CORRELACIONES!AG137),ABS(CORRELACIONES!AG203))</f>
        <v>0.27258613450000002</v>
      </c>
      <c r="AH4" s="63">
        <f>MAX(ABS(CORRELACIONES!AH5),ABS(CORRELACIONES!AH71),ABS(CORRELACIONES!AH137),ABS(CORRELACIONES!AH203))</f>
        <v>0.34239049700000002</v>
      </c>
      <c r="AI4" s="63">
        <f>MAX(ABS(CORRELACIONES!AI5),ABS(CORRELACIONES!AI71),ABS(CORRELACIONES!AI137),ABS(CORRELACIONES!AI203))</f>
        <v>0.14122760000000001</v>
      </c>
      <c r="AJ4" s="63">
        <f>MAX(ABS(CORRELACIONES!AJ5),ABS(CORRELACIONES!AJ71),ABS(CORRELACIONES!AJ137),ABS(CORRELACIONES!AJ203))</f>
        <v>0.230177836</v>
      </c>
      <c r="AK4" s="63">
        <f>MAX(ABS(CORRELACIONES!AK5),ABS(CORRELACIONES!AK71),ABS(CORRELACIONES!AK137),ABS(CORRELACIONES!AK203))</f>
        <v>0.42051820000000001</v>
      </c>
      <c r="AL4" s="63">
        <f>MAX(ABS(CORRELACIONES!AM5),ABS(CORRELACIONES!AM71),ABS(CORRELACIONES!AM137),ABS(CORRELACIONES!AM203))</f>
        <v>7.6042374699999998E-2</v>
      </c>
      <c r="AM4" s="63">
        <f>MAX(ABS(CORRELACIONES!AN5),ABS(CORRELACIONES!AN71),ABS(CORRELACIONES!AN137),ABS(CORRELACIONES!AN203))</f>
        <v>0.26412017599999998</v>
      </c>
      <c r="AN4" s="63">
        <f>MAX(ABS(CORRELACIONES!AO5),ABS(CORRELACIONES!AO71),ABS(CORRELACIONES!AO137),ABS(CORRELACIONES!AO203))</f>
        <v>0.26362446299999998</v>
      </c>
      <c r="AO4" s="63">
        <f>MAX(ABS(CORRELACIONES!AP5),ABS(CORRELACIONES!AP71),ABS(CORRELACIONES!AP137),ABS(CORRELACIONES!AP203))</f>
        <v>0.1952509123</v>
      </c>
      <c r="AP4" s="63">
        <f>MAX(ABS(CORRELACIONES!AQ5),ABS(CORRELACIONES!AQ71),ABS(CORRELACIONES!AQ137),ABS(CORRELACIONES!AQ203))</f>
        <v>0.20601184</v>
      </c>
      <c r="AQ4" s="63">
        <f>MAX(ABS(CORRELACIONES!AR5),ABS(CORRELACIONES!AR71),ABS(CORRELACIONES!AR137),ABS(CORRELACIONES!AR203))</f>
        <v>0.19649868000000001</v>
      </c>
      <c r="AR4" s="63">
        <f>MAX(ABS(CORRELACIONES!AS5),ABS(CORRELACIONES!AS71),ABS(CORRELACIONES!AS137),ABS(CORRELACIONES!AS203))</f>
        <v>0.26000205399999998</v>
      </c>
      <c r="AS4" s="63">
        <f>MAX(ABS(CORRELACIONES!AT5),ABS(CORRELACIONES!AT71),ABS(CORRELACIONES!AT137),ABS(CORRELACIONES!AT203))</f>
        <v>0.23380304800000001</v>
      </c>
      <c r="AT4" s="63">
        <f>MAX(ABS(CORRELACIONES!AU5),ABS(CORRELACIONES!AU71),ABS(CORRELACIONES!AU137),ABS(CORRELACIONES!AU203))</f>
        <v>6.2439462000000001E-2</v>
      </c>
      <c r="AU4" s="63">
        <f>MAX(ABS(CORRELACIONES!AV5),ABS(CORRELACIONES!AV71),ABS(CORRELACIONES!AV137),ABS(CORRELACIONES!AV203))</f>
        <v>5.9989685000000001E-2</v>
      </c>
      <c r="AV4" s="63">
        <f>MAX(ABS(CORRELACIONES!AW5),ABS(CORRELACIONES!AW71),ABS(CORRELACIONES!AW137),ABS(CORRELACIONES!AW203))</f>
        <v>0.1008991053</v>
      </c>
      <c r="AW4" s="63">
        <f>MAX(ABS(CORRELACIONES!AX5),ABS(CORRELACIONES!AX71),ABS(CORRELACIONES!AX137),ABS(CORRELACIONES!AX203))</f>
        <v>0.14710315099999999</v>
      </c>
      <c r="AX4" s="63">
        <f>MAX(ABS(CORRELACIONES!AY5),ABS(CORRELACIONES!AY71),ABS(CORRELACIONES!AY137),ABS(CORRELACIONES!AY203))</f>
        <v>0.16786831099999999</v>
      </c>
      <c r="AY4" s="63">
        <f>MAX(ABS(CORRELACIONES!AZ5),ABS(CORRELACIONES!AZ71),ABS(CORRELACIONES!AZ137),ABS(CORRELACIONES!AZ203))</f>
        <v>0.22347771999999999</v>
      </c>
      <c r="AZ4" s="63">
        <f>MAX(ABS(CORRELACIONES!BA5),ABS(CORRELACIONES!BA71),ABS(CORRELACIONES!BA137),ABS(CORRELACIONES!BA203))</f>
        <v>0.192112482</v>
      </c>
      <c r="BA4" s="63">
        <f>MAX(ABS(CORRELACIONES!BB5),ABS(CORRELACIONES!BB71),ABS(CORRELACIONES!BB137),ABS(CORRELACIONES!BB203))</f>
        <v>0.221130137</v>
      </c>
      <c r="BB4" s="63">
        <f>MAX(ABS(CORRELACIONES!BC5),ABS(CORRELACIONES!BC71),ABS(CORRELACIONES!BC137),ABS(CORRELACIONES!BC203))</f>
        <v>0.12941654999999999</v>
      </c>
      <c r="BC4" s="63">
        <f>MAX(ABS(CORRELACIONES!BD5),ABS(CORRELACIONES!BD71),ABS(CORRELACIONES!BD137),ABS(CORRELACIONES!BD203))</f>
        <v>0.174279885</v>
      </c>
      <c r="BD4" s="63">
        <f>MAX(ABS(CORRELACIONES!BE5),ABS(CORRELACIONES!BE71),ABS(CORRELACIONES!BE137),ABS(CORRELACIONES!BE203))</f>
        <v>0.1167638322</v>
      </c>
      <c r="BE4" s="63">
        <f>MAX(ABS(CORRELACIONES!BF5),ABS(CORRELACIONES!BF71),ABS(CORRELACIONES!BF137),ABS(CORRELACIONES!BF203))</f>
        <v>0.24386150000000001</v>
      </c>
      <c r="BF4" s="63">
        <f>MAX(ABS(CORRELACIONES!BG5),ABS(CORRELACIONES!BG71),ABS(CORRELACIONES!BG137),ABS(CORRELACIONES!BG203))</f>
        <v>0.24203646000000001</v>
      </c>
      <c r="BG4" s="63">
        <f>MAX(ABS(CORRELACIONES!BH5),ABS(CORRELACIONES!BH71),ABS(CORRELACIONES!BH137),ABS(CORRELACIONES!BH203))</f>
        <v>0.24099056590000001</v>
      </c>
      <c r="BH4" s="63">
        <f>MAX(ABS(CORRELACIONES!BI5),ABS(CORRELACIONES!BI71),ABS(CORRELACIONES!BI137),ABS(CORRELACIONES!BI203))</f>
        <v>0.15925419699999999</v>
      </c>
    </row>
    <row r="5" spans="1:60">
      <c r="A5">
        <v>3</v>
      </c>
      <c r="B5" s="63">
        <f>MAX(ABS(CORRELACIONES!B6),ABS(CORRELACIONES!B72),ABS(CORRELACIONES!B138),ABS(CORRELACIONES!B204))</f>
        <v>0.11633672489999999</v>
      </c>
      <c r="C5" s="63">
        <f>MAX(ABS(CORRELACIONES!C6),ABS(CORRELACIONES!C72),ABS(CORRELACIONES!C138),ABS(CORRELACIONES!C204))</f>
        <v>0.130298004</v>
      </c>
      <c r="D5" s="63">
        <f>MAX(ABS(CORRELACIONES!D6),ABS(CORRELACIONES!D72),ABS(CORRELACIONES!D138),ABS(CORRELACIONES!D204))</f>
        <v>1</v>
      </c>
      <c r="E5" s="63">
        <f>MAX(ABS(CORRELACIONES!E6),ABS(CORRELACIONES!E72),ABS(CORRELACIONES!E138),ABS(CORRELACIONES!E204))</f>
        <v>3.4076549999999997E-2</v>
      </c>
      <c r="F5" s="63">
        <f>MAX(ABS(CORRELACIONES!F6),ABS(CORRELACIONES!F72),ABS(CORRELACIONES!F138),ABS(CORRELACIONES!F204))</f>
        <v>0.6877784562</v>
      </c>
      <c r="G5" s="63">
        <f>MAX(ABS(CORRELACIONES!G6),ABS(CORRELACIONES!G72),ABS(CORRELACIONES!G138),ABS(CORRELACIONES!G204))</f>
        <v>5.2944852000000001E-2</v>
      </c>
      <c r="H5" s="63">
        <f>MAX(ABS(CORRELACIONES!H6),ABS(CORRELACIONES!H72),ABS(CORRELACIONES!H138),ABS(CORRELACIONES!H204))</f>
        <v>3.4068394000000002E-2</v>
      </c>
      <c r="I5" s="63">
        <f>MAX(ABS(CORRELACIONES!I6),ABS(CORRELACIONES!I72),ABS(CORRELACIONES!I138),ABS(CORRELACIONES!I204))</f>
        <v>6.7026609000000001E-2</v>
      </c>
      <c r="J5" s="63">
        <f>MAX(ABS(CORRELACIONES!J6),ABS(CORRELACIONES!J72),ABS(CORRELACIONES!J138),ABS(CORRELACIONES!J204))</f>
        <v>5.0418701000000003E-2</v>
      </c>
      <c r="K5" s="63">
        <f>MAX(ABS(CORRELACIONES!K6),ABS(CORRELACIONES!K72),ABS(CORRELACIONES!K138),ABS(CORRELACIONES!K204))</f>
        <v>0.21312110000000001</v>
      </c>
      <c r="L5" s="63">
        <f>MAX(ABS(CORRELACIONES!L6),ABS(CORRELACIONES!L72),ABS(CORRELACIONES!L138),ABS(CORRELACIONES!L204))</f>
        <v>2.4580189999999998E-2</v>
      </c>
      <c r="M5" s="63">
        <f>MAX(ABS(CORRELACIONES!M6),ABS(CORRELACIONES!M72),ABS(CORRELACIONES!M138),ABS(CORRELACIONES!M204))</f>
        <v>0.27395541600000001</v>
      </c>
      <c r="N5" s="63">
        <f>MAX(ABS(CORRELACIONES!N6),ABS(CORRELACIONES!N72),ABS(CORRELACIONES!N138),ABS(CORRELACIONES!N204))</f>
        <v>0.46764020000000001</v>
      </c>
      <c r="O5" s="63">
        <f>MAX(ABS(CORRELACIONES!O6),ABS(CORRELACIONES!O72),ABS(CORRELACIONES!O138),ABS(CORRELACIONES!O204))</f>
        <v>4.6244840000000002E-2</v>
      </c>
      <c r="P5" s="63">
        <f>MAX(ABS(CORRELACIONES!P6),ABS(CORRELACIONES!P72),ABS(CORRELACIONES!P138),ABS(CORRELACIONES!P204))</f>
        <v>6.5454393999999999E-2</v>
      </c>
      <c r="Q5" s="63">
        <f>MAX(ABS(CORRELACIONES!Q6),ABS(CORRELACIONES!Q72),ABS(CORRELACIONES!Q138),ABS(CORRELACIONES!Q204))</f>
        <v>0.31713657000000001</v>
      </c>
      <c r="R5" s="63">
        <f>MAX(ABS(CORRELACIONES!R6),ABS(CORRELACIONES!R72),ABS(CORRELACIONES!R138),ABS(CORRELACIONES!R204))</f>
        <v>0.23962961999999999</v>
      </c>
      <c r="S5" s="63">
        <f>MAX(ABS(CORRELACIONES!S6),ABS(CORRELACIONES!S72),ABS(CORRELACIONES!S138),ABS(CORRELACIONES!S204))</f>
        <v>4.84825064E-2</v>
      </c>
      <c r="T5" s="63">
        <f>MAX(ABS(CORRELACIONES!T6),ABS(CORRELACIONES!T72),ABS(CORRELACIONES!T138),ABS(CORRELACIONES!T204))</f>
        <v>7.3612074E-2</v>
      </c>
      <c r="U5" s="63">
        <f>MAX(ABS(CORRELACIONES!U6),ABS(CORRELACIONES!U72),ABS(CORRELACIONES!U138),ABS(CORRELACIONES!U204))</f>
        <v>2.4292488000000001E-2</v>
      </c>
      <c r="V5" s="63">
        <f>MAX(ABS(CORRELACIONES!V6),ABS(CORRELACIONES!V72),ABS(CORRELACIONES!V138),ABS(CORRELACIONES!V204))</f>
        <v>5.1764282000000002E-2</v>
      </c>
      <c r="W5" s="63">
        <f>MAX(ABS(CORRELACIONES!W6),ABS(CORRELACIONES!W72),ABS(CORRELACIONES!W138),ABS(CORRELACIONES!W204))</f>
        <v>5.6601829800000003E-2</v>
      </c>
      <c r="X5" s="63">
        <f>MAX(ABS(CORRELACIONES!X6),ABS(CORRELACIONES!X72),ABS(CORRELACIONES!X138),ABS(CORRELACIONES!X204))</f>
        <v>4.3438171999999997E-2</v>
      </c>
      <c r="Y5" s="63">
        <f>MAX(ABS(CORRELACIONES!Y6),ABS(CORRELACIONES!Y72),ABS(CORRELACIONES!Y138),ABS(CORRELACIONES!Y204))</f>
        <v>4.127861E-2</v>
      </c>
      <c r="Z5" s="63">
        <f>MAX(ABS(CORRELACIONES!Z6),ABS(CORRELACIONES!Z72),ABS(CORRELACIONES!Z138),ABS(CORRELACIONES!Z204))</f>
        <v>4.7540614000000002E-2</v>
      </c>
      <c r="AA5" s="63">
        <f>MAX(ABS(CORRELACIONES!AA6),ABS(CORRELACIONES!AA72),ABS(CORRELACIONES!AA138),ABS(CORRELACIONES!AA204))</f>
        <v>4.3684710000000002E-2</v>
      </c>
      <c r="AB5" s="63">
        <f>MAX(ABS(CORRELACIONES!AB6),ABS(CORRELACIONES!AB72),ABS(CORRELACIONES!AB138),ABS(CORRELACIONES!AB204))</f>
        <v>4.8454611000000002E-2</v>
      </c>
      <c r="AC5" s="63">
        <f>MAX(ABS(CORRELACIONES!AC6),ABS(CORRELACIONES!AC72),ABS(CORRELACIONES!AC138),ABS(CORRELACIONES!AC204))</f>
        <v>8.4956406499999998E-2</v>
      </c>
      <c r="AD5" s="63">
        <f>MAX(ABS(CORRELACIONES!AD6),ABS(CORRELACIONES!AD72),ABS(CORRELACIONES!AD138),ABS(CORRELACIONES!AD204))</f>
        <v>8.0765394000000004E-2</v>
      </c>
      <c r="AE5" s="63">
        <f>MAX(ABS(CORRELACIONES!AE6),ABS(CORRELACIONES!AE72),ABS(CORRELACIONES!AE138),ABS(CORRELACIONES!AE204))</f>
        <v>5.7410628999999998E-2</v>
      </c>
      <c r="AF5" s="63">
        <f>MAX(ABS(CORRELACIONES!AF6),ABS(CORRELACIONES!AF72),ABS(CORRELACIONES!AF138),ABS(CORRELACIONES!AF204))</f>
        <v>5.1319209999999997E-2</v>
      </c>
      <c r="AG5" s="63">
        <f>MAX(ABS(CORRELACIONES!AG6),ABS(CORRELACIONES!AG72),ABS(CORRELACIONES!AG138),ABS(CORRELACIONES!AG204))</f>
        <v>3.5779265999999997E-2</v>
      </c>
      <c r="AH5" s="63">
        <f>MAX(ABS(CORRELACIONES!AH6),ABS(CORRELACIONES!AH72),ABS(CORRELACIONES!AH138),ABS(CORRELACIONES!AH204))</f>
        <v>5.9807639000000003E-2</v>
      </c>
      <c r="AI5" s="63">
        <f>MAX(ABS(CORRELACIONES!AI6),ABS(CORRELACIONES!AI72),ABS(CORRELACIONES!AI138),ABS(CORRELACIONES!AI204))</f>
        <v>3.7815508999999997E-2</v>
      </c>
      <c r="AJ5" s="63">
        <f>MAX(ABS(CORRELACIONES!AJ6),ABS(CORRELACIONES!AJ72),ABS(CORRELACIONES!AJ138),ABS(CORRELACIONES!AJ204))</f>
        <v>4.6194051E-2</v>
      </c>
      <c r="AK5" s="63">
        <f>MAX(ABS(CORRELACIONES!AK6),ABS(CORRELACIONES!AK72),ABS(CORRELACIONES!AK138),ABS(CORRELACIONES!AK204))</f>
        <v>6.2652753000000005E-2</v>
      </c>
      <c r="AL5" s="63">
        <f>MAX(ABS(CORRELACIONES!AM6),ABS(CORRELACIONES!AM72),ABS(CORRELACIONES!AM138),ABS(CORRELACIONES!AM204))</f>
        <v>4.3029795599999997E-2</v>
      </c>
      <c r="AM5" s="63">
        <f>MAX(ABS(CORRELACIONES!AN6),ABS(CORRELACIONES!AN72),ABS(CORRELACIONES!AN138),ABS(CORRELACIONES!AN204))</f>
        <v>5.9401387999999999E-2</v>
      </c>
      <c r="AN5" s="63">
        <f>MAX(ABS(CORRELACIONES!AO6),ABS(CORRELACIONES!AO72),ABS(CORRELACIONES!AO138),ABS(CORRELACIONES!AO204))</f>
        <v>6.4913772300000006E-2</v>
      </c>
      <c r="AO5" s="63">
        <f>MAX(ABS(CORRELACIONES!AP6),ABS(CORRELACIONES!AP72),ABS(CORRELACIONES!AP138),ABS(CORRELACIONES!AP204))</f>
        <v>5.8626830999999997E-2</v>
      </c>
      <c r="AP5" s="63">
        <f>MAX(ABS(CORRELACIONES!AQ6),ABS(CORRELACIONES!AQ72),ABS(CORRELACIONES!AQ138),ABS(CORRELACIONES!AQ204))</f>
        <v>5.5924330000000001E-2</v>
      </c>
      <c r="AQ5" s="63">
        <f>MAX(ABS(CORRELACIONES!AR6),ABS(CORRELACIONES!AR72),ABS(CORRELACIONES!AR138),ABS(CORRELACIONES!AR204))</f>
        <v>0.11416707600000001</v>
      </c>
      <c r="AR5" s="63">
        <f>MAX(ABS(CORRELACIONES!AS6),ABS(CORRELACIONES!AS72),ABS(CORRELACIONES!AS138),ABS(CORRELACIONES!AS204))</f>
        <v>5.2799427000000003E-2</v>
      </c>
      <c r="AS5" s="63">
        <f>MAX(ABS(CORRELACIONES!AT6),ABS(CORRELACIONES!AT72),ABS(CORRELACIONES!AT138),ABS(CORRELACIONES!AT204))</f>
        <v>0.37091782299999998</v>
      </c>
      <c r="AT5" s="63">
        <f>MAX(ABS(CORRELACIONES!AU6),ABS(CORRELACIONES!AU72),ABS(CORRELACIONES!AU138),ABS(CORRELACIONES!AU204))</f>
        <v>2.4916785E-2</v>
      </c>
      <c r="AU5" s="63">
        <f>MAX(ABS(CORRELACIONES!AV6),ABS(CORRELACIONES!AV72),ABS(CORRELACIONES!AV138),ABS(CORRELACIONES!AV204))</f>
        <v>3.2607766000000003E-2</v>
      </c>
      <c r="AV5" s="63">
        <f>MAX(ABS(CORRELACIONES!AW6),ABS(CORRELACIONES!AW72),ABS(CORRELACIONES!AW138),ABS(CORRELACIONES!AW204))</f>
        <v>5.6170179000000001E-2</v>
      </c>
      <c r="AW5" s="63">
        <f>MAX(ABS(CORRELACIONES!AX6),ABS(CORRELACIONES!AX72),ABS(CORRELACIONES!AX138),ABS(CORRELACIONES!AX204))</f>
        <v>0.10152359649999999</v>
      </c>
      <c r="AX5" s="63">
        <f>MAX(ABS(CORRELACIONES!AY6),ABS(CORRELACIONES!AY72),ABS(CORRELACIONES!AY138),ABS(CORRELACIONES!AY204))</f>
        <v>9.4532140400000006E-2</v>
      </c>
      <c r="AY5" s="63">
        <f>MAX(ABS(CORRELACIONES!AZ6),ABS(CORRELACIONES!AZ72),ABS(CORRELACIONES!AZ138),ABS(CORRELACIONES!AZ204))</f>
        <v>7.1356814000000005E-2</v>
      </c>
      <c r="AZ5" s="63">
        <f>MAX(ABS(CORRELACIONES!BA6),ABS(CORRELACIONES!BA72),ABS(CORRELACIONES!BA138),ABS(CORRELACIONES!BA204))</f>
        <v>3.2960485800000001E-2</v>
      </c>
      <c r="BA5" s="63">
        <f>MAX(ABS(CORRELACIONES!BB6),ABS(CORRELACIONES!BB72),ABS(CORRELACIONES!BB138),ABS(CORRELACIONES!BB204))</f>
        <v>0.110985152</v>
      </c>
      <c r="BB5" s="63">
        <f>MAX(ABS(CORRELACIONES!BC6),ABS(CORRELACIONES!BC72),ABS(CORRELACIONES!BC138),ABS(CORRELACIONES!BC204))</f>
        <v>9.6773600000000001E-2</v>
      </c>
      <c r="BC5" s="63">
        <f>MAX(ABS(CORRELACIONES!BD6),ABS(CORRELACIONES!BD72),ABS(CORRELACIONES!BD138),ABS(CORRELACIONES!BD204))</f>
        <v>8.9965115999999998E-2</v>
      </c>
      <c r="BD5" s="63">
        <f>MAX(ABS(CORRELACIONES!BE6),ABS(CORRELACIONES!BE72),ABS(CORRELACIONES!BE138),ABS(CORRELACIONES!BE204))</f>
        <v>9.4776418000000001E-2</v>
      </c>
      <c r="BE5" s="63">
        <f>MAX(ABS(CORRELACIONES!BF6),ABS(CORRELACIONES!BF72),ABS(CORRELACIONES!BF138),ABS(CORRELACIONES!BF204))</f>
        <v>4.7875372999999999E-2</v>
      </c>
      <c r="BF5" s="63">
        <f>MAX(ABS(CORRELACIONES!BG6),ABS(CORRELACIONES!BG72),ABS(CORRELACIONES!BG138),ABS(CORRELACIONES!BG204))</f>
        <v>6.5807099999999993E-2</v>
      </c>
      <c r="BG5" s="63">
        <f>MAX(ABS(CORRELACIONES!BH6),ABS(CORRELACIONES!BH72),ABS(CORRELACIONES!BH138),ABS(CORRELACIONES!BH204))</f>
        <v>7.8974490999999994E-2</v>
      </c>
      <c r="BH5" s="63">
        <f>MAX(ABS(CORRELACIONES!BI6),ABS(CORRELACIONES!BI72),ABS(CORRELACIONES!BI138),ABS(CORRELACIONES!BI204))</f>
        <v>9.7978134699999997E-2</v>
      </c>
    </row>
    <row r="6" spans="1:60">
      <c r="A6">
        <v>4</v>
      </c>
      <c r="B6" s="63">
        <f>MAX(ABS(CORRELACIONES!B7),ABS(CORRELACIONES!B73),ABS(CORRELACIONES!B139),ABS(CORRELACIONES!B205))</f>
        <v>0.291363333</v>
      </c>
      <c r="C6" s="63">
        <f>MAX(ABS(CORRELACIONES!C7),ABS(CORRELACIONES!C73),ABS(CORRELACIONES!C139),ABS(CORRELACIONES!C205))</f>
        <v>0.32203055800000002</v>
      </c>
      <c r="D6" s="63">
        <f>MAX(ABS(CORRELACIONES!D7),ABS(CORRELACIONES!D73),ABS(CORRELACIONES!D139),ABS(CORRELACIONES!D205))</f>
        <v>3.1563910000000001E-2</v>
      </c>
      <c r="E6" s="63">
        <f>MAX(ABS(CORRELACIONES!E7),ABS(CORRELACIONES!E73),ABS(CORRELACIONES!E139),ABS(CORRELACIONES!E205))</f>
        <v>1</v>
      </c>
      <c r="F6" s="63">
        <f>MAX(ABS(CORRELACIONES!F7),ABS(CORRELACIONES!F73),ABS(CORRELACIONES!F139),ABS(CORRELACIONES!F205))</f>
        <v>4.7803800200000003E-2</v>
      </c>
      <c r="G6" s="63">
        <f>MAX(ABS(CORRELACIONES!G7),ABS(CORRELACIONES!G73),ABS(CORRELACIONES!G139),ABS(CORRELACIONES!G205))</f>
        <v>0.15795615599999999</v>
      </c>
      <c r="H6" s="63">
        <f>MAX(ABS(CORRELACIONES!H7),ABS(CORRELACIONES!H73),ABS(CORRELACIONES!H139),ABS(CORRELACIONES!H205))</f>
        <v>0.11779290000000001</v>
      </c>
      <c r="I6" s="63">
        <f>MAX(ABS(CORRELACIONES!I7),ABS(CORRELACIONES!I73),ABS(CORRELACIONES!I139),ABS(CORRELACIONES!I205))</f>
        <v>0.201092096</v>
      </c>
      <c r="J6" s="63">
        <f>MAX(ABS(CORRELACIONES!J7),ABS(CORRELACIONES!J73),ABS(CORRELACIONES!J139),ABS(CORRELACIONES!J205))</f>
        <v>9.7759648000000005E-2</v>
      </c>
      <c r="K6" s="63">
        <f>MAX(ABS(CORRELACIONES!K7),ABS(CORRELACIONES!K73),ABS(CORRELACIONES!K139),ABS(CORRELACIONES!K205))</f>
        <v>5.53704E-2</v>
      </c>
      <c r="L6" s="63">
        <f>MAX(ABS(CORRELACIONES!L7),ABS(CORRELACIONES!L73),ABS(CORRELACIONES!L139),ABS(CORRELACIONES!L205))</f>
        <v>4.7948734E-2</v>
      </c>
      <c r="M6" s="63">
        <f>MAX(ABS(CORRELACIONES!M7),ABS(CORRELACIONES!M73),ABS(CORRELACIONES!M139),ABS(CORRELACIONES!M205))</f>
        <v>4.4993695E-2</v>
      </c>
      <c r="N6" s="63">
        <f>MAX(ABS(CORRELACIONES!N7),ABS(CORRELACIONES!N73),ABS(CORRELACIONES!N139),ABS(CORRELACIONES!N205))</f>
        <v>5.8219340000000001E-2</v>
      </c>
      <c r="O6" s="63">
        <f>MAX(ABS(CORRELACIONES!O7),ABS(CORRELACIONES!O73),ABS(CORRELACIONES!O139),ABS(CORRELACIONES!O205))</f>
        <v>4.1684859999999997E-2</v>
      </c>
      <c r="P6" s="63">
        <f>MAX(ABS(CORRELACIONES!P7),ABS(CORRELACIONES!P73),ABS(CORRELACIONES!P139),ABS(CORRELACIONES!P205))</f>
        <v>3.5091301999999998E-2</v>
      </c>
      <c r="Q6" s="63">
        <f>MAX(ABS(CORRELACIONES!Q7),ABS(CORRELACIONES!Q73),ABS(CORRELACIONES!Q139),ABS(CORRELACIONES!Q205))</f>
        <v>0.112747268</v>
      </c>
      <c r="R6" s="63">
        <f>MAX(ABS(CORRELACIONES!R7),ABS(CORRELACIONES!R73),ABS(CORRELACIONES!R139),ABS(CORRELACIONES!R205))</f>
        <v>0.13783068000000001</v>
      </c>
      <c r="S6" s="63">
        <f>MAX(ABS(CORRELACIONES!S7),ABS(CORRELACIONES!S73),ABS(CORRELACIONES!S139),ABS(CORRELACIONES!S205))</f>
        <v>0.21554026000000001</v>
      </c>
      <c r="T6" s="63">
        <f>MAX(ABS(CORRELACIONES!T7),ABS(CORRELACIONES!T73),ABS(CORRELACIONES!T139),ABS(CORRELACIONES!T205))</f>
        <v>8.2633564000000007E-2</v>
      </c>
      <c r="U6" s="63">
        <f>MAX(ABS(CORRELACIONES!U7),ABS(CORRELACIONES!U73),ABS(CORRELACIONES!U139),ABS(CORRELACIONES!U205))</f>
        <v>4.6297023999999999E-2</v>
      </c>
      <c r="V6" s="63">
        <f>MAX(ABS(CORRELACIONES!V7),ABS(CORRELACIONES!V73),ABS(CORRELACIONES!V139),ABS(CORRELACIONES!V205))</f>
        <v>0.1864886513</v>
      </c>
      <c r="W6" s="63">
        <f>MAX(ABS(CORRELACIONES!W7),ABS(CORRELACIONES!W73),ABS(CORRELACIONES!W139),ABS(CORRELACIONES!W205))</f>
        <v>5.1038238899999998E-2</v>
      </c>
      <c r="X6" s="63">
        <f>MAX(ABS(CORRELACIONES!X7),ABS(CORRELACIONES!X73),ABS(CORRELACIONES!X139),ABS(CORRELACIONES!X205))</f>
        <v>0.1060007</v>
      </c>
      <c r="Y6" s="63">
        <f>MAX(ABS(CORRELACIONES!Y7),ABS(CORRELACIONES!Y73),ABS(CORRELACIONES!Y139),ABS(CORRELACIONES!Y205))</f>
        <v>0.90175154599999996</v>
      </c>
      <c r="Z6" s="63">
        <f>MAX(ABS(CORRELACIONES!Z7),ABS(CORRELACIONES!Z73),ABS(CORRELACIONES!Z139),ABS(CORRELACIONES!Z205))</f>
        <v>0.30507071400000002</v>
      </c>
      <c r="AA6" s="63">
        <f>MAX(ABS(CORRELACIONES!AA7),ABS(CORRELACIONES!AA73),ABS(CORRELACIONES!AA139),ABS(CORRELACIONES!AA205))</f>
        <v>5.8049113999999999E-2</v>
      </c>
      <c r="AB6" s="63">
        <f>MAX(ABS(CORRELACIONES!AB7),ABS(CORRELACIONES!AB73),ABS(CORRELACIONES!AB139),ABS(CORRELACIONES!AB205))</f>
        <v>2.9148471400000001E-2</v>
      </c>
      <c r="AC6" s="63">
        <f>MAX(ABS(CORRELACIONES!AC7),ABS(CORRELACIONES!AC73),ABS(CORRELACIONES!AC139),ABS(CORRELACIONES!AC205))</f>
        <v>0.47847996059999998</v>
      </c>
      <c r="AD6" s="63">
        <f>MAX(ABS(CORRELACIONES!AD7),ABS(CORRELACIONES!AD73),ABS(CORRELACIONES!AD139),ABS(CORRELACIONES!AD205))</f>
        <v>0.54551905899999997</v>
      </c>
      <c r="AE6" s="63">
        <f>MAX(ABS(CORRELACIONES!AE7),ABS(CORRELACIONES!AE73),ABS(CORRELACIONES!AE139),ABS(CORRELACIONES!AE205))</f>
        <v>0.106386992</v>
      </c>
      <c r="AF6" s="63">
        <f>MAX(ABS(CORRELACIONES!AF7),ABS(CORRELACIONES!AF73),ABS(CORRELACIONES!AF139),ABS(CORRELACIONES!AF205))</f>
        <v>0.18233020899999999</v>
      </c>
      <c r="AG6" s="63">
        <f>MAX(ABS(CORRELACIONES!AG7),ABS(CORRELACIONES!AG73),ABS(CORRELACIONES!AG139),ABS(CORRELACIONES!AG205))</f>
        <v>0.28000112690000001</v>
      </c>
      <c r="AH6" s="63">
        <f>MAX(ABS(CORRELACIONES!AH7),ABS(CORRELACIONES!AH73),ABS(CORRELACIONES!AH139),ABS(CORRELACIONES!AH205))</f>
        <v>0.25371419499999998</v>
      </c>
      <c r="AI6" s="63">
        <f>MAX(ABS(CORRELACIONES!AI7),ABS(CORRELACIONES!AI73),ABS(CORRELACIONES!AI139),ABS(CORRELACIONES!AI205))</f>
        <v>5.3563989999999999E-2</v>
      </c>
      <c r="AJ6" s="63">
        <f>MAX(ABS(CORRELACIONES!AJ7),ABS(CORRELACIONES!AJ73),ABS(CORRELACIONES!AJ139),ABS(CORRELACIONES!AJ205))</f>
        <v>0.19290138400000001</v>
      </c>
      <c r="AK6" s="63">
        <f>MAX(ABS(CORRELACIONES!AK7),ABS(CORRELACIONES!AK73),ABS(CORRELACIONES!AK139),ABS(CORRELACIONES!AK205))</f>
        <v>0.71068373480000002</v>
      </c>
      <c r="AL6" s="63">
        <f>MAX(ABS(CORRELACIONES!AM7),ABS(CORRELACIONES!AM73),ABS(CORRELACIONES!AM139),ABS(CORRELACIONES!AM205))</f>
        <v>4.0840456999999997E-2</v>
      </c>
      <c r="AM6" s="63">
        <f>MAX(ABS(CORRELACIONES!AN7),ABS(CORRELACIONES!AN73),ABS(CORRELACIONES!AN139),ABS(CORRELACIONES!AN205))</f>
        <v>0.12851673999999999</v>
      </c>
      <c r="AN6" s="63">
        <f>MAX(ABS(CORRELACIONES!AO7),ABS(CORRELACIONES!AO73),ABS(CORRELACIONES!AO139),ABS(CORRELACIONES!AO205))</f>
        <v>4.5739610100000001E-2</v>
      </c>
      <c r="AO6" s="63">
        <f>MAX(ABS(CORRELACIONES!AP7),ABS(CORRELACIONES!AP73),ABS(CORRELACIONES!AP139),ABS(CORRELACIONES!AP205))</f>
        <v>0.215408409</v>
      </c>
      <c r="AP6" s="63">
        <f>MAX(ABS(CORRELACIONES!AQ7),ABS(CORRELACIONES!AQ73),ABS(CORRELACIONES!AQ139),ABS(CORRELACIONES!AQ205))</f>
        <v>0.41445917999999998</v>
      </c>
      <c r="AQ6" s="63">
        <f>MAX(ABS(CORRELACIONES!AR7),ABS(CORRELACIONES!AR73),ABS(CORRELACIONES!AR139),ABS(CORRELACIONES!AR205))</f>
        <v>7.3202652000000007E-2</v>
      </c>
      <c r="AR6" s="63">
        <f>MAX(ABS(CORRELACIONES!AS7),ABS(CORRELACIONES!AS73),ABS(CORRELACIONES!AS139),ABS(CORRELACIONES!AS205))</f>
        <v>7.2417843999999995E-2</v>
      </c>
      <c r="AS6" s="63">
        <f>MAX(ABS(CORRELACIONES!AT7),ABS(CORRELACIONES!AT73),ABS(CORRELACIONES!AT139),ABS(CORRELACIONES!AT205))</f>
        <v>0.12608578300000001</v>
      </c>
      <c r="AT6" s="63">
        <f>MAX(ABS(CORRELACIONES!AU7),ABS(CORRELACIONES!AU73),ABS(CORRELACIONES!AU139),ABS(CORRELACIONES!AU205))</f>
        <v>5.7071922999999997E-2</v>
      </c>
      <c r="AU6" s="63">
        <f>MAX(ABS(CORRELACIONES!AV7),ABS(CORRELACIONES!AV73),ABS(CORRELACIONES!AV139),ABS(CORRELACIONES!AV205))</f>
        <v>2.2761738699999999E-2</v>
      </c>
      <c r="AV6" s="63">
        <f>MAX(ABS(CORRELACIONES!AW7),ABS(CORRELACIONES!AW73),ABS(CORRELACIONES!AW139),ABS(CORRELACIONES!AW205))</f>
        <v>6.5986428E-2</v>
      </c>
      <c r="AW6" s="63">
        <f>MAX(ABS(CORRELACIONES!AX7),ABS(CORRELACIONES!AX73),ABS(CORRELACIONES!AX139),ABS(CORRELACIONES!AX205))</f>
        <v>8.2777710000000004E-2</v>
      </c>
      <c r="AX6" s="63">
        <f>MAX(ABS(CORRELACIONES!AY7),ABS(CORRELACIONES!AY73),ABS(CORRELACIONES!AY139),ABS(CORRELACIONES!AY205))</f>
        <v>6.9371532299999997E-2</v>
      </c>
      <c r="AY6" s="63">
        <f>MAX(ABS(CORRELACIONES!AZ7),ABS(CORRELACIONES!AZ73),ABS(CORRELACIONES!AZ139),ABS(CORRELACIONES!AZ205))</f>
        <v>6.1366828999999998E-2</v>
      </c>
      <c r="AZ6" s="63">
        <f>MAX(ABS(CORRELACIONES!BA7),ABS(CORRELACIONES!BA73),ABS(CORRELACIONES!BA139),ABS(CORRELACIONES!BA205))</f>
        <v>4.8740180000000001E-2</v>
      </c>
      <c r="BA6" s="63">
        <f>MAX(ABS(CORRELACIONES!BB7),ABS(CORRELACIONES!BB73),ABS(CORRELACIONES!BB139),ABS(CORRELACIONES!BB205))</f>
        <v>7.9927599000000002E-2</v>
      </c>
      <c r="BB6" s="63">
        <f>MAX(ABS(CORRELACIONES!BC7),ABS(CORRELACIONES!BC73),ABS(CORRELACIONES!BC139),ABS(CORRELACIONES!BC205))</f>
        <v>7.9660060000000005E-2</v>
      </c>
      <c r="BC6" s="63">
        <f>MAX(ABS(CORRELACIONES!BD7),ABS(CORRELACIONES!BD73),ABS(CORRELACIONES!BD139),ABS(CORRELACIONES!BD205))</f>
        <v>8.8726759000000002E-2</v>
      </c>
      <c r="BD6" s="63">
        <f>MAX(ABS(CORRELACIONES!BE7),ABS(CORRELACIONES!BE73),ABS(CORRELACIONES!BE139),ABS(CORRELACIONES!BE205))</f>
        <v>9.1192181999999997E-2</v>
      </c>
      <c r="BE6" s="63">
        <f>MAX(ABS(CORRELACIONES!BF7),ABS(CORRELACIONES!BF73),ABS(CORRELACIONES!BF139),ABS(CORRELACIONES!BF205))</f>
        <v>3.3694355000000002E-2</v>
      </c>
      <c r="BF6" s="63">
        <f>MAX(ABS(CORRELACIONES!BG7),ABS(CORRELACIONES!BG73),ABS(CORRELACIONES!BG139),ABS(CORRELACIONES!BG205))</f>
        <v>4.8143199999999997E-2</v>
      </c>
      <c r="BG6" s="63">
        <f>MAX(ABS(CORRELACIONES!BH7),ABS(CORRELACIONES!BH73),ABS(CORRELACIONES!BH139),ABS(CORRELACIONES!BH205))</f>
        <v>8.3454505999999998E-2</v>
      </c>
      <c r="BH6" s="63">
        <f>MAX(ABS(CORRELACIONES!BI7),ABS(CORRELACIONES!BI73),ABS(CORRELACIONES!BI139),ABS(CORRELACIONES!BI205))</f>
        <v>6.2182448199999997E-2</v>
      </c>
    </row>
    <row r="7" spans="1:60">
      <c r="A7">
        <v>5</v>
      </c>
      <c r="B7" s="63">
        <f>MAX(ABS(CORRELACIONES!B8),ABS(CORRELACIONES!B74),ABS(CORRELACIONES!B140),ABS(CORRELACIONES!B206))</f>
        <v>0.1748923527</v>
      </c>
      <c r="C7" s="63">
        <f>MAX(ABS(CORRELACIONES!C8),ABS(CORRELACIONES!C74),ABS(CORRELACIONES!C140),ABS(CORRELACIONES!C206))</f>
        <v>0.167829424</v>
      </c>
      <c r="D7" s="63">
        <f>MAX(ABS(CORRELACIONES!D8),ABS(CORRELACIONES!D74),ABS(CORRELACIONES!D140),ABS(CORRELACIONES!D206))</f>
        <v>0.68778039999999996</v>
      </c>
      <c r="E7" s="63">
        <f>MAX(ABS(CORRELACIONES!E8),ABS(CORRELACIONES!E74),ABS(CORRELACIONES!E140),ABS(CORRELACIONES!E206))</f>
        <v>4.6764855399999999E-2</v>
      </c>
      <c r="F7" s="63">
        <f>MAX(ABS(CORRELACIONES!F8),ABS(CORRELACIONES!F74),ABS(CORRELACIONES!F140),ABS(CORRELACIONES!F206))</f>
        <v>1</v>
      </c>
      <c r="G7" s="63">
        <f>MAX(ABS(CORRELACIONES!G8),ABS(CORRELACIONES!G74),ABS(CORRELACIONES!G140),ABS(CORRELACIONES!G206))</f>
        <v>5.9678386999999999E-2</v>
      </c>
      <c r="H7" s="63">
        <f>MAX(ABS(CORRELACIONES!H8),ABS(CORRELACIONES!H74),ABS(CORRELACIONES!H140),ABS(CORRELACIONES!H206))</f>
        <v>4.0781424099999998E-2</v>
      </c>
      <c r="I7" s="63">
        <f>MAX(ABS(CORRELACIONES!I8),ABS(CORRELACIONES!I74),ABS(CORRELACIONES!I140),ABS(CORRELACIONES!I206))</f>
        <v>8.6849875000000007E-2</v>
      </c>
      <c r="J7" s="63">
        <f>MAX(ABS(CORRELACIONES!J8),ABS(CORRELACIONES!J74),ABS(CORRELACIONES!J140),ABS(CORRELACIONES!J206))</f>
        <v>0.14377619999999999</v>
      </c>
      <c r="K7" s="63">
        <f>MAX(ABS(CORRELACIONES!K8),ABS(CORRELACIONES!K74),ABS(CORRELACIONES!K140),ABS(CORRELACIONES!K206))</f>
        <v>0.64371204000000004</v>
      </c>
      <c r="L7" s="63">
        <f>MAX(ABS(CORRELACIONES!L8),ABS(CORRELACIONES!L74),ABS(CORRELACIONES!L140),ABS(CORRELACIONES!L206))</f>
        <v>4.8293726000000002E-2</v>
      </c>
      <c r="M7" s="63">
        <f>MAX(ABS(CORRELACIONES!M8),ABS(CORRELACIONES!M74),ABS(CORRELACIONES!M140),ABS(CORRELACIONES!M206))</f>
        <v>4.2721993E-2</v>
      </c>
      <c r="N7" s="63">
        <f>MAX(ABS(CORRELACIONES!N8),ABS(CORRELACIONES!N74),ABS(CORRELACIONES!N140),ABS(CORRELACIONES!N206))</f>
        <v>0.27685585219999997</v>
      </c>
      <c r="O7" s="63">
        <f>MAX(ABS(CORRELACIONES!O8),ABS(CORRELACIONES!O74),ABS(CORRELACIONES!O140),ABS(CORRELACIONES!O206))</f>
        <v>4.7929319999999997E-2</v>
      </c>
      <c r="P7" s="63">
        <f>MAX(ABS(CORRELACIONES!P8),ABS(CORRELACIONES!P74),ABS(CORRELACIONES!P140),ABS(CORRELACIONES!P206))</f>
        <v>3.6882772000000001E-2</v>
      </c>
      <c r="Q7" s="63">
        <f>MAX(ABS(CORRELACIONES!Q8),ABS(CORRELACIONES!Q74),ABS(CORRELACIONES!Q140),ABS(CORRELACIONES!Q206))</f>
        <v>0.30773392999999999</v>
      </c>
      <c r="R7" s="63">
        <f>MAX(ABS(CORRELACIONES!R8),ABS(CORRELACIONES!R74),ABS(CORRELACIONES!R140),ABS(CORRELACIONES!R206))</f>
        <v>0.21201564000000001</v>
      </c>
      <c r="S7" s="63">
        <f>MAX(ABS(CORRELACIONES!S8),ABS(CORRELACIONES!S74),ABS(CORRELACIONES!S140),ABS(CORRELACIONES!S206))</f>
        <v>0.12834656</v>
      </c>
      <c r="T7" s="63">
        <f>MAX(ABS(CORRELACIONES!T8),ABS(CORRELACIONES!T74),ABS(CORRELACIONES!T140),ABS(CORRELACIONES!T206))</f>
        <v>4.2153796E-2</v>
      </c>
      <c r="U7" s="63">
        <f>MAX(ABS(CORRELACIONES!U8),ABS(CORRELACIONES!U74),ABS(CORRELACIONES!U140),ABS(CORRELACIONES!U206))</f>
        <v>4.90453229E-2</v>
      </c>
      <c r="V7" s="63">
        <f>MAX(ABS(CORRELACIONES!V8),ABS(CORRELACIONES!V74),ABS(CORRELACIONES!V140),ABS(CORRELACIONES!V206))</f>
        <v>4.8305340000000002E-2</v>
      </c>
      <c r="W7" s="63">
        <f>MAX(ABS(CORRELACIONES!W8),ABS(CORRELACIONES!W74),ABS(CORRELACIONES!W140),ABS(CORRELACIONES!W206))</f>
        <v>6.0805608300000001E-2</v>
      </c>
      <c r="X7" s="63">
        <f>MAX(ABS(CORRELACIONES!X8),ABS(CORRELACIONES!X74),ABS(CORRELACIONES!X140),ABS(CORRELACIONES!X206))</f>
        <v>5.2616397000000002E-2</v>
      </c>
      <c r="Y7" s="63">
        <f>MAX(ABS(CORRELACIONES!Y8),ABS(CORRELACIONES!Y74),ABS(CORRELACIONES!Y140),ABS(CORRELACIONES!Y206))</f>
        <v>9.0053633999999994E-2</v>
      </c>
      <c r="Z7" s="63">
        <f>MAX(ABS(CORRELACIONES!Z8),ABS(CORRELACIONES!Z74),ABS(CORRELACIONES!Z140),ABS(CORRELACIONES!Z206))</f>
        <v>8.0203202000000001E-2</v>
      </c>
      <c r="AA7" s="63">
        <f>MAX(ABS(CORRELACIONES!AA8),ABS(CORRELACIONES!AA74),ABS(CORRELACIONES!AA140),ABS(CORRELACIONES!AA206))</f>
        <v>4.2060429000000003E-2</v>
      </c>
      <c r="AB7" s="63">
        <f>MAX(ABS(CORRELACIONES!AB8),ABS(CORRELACIONES!AB74),ABS(CORRELACIONES!AB140),ABS(CORRELACIONES!AB206))</f>
        <v>4.5787582700000003E-2</v>
      </c>
      <c r="AC7" s="63">
        <f>MAX(ABS(CORRELACIONES!AC8),ABS(CORRELACIONES!AC74),ABS(CORRELACIONES!AC140),ABS(CORRELACIONES!AC206))</f>
        <v>0.1487188294</v>
      </c>
      <c r="AD7" s="63">
        <f>MAX(ABS(CORRELACIONES!AD8),ABS(CORRELACIONES!AD74),ABS(CORRELACIONES!AD140),ABS(CORRELACIONES!AD206))</f>
        <v>0.157910474</v>
      </c>
      <c r="AE7" s="63">
        <f>MAX(ABS(CORRELACIONES!AE8),ABS(CORRELACIONES!AE74),ABS(CORRELACIONES!AE140),ABS(CORRELACIONES!AE206))</f>
        <v>5.7604529000000002E-2</v>
      </c>
      <c r="AF7" s="63">
        <f>MAX(ABS(CORRELACIONES!AF8),ABS(CORRELACIONES!AF74),ABS(CORRELACIONES!AF140),ABS(CORRELACIONES!AF206))</f>
        <v>5.4261516000000003E-2</v>
      </c>
      <c r="AG7" s="63">
        <f>MAX(ABS(CORRELACIONES!AG8),ABS(CORRELACIONES!AG74),ABS(CORRELACIONES!AG140),ABS(CORRELACIONES!AG206))</f>
        <v>0.1773325828</v>
      </c>
      <c r="AH7" s="63">
        <f>MAX(ABS(CORRELACIONES!AH8),ABS(CORRELACIONES!AH74),ABS(CORRELACIONES!AH140),ABS(CORRELACIONES!AH206))</f>
        <v>0.18929268699999999</v>
      </c>
      <c r="AI7" s="63">
        <f>MAX(ABS(CORRELACIONES!AI8),ABS(CORRELACIONES!AI74),ABS(CORRELACIONES!AI140),ABS(CORRELACIONES!AI206))</f>
        <v>5.609016E-2</v>
      </c>
      <c r="AJ7" s="63">
        <f>MAX(ABS(CORRELACIONES!AJ8),ABS(CORRELACIONES!AJ74),ABS(CORRELACIONES!AJ140),ABS(CORRELACIONES!AJ206))</f>
        <v>5.3230816E-2</v>
      </c>
      <c r="AK7" s="63">
        <f>MAX(ABS(CORRELACIONES!AK8),ABS(CORRELACIONES!AK74),ABS(CORRELACIONES!AK140),ABS(CORRELACIONES!AK206))</f>
        <v>0.1581312</v>
      </c>
      <c r="AL7" s="63">
        <f>MAX(ABS(CORRELACIONES!AM8),ABS(CORRELACIONES!AM74),ABS(CORRELACIONES!AM140),ABS(CORRELACIONES!AM206))</f>
        <v>3.9405734999999997E-2</v>
      </c>
      <c r="AM7" s="63">
        <f>MAX(ABS(CORRELACIONES!AN8),ABS(CORRELACIONES!AN74),ABS(CORRELACIONES!AN140),ABS(CORRELACIONES!AN206))</f>
        <v>6.3333612999999997E-2</v>
      </c>
      <c r="AN7" s="63">
        <f>MAX(ABS(CORRELACIONES!AO8),ABS(CORRELACIONES!AO74),ABS(CORRELACIONES!AO140),ABS(CORRELACIONES!AO206))</f>
        <v>5.2085542999999998E-2</v>
      </c>
      <c r="AO7" s="63">
        <f>MAX(ABS(CORRELACIONES!AP8),ABS(CORRELACIONES!AP74),ABS(CORRELACIONES!AP140),ABS(CORRELACIONES!AP206))</f>
        <v>9.7453477900000002E-2</v>
      </c>
      <c r="AP7" s="63">
        <f>MAX(ABS(CORRELACIONES!AQ8),ABS(CORRELACIONES!AQ74),ABS(CORRELACIONES!AQ140),ABS(CORRELACIONES!AQ206))</f>
        <v>8.4533769999999994E-2</v>
      </c>
      <c r="AQ7" s="63">
        <f>MAX(ABS(CORRELACIONES!AR8),ABS(CORRELACIONES!AR74),ABS(CORRELACIONES!AR140),ABS(CORRELACIONES!AR206))</f>
        <v>7.7854626999999996E-2</v>
      </c>
      <c r="AR7" s="63">
        <f>MAX(ABS(CORRELACIONES!AS8),ABS(CORRELACIONES!AS74),ABS(CORRELACIONES!AS140),ABS(CORRELACIONES!AS206))</f>
        <v>0.11541784300000001</v>
      </c>
      <c r="AS7" s="63">
        <f>MAX(ABS(CORRELACIONES!AT8),ABS(CORRELACIONES!AT74),ABS(CORRELACIONES!AT140),ABS(CORRELACIONES!AT206))</f>
        <v>0.30900809499999998</v>
      </c>
      <c r="AT7" s="63">
        <f>MAX(ABS(CORRELACIONES!AU8),ABS(CORRELACIONES!AU74),ABS(CORRELACIONES!AU140),ABS(CORRELACIONES!AU206))</f>
        <v>7.8645588000000002E-2</v>
      </c>
      <c r="AU7" s="63">
        <f>MAX(ABS(CORRELACIONES!AV8),ABS(CORRELACIONES!AV74),ABS(CORRELACIONES!AV140),ABS(CORRELACIONES!AV206))</f>
        <v>3.6220867499999997E-2</v>
      </c>
      <c r="AV7" s="63">
        <f>MAX(ABS(CORRELACIONES!AW8),ABS(CORRELACIONES!AW74),ABS(CORRELACIONES!AW140),ABS(CORRELACIONES!AW206))</f>
        <v>4.5093231999999997E-2</v>
      </c>
      <c r="AW7" s="63">
        <f>MAX(ABS(CORRELACIONES!AX8),ABS(CORRELACIONES!AX74),ABS(CORRELACIONES!AX140),ABS(CORRELACIONES!AX206))</f>
        <v>7.8787190000000007E-2</v>
      </c>
      <c r="AX7" s="63">
        <f>MAX(ABS(CORRELACIONES!AY8),ABS(CORRELACIONES!AY74),ABS(CORRELACIONES!AY140),ABS(CORRELACIONES!AY206))</f>
        <v>7.0254677000000001E-2</v>
      </c>
      <c r="AY7" s="63">
        <f>MAX(ABS(CORRELACIONES!AZ8),ABS(CORRELACIONES!AZ74),ABS(CORRELACIONES!AZ140),ABS(CORRELACIONES!AZ206))</f>
        <v>6.3090328000000001E-2</v>
      </c>
      <c r="AZ7" s="63">
        <f>MAX(ABS(CORRELACIONES!BA8),ABS(CORRELACIONES!BA74),ABS(CORRELACIONES!BA140),ABS(CORRELACIONES!BA206))</f>
        <v>3.5615067E-2</v>
      </c>
      <c r="BA7" s="63">
        <f>MAX(ABS(CORRELACIONES!BB8),ABS(CORRELACIONES!BB74),ABS(CORRELACIONES!BB140),ABS(CORRELACIONES!BB206))</f>
        <v>8.5926183500000003E-2</v>
      </c>
      <c r="BB7" s="63">
        <f>MAX(ABS(CORRELACIONES!BC8),ABS(CORRELACIONES!BC74),ABS(CORRELACIONES!BC140),ABS(CORRELACIONES!BC206))</f>
        <v>8.6851399999999995E-2</v>
      </c>
      <c r="BC7" s="63">
        <f>MAX(ABS(CORRELACIONES!BD8),ABS(CORRELACIONES!BD74),ABS(CORRELACIONES!BD140),ABS(CORRELACIONES!BD206))</f>
        <v>0.110930423</v>
      </c>
      <c r="BD7" s="63">
        <f>MAX(ABS(CORRELACIONES!BE8),ABS(CORRELACIONES!BE74),ABS(CORRELACIONES!BE140),ABS(CORRELACIONES!BE206))</f>
        <v>0.10705448200000001</v>
      </c>
      <c r="BE7" s="63">
        <f>MAX(ABS(CORRELACIONES!BF8),ABS(CORRELACIONES!BF74),ABS(CORRELACIONES!BF140),ABS(CORRELACIONES!BF206))</f>
        <v>4.7680087000000003E-2</v>
      </c>
      <c r="BF7" s="63">
        <f>MAX(ABS(CORRELACIONES!BG8),ABS(CORRELACIONES!BG74),ABS(CORRELACIONES!BG140),ABS(CORRELACIONES!BG206))</f>
        <v>5.7945098E-2</v>
      </c>
      <c r="BG7" s="63">
        <f>MAX(ABS(CORRELACIONES!BH8),ABS(CORRELACIONES!BH74),ABS(CORRELACIONES!BH140),ABS(CORRELACIONES!BH206))</f>
        <v>8.0961264000000005E-2</v>
      </c>
      <c r="BH7" s="63">
        <f>MAX(ABS(CORRELACIONES!BI8),ABS(CORRELACIONES!BI74),ABS(CORRELACIONES!BI140),ABS(CORRELACIONES!BI206))</f>
        <v>7.2353872999999999E-2</v>
      </c>
    </row>
    <row r="8" spans="1:60">
      <c r="A8">
        <v>6</v>
      </c>
      <c r="B8" s="63">
        <f>MAX(ABS(CORRELACIONES!B9),ABS(CORRELACIONES!B75),ABS(CORRELACIONES!B141),ABS(CORRELACIONES!B207))</f>
        <v>0.1529361206</v>
      </c>
      <c r="C8" s="63">
        <f>MAX(ABS(CORRELACIONES!C9),ABS(CORRELACIONES!C75),ABS(CORRELACIONES!C141),ABS(CORRELACIONES!C207))</f>
        <v>0.27658647200000003</v>
      </c>
      <c r="D8" s="63">
        <f>MAX(ABS(CORRELACIONES!D9),ABS(CORRELACIONES!D75),ABS(CORRELACIONES!D141),ABS(CORRELACIONES!D207))</f>
        <v>4.5361249999999999E-2</v>
      </c>
      <c r="E8" s="63">
        <f>MAX(ABS(CORRELACIONES!E9),ABS(CORRELACIONES!E75),ABS(CORRELACIONES!E141),ABS(CORRELACIONES!E207))</f>
        <v>0.15795347600000001</v>
      </c>
      <c r="F8" s="63">
        <f>MAX(ABS(CORRELACIONES!F9),ABS(CORRELACIONES!F75),ABS(CORRELACIONES!F141),ABS(CORRELACIONES!F207))</f>
        <v>6.6503832600000007E-2</v>
      </c>
      <c r="G8" s="63">
        <f>MAX(ABS(CORRELACIONES!G9),ABS(CORRELACIONES!G75),ABS(CORRELACIONES!G141),ABS(CORRELACIONES!G207))</f>
        <v>1</v>
      </c>
      <c r="H8" s="63">
        <f>MAX(ABS(CORRELACIONES!H9),ABS(CORRELACIONES!H75),ABS(CORRELACIONES!H141),ABS(CORRELACIONES!H207))</f>
        <v>0.1899979</v>
      </c>
      <c r="I8" s="63">
        <f>MAX(ABS(CORRELACIONES!I9),ABS(CORRELACIONES!I75),ABS(CORRELACIONES!I141),ABS(CORRELACIONES!I207))</f>
        <v>0.52733232900000004</v>
      </c>
      <c r="J8" s="63">
        <f>MAX(ABS(CORRELACIONES!J9),ABS(CORRELACIONES!J75),ABS(CORRELACIONES!J141),ABS(CORRELACIONES!J207))</f>
        <v>0.56033027660000001</v>
      </c>
      <c r="K8" s="63">
        <f>MAX(ABS(CORRELACIONES!K9),ABS(CORRELACIONES!K75),ABS(CORRELACIONES!K141),ABS(CORRELACIONES!K207))</f>
        <v>7.4136489999999999E-2</v>
      </c>
      <c r="L8" s="63">
        <f>MAX(ABS(CORRELACIONES!L9),ABS(CORRELACIONES!L75),ABS(CORRELACIONES!L141),ABS(CORRELACIONES!L207))</f>
        <v>6.3216768000000007E-2</v>
      </c>
      <c r="M8" s="63">
        <f>MAX(ABS(CORRELACIONES!M9),ABS(CORRELACIONES!M75),ABS(CORRELACIONES!M141),ABS(CORRELACIONES!M207))</f>
        <v>7.9785638000000006E-2</v>
      </c>
      <c r="N8" s="63">
        <f>MAX(ABS(CORRELACIONES!N9),ABS(CORRELACIONES!N75),ABS(CORRELACIONES!N141),ABS(CORRELACIONES!N207))</f>
        <v>0.10172678</v>
      </c>
      <c r="O8" s="63">
        <f>MAX(ABS(CORRELACIONES!O9),ABS(CORRELACIONES!O75),ABS(CORRELACIONES!O141),ABS(CORRELACIONES!O207))</f>
        <v>6.1920889999999999E-2</v>
      </c>
      <c r="P8" s="63">
        <f>MAX(ABS(CORRELACIONES!P9),ABS(CORRELACIONES!P75),ABS(CORRELACIONES!P141),ABS(CORRELACIONES!P207))</f>
        <v>4.9028708999999997E-2</v>
      </c>
      <c r="Q8" s="63">
        <f>MAX(ABS(CORRELACIONES!Q9),ABS(CORRELACIONES!Q75),ABS(CORRELACIONES!Q141),ABS(CORRELACIONES!Q207))</f>
        <v>0.133128994</v>
      </c>
      <c r="R8" s="63">
        <f>MAX(ABS(CORRELACIONES!R9),ABS(CORRELACIONES!R75),ABS(CORRELACIONES!R141),ABS(CORRELACIONES!R207))</f>
        <v>0.17645184999999999</v>
      </c>
      <c r="S8" s="63">
        <f>MAX(ABS(CORRELACIONES!S9),ABS(CORRELACIONES!S75),ABS(CORRELACIONES!S141),ABS(CORRELACIONES!S207))</f>
        <v>0.27968193000000002</v>
      </c>
      <c r="T8" s="63">
        <f>MAX(ABS(CORRELACIONES!T9),ABS(CORRELACIONES!T75),ABS(CORRELACIONES!T141),ABS(CORRELACIONES!T207))</f>
        <v>5.4120537000000003E-2</v>
      </c>
      <c r="U8" s="63">
        <f>MAX(ABS(CORRELACIONES!U9),ABS(CORRELACIONES!U75),ABS(CORRELACIONES!U141),ABS(CORRELACIONES!U207))</f>
        <v>8.9827095999999995E-2</v>
      </c>
      <c r="V8" s="63">
        <f>MAX(ABS(CORRELACIONES!V9),ABS(CORRELACIONES!V75),ABS(CORRELACIONES!V141),ABS(CORRELACIONES!V207))</f>
        <v>0.2337011293</v>
      </c>
      <c r="W8" s="63">
        <f>MAX(ABS(CORRELACIONES!W9),ABS(CORRELACIONES!W75),ABS(CORRELACIONES!W141),ABS(CORRELACIONES!W207))</f>
        <v>0.14993034599999999</v>
      </c>
      <c r="X8" s="63">
        <f>MAX(ABS(CORRELACIONES!X9),ABS(CORRELACIONES!X75),ABS(CORRELACIONES!X141),ABS(CORRELACIONES!X207))</f>
        <v>8.3150840000000004E-2</v>
      </c>
      <c r="Y8" s="63">
        <f>MAX(ABS(CORRELACIONES!Y9),ABS(CORRELACIONES!Y75),ABS(CORRELACIONES!Y141),ABS(CORRELACIONES!Y207))</f>
        <v>0.13283221200000001</v>
      </c>
      <c r="Z8" s="63">
        <f>MAX(ABS(CORRELACIONES!Z9),ABS(CORRELACIONES!Z75),ABS(CORRELACIONES!Z141),ABS(CORRELACIONES!Z207))</f>
        <v>0.13747299199999999</v>
      </c>
      <c r="AA8" s="63">
        <f>MAX(ABS(CORRELACIONES!AA9),ABS(CORRELACIONES!AA75),ABS(CORRELACIONES!AA141),ABS(CORRELACIONES!AA207))</f>
        <v>0.185272298</v>
      </c>
      <c r="AB8" s="63">
        <f>MAX(ABS(CORRELACIONES!AB9),ABS(CORRELACIONES!AB75),ABS(CORRELACIONES!AB141),ABS(CORRELACIONES!AB207))</f>
        <v>4.0914525600000001E-2</v>
      </c>
      <c r="AC8" s="63">
        <f>MAX(ABS(CORRELACIONES!AC9),ABS(CORRELACIONES!AC75),ABS(CORRELACIONES!AC141),ABS(CORRELACIONES!AC207))</f>
        <v>0.23469290679999999</v>
      </c>
      <c r="AD8" s="63">
        <f>MAX(ABS(CORRELACIONES!AD9),ABS(CORRELACIONES!AD75),ABS(CORRELACIONES!AD141),ABS(CORRELACIONES!AD207))</f>
        <v>0.21432491000000001</v>
      </c>
      <c r="AE8" s="63">
        <f>MAX(ABS(CORRELACIONES!AE9),ABS(CORRELACIONES!AE75),ABS(CORRELACIONES!AE141),ABS(CORRELACIONES!AE207))</f>
        <v>0.69230586199999999</v>
      </c>
      <c r="AF8" s="63">
        <f>MAX(ABS(CORRELACIONES!AF9),ABS(CORRELACIONES!AF75),ABS(CORRELACIONES!AF141),ABS(CORRELACIONES!AF207))</f>
        <v>6.0625901000000003E-2</v>
      </c>
      <c r="AG8" s="63">
        <f>MAX(ABS(CORRELACIONES!AG9),ABS(CORRELACIONES!AG75),ABS(CORRELACIONES!AG141),ABS(CORRELACIONES!AG207))</f>
        <v>6.9764506899999995E-2</v>
      </c>
      <c r="AH8" s="63">
        <f>MAX(ABS(CORRELACIONES!AH9),ABS(CORRELACIONES!AH75),ABS(CORRELACIONES!AH141),ABS(CORRELACIONES!AH207))</f>
        <v>0.111921231</v>
      </c>
      <c r="AI8" s="63">
        <f>MAX(ABS(CORRELACIONES!AI9),ABS(CORRELACIONES!AI75),ABS(CORRELACIONES!AI141),ABS(CORRELACIONES!AI207))</f>
        <v>5.7058454000000002E-2</v>
      </c>
      <c r="AJ8" s="63">
        <f>MAX(ABS(CORRELACIONES!AJ9),ABS(CORRELACIONES!AJ75),ABS(CORRELACIONES!AJ141),ABS(CORRELACIONES!AJ207))</f>
        <v>8.4236593999999998E-2</v>
      </c>
      <c r="AK8" s="63">
        <f>MAX(ABS(CORRELACIONES!AK9),ABS(CORRELACIONES!AK75),ABS(CORRELACIONES!AK141),ABS(CORRELACIONES!AK207))</f>
        <v>0.1757473</v>
      </c>
      <c r="AL8" s="63">
        <f>MAX(ABS(CORRELACIONES!AM9),ABS(CORRELACIONES!AM75),ABS(CORRELACIONES!AM141),ABS(CORRELACIONES!AM207))</f>
        <v>9.8788135900000004E-2</v>
      </c>
      <c r="AM8" s="63">
        <f>MAX(ABS(CORRELACIONES!AN9),ABS(CORRELACIONES!AN75),ABS(CORRELACIONES!AN141),ABS(CORRELACIONES!AN207))</f>
        <v>0.45582235999999998</v>
      </c>
      <c r="AN8" s="63">
        <f>MAX(ABS(CORRELACIONES!AO9),ABS(CORRELACIONES!AO75),ABS(CORRELACIONES!AO141),ABS(CORRELACIONES!AO207))</f>
        <v>0.43858103900000001</v>
      </c>
      <c r="AO8" s="63">
        <f>MAX(ABS(CORRELACIONES!AP9),ABS(CORRELACIONES!AP75),ABS(CORRELACIONES!AP141),ABS(CORRELACIONES!AP207))</f>
        <v>0.109088214</v>
      </c>
      <c r="AP8" s="63">
        <f>MAX(ABS(CORRELACIONES!AQ9),ABS(CORRELACIONES!AQ75),ABS(CORRELACIONES!AQ141),ABS(CORRELACIONES!AQ207))</f>
        <v>0.47483034200000002</v>
      </c>
      <c r="AQ8" s="63">
        <f>MAX(ABS(CORRELACIONES!AR9),ABS(CORRELACIONES!AR75),ABS(CORRELACIONES!AR141),ABS(CORRELACIONES!AR207))</f>
        <v>0.32198264999999998</v>
      </c>
      <c r="AR8" s="63">
        <f>MAX(ABS(CORRELACIONES!AS9),ABS(CORRELACIONES!AS75),ABS(CORRELACIONES!AS141),ABS(CORRELACIONES!AS207))</f>
        <v>7.3629255000000005E-2</v>
      </c>
      <c r="AS8" s="63">
        <f>MAX(ABS(CORRELACIONES!AT9),ABS(CORRELACIONES!AT75),ABS(CORRELACIONES!AT141),ABS(CORRELACIONES!AT207))</f>
        <v>0.175963971</v>
      </c>
      <c r="AT8" s="63">
        <f>MAX(ABS(CORRELACIONES!AU9),ABS(CORRELACIONES!AU75),ABS(CORRELACIONES!AU141),ABS(CORRELACIONES!AU207))</f>
        <v>0.40906044000000003</v>
      </c>
      <c r="AU8" s="63">
        <f>MAX(ABS(CORRELACIONES!AV9),ABS(CORRELACIONES!AV75),ABS(CORRELACIONES!AV141),ABS(CORRELACIONES!AV207))</f>
        <v>8.60352962E-2</v>
      </c>
      <c r="AV8" s="63">
        <f>MAX(ABS(CORRELACIONES!AW9),ABS(CORRELACIONES!AW75),ABS(CORRELACIONES!AW141),ABS(CORRELACIONES!AW207))</f>
        <v>0.358464858</v>
      </c>
      <c r="AW8" s="63">
        <f>MAX(ABS(CORRELACIONES!AX9),ABS(CORRELACIONES!AX75),ABS(CORRELACIONES!AX141),ABS(CORRELACIONES!AX207))</f>
        <v>0.30014131900000002</v>
      </c>
      <c r="AX8" s="63">
        <f>MAX(ABS(CORRELACIONES!AY9),ABS(CORRELACIONES!AY75),ABS(CORRELACIONES!AY141),ABS(CORRELACIONES!AY207))</f>
        <v>0.20773304000000001</v>
      </c>
      <c r="AY8" s="63">
        <f>MAX(ABS(CORRELACIONES!AZ9),ABS(CORRELACIONES!AZ75),ABS(CORRELACIONES!AZ141),ABS(CORRELACIONES!AZ207))</f>
        <v>0.23365710000000001</v>
      </c>
      <c r="AZ8" s="63">
        <f>MAX(ABS(CORRELACIONES!BA9),ABS(CORRELACIONES!BA75),ABS(CORRELACIONES!BA141),ABS(CORRELACIONES!BA207))</f>
        <v>0.235359082</v>
      </c>
      <c r="BA8" s="63">
        <f>MAX(ABS(CORRELACIONES!BB9),ABS(CORRELACIONES!BB75),ABS(CORRELACIONES!BB141),ABS(CORRELACIONES!BB207))</f>
        <v>0.31689914079999998</v>
      </c>
      <c r="BB8" s="63">
        <f>MAX(ABS(CORRELACIONES!BC9),ABS(CORRELACIONES!BC75),ABS(CORRELACIONES!BC141),ABS(CORRELACIONES!BC207))</f>
        <v>0.25319081799999998</v>
      </c>
      <c r="BC8" s="63">
        <f>MAX(ABS(CORRELACIONES!BD9),ABS(CORRELACIONES!BD75),ABS(CORRELACIONES!BD141),ABS(CORRELACIONES!BD207))</f>
        <v>0.13592727539999999</v>
      </c>
      <c r="BD8" s="63">
        <f>MAX(ABS(CORRELACIONES!BE9),ABS(CORRELACIONES!BE75),ABS(CORRELACIONES!BE141),ABS(CORRELACIONES!BE207))</f>
        <v>9.8720622300000005E-2</v>
      </c>
      <c r="BE8" s="63">
        <f>MAX(ABS(CORRELACIONES!BF9),ABS(CORRELACIONES!BF75),ABS(CORRELACIONES!BF141),ABS(CORRELACIONES!BF207))</f>
        <v>5.8480222999999998E-2</v>
      </c>
      <c r="BF8" s="63">
        <f>MAX(ABS(CORRELACIONES!BG9),ABS(CORRELACIONES!BG75),ABS(CORRELACIONES!BG141),ABS(CORRELACIONES!BG207))</f>
        <v>0.42002832000000001</v>
      </c>
      <c r="BG8" s="63">
        <f>MAX(ABS(CORRELACIONES!BH9),ABS(CORRELACIONES!BH75),ABS(CORRELACIONES!BH141),ABS(CORRELACIONES!BH207))</f>
        <v>9.7866034599999999E-2</v>
      </c>
      <c r="BH8" s="63">
        <f>MAX(ABS(CORRELACIONES!BI9),ABS(CORRELACIONES!BI75),ABS(CORRELACIONES!BI141),ABS(CORRELACIONES!BI207))</f>
        <v>0.23399842400000001</v>
      </c>
    </row>
    <row r="9" spans="1:60">
      <c r="A9">
        <v>7</v>
      </c>
      <c r="B9" s="63">
        <f>MAX(ABS(CORRELACIONES!B10),ABS(CORRELACIONES!B76),ABS(CORRELACIONES!B142),ABS(CORRELACIONES!B208))</f>
        <v>2.818876E-2</v>
      </c>
      <c r="C9" s="63">
        <f>MAX(ABS(CORRELACIONES!C10),ABS(CORRELACIONES!C76),ABS(CORRELACIONES!C142),ABS(CORRELACIONES!C208))</f>
        <v>5.7351527999999999E-2</v>
      </c>
      <c r="D9" s="63">
        <f>MAX(ABS(CORRELACIONES!D10),ABS(CORRELACIONES!D76),ABS(CORRELACIONES!D142),ABS(CORRELACIONES!D208))</f>
        <v>2.9812316500000002E-2</v>
      </c>
      <c r="E9" s="63">
        <f>MAX(ABS(CORRELACIONES!E10),ABS(CORRELACIONES!E76),ABS(CORRELACIONES!E142),ABS(CORRELACIONES!E208))</f>
        <v>0.117791126</v>
      </c>
      <c r="F9" s="63">
        <f>MAX(ABS(CORRELACIONES!F10),ABS(CORRELACIONES!F76),ABS(CORRELACIONES!F142),ABS(CORRELACIONES!F208))</f>
        <v>4.1040935200000003E-2</v>
      </c>
      <c r="G9" s="63">
        <f>MAX(ABS(CORRELACIONES!G10),ABS(CORRELACIONES!G76),ABS(CORRELACIONES!G142),ABS(CORRELACIONES!G208))</f>
        <v>0.18999713100000001</v>
      </c>
      <c r="H9" s="63">
        <f>MAX(ABS(CORRELACIONES!H10),ABS(CORRELACIONES!H76),ABS(CORRELACIONES!H142),ABS(CORRELACIONES!H208))</f>
        <v>1</v>
      </c>
      <c r="I9" s="63">
        <f>MAX(ABS(CORRELACIONES!I10),ABS(CORRELACIONES!I76),ABS(CORRELACIONES!I142),ABS(CORRELACIONES!I208))</f>
        <v>0.10979283400000001</v>
      </c>
      <c r="J9" s="63">
        <f>MAX(ABS(CORRELACIONES!J10),ABS(CORRELACIONES!J76),ABS(CORRELACIONES!J142),ABS(CORRELACIONES!J208))</f>
        <v>4.8985186999999999E-2</v>
      </c>
      <c r="K9" s="63">
        <f>MAX(ABS(CORRELACIONES!K10),ABS(CORRELACIONES!K76),ABS(CORRELACIONES!K142),ABS(CORRELACIONES!K208))</f>
        <v>4.0129150000000002E-2</v>
      </c>
      <c r="L9" s="63">
        <f>MAX(ABS(CORRELACIONES!L10),ABS(CORRELACIONES!L76),ABS(CORRELACIONES!L142),ABS(CORRELACIONES!L208))</f>
        <v>3.4765987999999998E-2</v>
      </c>
      <c r="M9" s="63">
        <f>MAX(ABS(CORRELACIONES!M10),ABS(CORRELACIONES!M76),ABS(CORRELACIONES!M142),ABS(CORRELACIONES!M208))</f>
        <v>4.1375785999999998E-2</v>
      </c>
      <c r="N9" s="63">
        <f>MAX(ABS(CORRELACIONES!N10),ABS(CORRELACIONES!N76),ABS(CORRELACIONES!N142),ABS(CORRELACIONES!N208))</f>
        <v>5.7024529999999997E-2</v>
      </c>
      <c r="O9" s="63">
        <f>MAX(ABS(CORRELACIONES!O10),ABS(CORRELACIONES!O76),ABS(CORRELACIONES!O142),ABS(CORRELACIONES!O208))</f>
        <v>3.1438750000000001E-2</v>
      </c>
      <c r="P9" s="63">
        <f>MAX(ABS(CORRELACIONES!P10),ABS(CORRELACIONES!P76),ABS(CORRELACIONES!P142),ABS(CORRELACIONES!P208))</f>
        <v>4.4999596000000003E-2</v>
      </c>
      <c r="Q9" s="63">
        <f>MAX(ABS(CORRELACIONES!Q10),ABS(CORRELACIONES!Q76),ABS(CORRELACIONES!Q142),ABS(CORRELACIONES!Q208))</f>
        <v>5.1237790999999998E-2</v>
      </c>
      <c r="R9" s="63">
        <f>MAX(ABS(CORRELACIONES!R10),ABS(CORRELACIONES!R76),ABS(CORRELACIONES!R142),ABS(CORRELACIONES!R208))</f>
        <v>5.0835591499999999E-2</v>
      </c>
      <c r="S9" s="63">
        <f>MAX(ABS(CORRELACIONES!S10),ABS(CORRELACIONES!S76),ABS(CORRELACIONES!S142),ABS(CORRELACIONES!S208))</f>
        <v>0.19265526999999999</v>
      </c>
      <c r="T9" s="63">
        <f>MAX(ABS(CORRELACIONES!T10),ABS(CORRELACIONES!T76),ABS(CORRELACIONES!T142),ABS(CORRELACIONES!T208))</f>
        <v>4.2943062999999997E-2</v>
      </c>
      <c r="U9" s="63">
        <f>MAX(ABS(CORRELACIONES!U10),ABS(CORRELACIONES!U76),ABS(CORRELACIONES!U142),ABS(CORRELACIONES!U208))</f>
        <v>3.0063060999999999E-2</v>
      </c>
      <c r="V9" s="63">
        <f>MAX(ABS(CORRELACIONES!V10),ABS(CORRELACIONES!V76),ABS(CORRELACIONES!V142),ABS(CORRELACIONES!V208))</f>
        <v>5.7539862599999998E-2</v>
      </c>
      <c r="W9" s="63">
        <f>MAX(ABS(CORRELACIONES!W10),ABS(CORRELACIONES!W76),ABS(CORRELACIONES!W142),ABS(CORRELACIONES!W208))</f>
        <v>3.8017751500000002E-2</v>
      </c>
      <c r="X9" s="63">
        <f>MAX(ABS(CORRELACIONES!X10),ABS(CORRELACIONES!X76),ABS(CORRELACIONES!X142),ABS(CORRELACIONES!X208))</f>
        <v>3.8578886E-2</v>
      </c>
      <c r="Y9" s="63">
        <f>MAX(ABS(CORRELACIONES!Y10),ABS(CORRELACIONES!Y76),ABS(CORRELACIONES!Y142),ABS(CORRELACIONES!Y208))</f>
        <v>7.2927249E-2</v>
      </c>
      <c r="Z9" s="63">
        <f>MAX(ABS(CORRELACIONES!Z10),ABS(CORRELACIONES!Z76),ABS(CORRELACIONES!Z142),ABS(CORRELACIONES!Z208))</f>
        <v>4.2642711E-2</v>
      </c>
      <c r="AA9" s="63">
        <f>MAX(ABS(CORRELACIONES!AA10),ABS(CORRELACIONES!AA76),ABS(CORRELACIONES!AA142),ABS(CORRELACIONES!AA208))</f>
        <v>2.955928E-2</v>
      </c>
      <c r="AB9" s="63">
        <f>MAX(ABS(CORRELACIONES!AB10),ABS(CORRELACIONES!AB76),ABS(CORRELACIONES!AB142),ABS(CORRELACIONES!AB208))</f>
        <v>0.92392513139999999</v>
      </c>
      <c r="AC9" s="63">
        <f>MAX(ABS(CORRELACIONES!AC10),ABS(CORRELACIONES!AC76),ABS(CORRELACIONES!AC142),ABS(CORRELACIONES!AC208))</f>
        <v>4.5883686100000001E-2</v>
      </c>
      <c r="AD9" s="63">
        <f>MAX(ABS(CORRELACIONES!AD10),ABS(CORRELACIONES!AD76),ABS(CORRELACIONES!AD142),ABS(CORRELACIONES!AD208))</f>
        <v>3.4935016200000002E-2</v>
      </c>
      <c r="AE9" s="63">
        <f>MAX(ABS(CORRELACIONES!AE10),ABS(CORRELACIONES!AE76),ABS(CORRELACIONES!AE142),ABS(CORRELACIONES!AE208))</f>
        <v>0.11888151299999999</v>
      </c>
      <c r="AF9" s="63">
        <f>MAX(ABS(CORRELACIONES!AF10),ABS(CORRELACIONES!AF76),ABS(CORRELACIONES!AF142),ABS(CORRELACIONES!AF208))</f>
        <v>3.496407E-2</v>
      </c>
      <c r="AG9" s="63">
        <f>MAX(ABS(CORRELACIONES!AG10),ABS(CORRELACIONES!AG76),ABS(CORRELACIONES!AG142),ABS(CORRELACIONES!AG208))</f>
        <v>3.2424194000000003E-2</v>
      </c>
      <c r="AH9" s="63">
        <f>MAX(ABS(CORRELACIONES!AH10),ABS(CORRELACIONES!AH76),ABS(CORRELACIONES!AH142),ABS(CORRELACIONES!AH208))</f>
        <v>4.4164122E-2</v>
      </c>
      <c r="AI9" s="63">
        <f>MAX(ABS(CORRELACIONES!AI10),ABS(CORRELACIONES!AI76),ABS(CORRELACIONES!AI142),ABS(CORRELACIONES!AI208))</f>
        <v>3.2953055000000002E-2</v>
      </c>
      <c r="AJ9" s="63">
        <f>MAX(ABS(CORRELACIONES!AJ10),ABS(CORRELACIONES!AJ76),ABS(CORRELACIONES!AJ142),ABS(CORRELACIONES!AJ208))</f>
        <v>4.1992631000000002E-2</v>
      </c>
      <c r="AK9" s="63">
        <f>MAX(ABS(CORRELACIONES!AK10),ABS(CORRELACIONES!AK76),ABS(CORRELACIONES!AK142),ABS(CORRELACIONES!AK208))</f>
        <v>4.89666744E-2</v>
      </c>
      <c r="AL9" s="63">
        <f>MAX(ABS(CORRELACIONES!AM10),ABS(CORRELACIONES!AM76),ABS(CORRELACIONES!AM142),ABS(CORRELACIONES!AM208))</f>
        <v>3.9586930999999999E-2</v>
      </c>
      <c r="AM9" s="63">
        <f>MAX(ABS(CORRELACIONES!AN10),ABS(CORRELACIONES!AN76),ABS(CORRELACIONES!AN142),ABS(CORRELACIONES!AN208))</f>
        <v>0.88063055099999998</v>
      </c>
      <c r="AN9" s="63">
        <f>MAX(ABS(CORRELACIONES!AO10),ABS(CORRELACIONES!AO76),ABS(CORRELACIONES!AO142),ABS(CORRELACIONES!AO208))</f>
        <v>3.8216014700000002E-2</v>
      </c>
      <c r="AO9" s="63">
        <f>MAX(ABS(CORRELACIONES!AP10),ABS(CORRELACIONES!AP76),ABS(CORRELACIONES!AP142),ABS(CORRELACIONES!AP208))</f>
        <v>5.4548926999999997E-2</v>
      </c>
      <c r="AP9" s="63">
        <f>MAX(ABS(CORRELACIONES!AQ10),ABS(CORRELACIONES!AQ76),ABS(CORRELACIONES!AQ142),ABS(CORRELACIONES!AQ208))</f>
        <v>4.6686531000000003E-2</v>
      </c>
      <c r="AQ9" s="63">
        <f>MAX(ABS(CORRELACIONES!AR10),ABS(CORRELACIONES!AR76),ABS(CORRELACIONES!AR142),ABS(CORRELACIONES!AR208))</f>
        <v>8.202748E-2</v>
      </c>
      <c r="AR9" s="63">
        <f>MAX(ABS(CORRELACIONES!AS10),ABS(CORRELACIONES!AS76),ABS(CORRELACIONES!AS142),ABS(CORRELACIONES!AS208))</f>
        <v>4.9329183999999998E-2</v>
      </c>
      <c r="AS9" s="63">
        <f>MAX(ABS(CORRELACIONES!AT10),ABS(CORRELACIONES!AT76),ABS(CORRELACIONES!AT142),ABS(CORRELACIONES!AT208))</f>
        <v>9.929897E-2</v>
      </c>
      <c r="AT9" s="63">
        <f>MAX(ABS(CORRELACIONES!AU10),ABS(CORRELACIONES!AU76),ABS(CORRELACIONES!AU142),ABS(CORRELACIONES!AU208))</f>
        <v>3.094906E-2</v>
      </c>
      <c r="AU9" s="63">
        <f>MAX(ABS(CORRELACIONES!AV10),ABS(CORRELACIONES!AV76),ABS(CORRELACIONES!AV142),ABS(CORRELACIONES!AV208))</f>
        <v>2.8403248999999998E-2</v>
      </c>
      <c r="AV9" s="63">
        <f>MAX(ABS(CORRELACIONES!AW10),ABS(CORRELACIONES!AW76),ABS(CORRELACIONES!AW142),ABS(CORRELACIONES!AW208))</f>
        <v>4.0631245000000003E-2</v>
      </c>
      <c r="AW9" s="63">
        <f>MAX(ABS(CORRELACIONES!AX10),ABS(CORRELACIONES!AX76),ABS(CORRELACIONES!AX142),ABS(CORRELACIONES!AX208))</f>
        <v>6.0662899999999999E-2</v>
      </c>
      <c r="AX9" s="63">
        <f>MAX(ABS(CORRELACIONES!AY10),ABS(CORRELACIONES!AY76),ABS(CORRELACIONES!AY142),ABS(CORRELACIONES!AY208))</f>
        <v>5.0797426200000002E-2</v>
      </c>
      <c r="AY9" s="63">
        <f>MAX(ABS(CORRELACIONES!AZ10),ABS(CORRELACIONES!AZ76),ABS(CORRELACIONES!AZ142),ABS(CORRELACIONES!AZ208))</f>
        <v>3.3912348000000002E-2</v>
      </c>
      <c r="AZ9" s="63">
        <f>MAX(ABS(CORRELACIONES!BA10),ABS(CORRELACIONES!BA76),ABS(CORRELACIONES!BA142),ABS(CORRELACIONES!BA208))</f>
        <v>6.1933426999999999E-2</v>
      </c>
      <c r="BA9" s="63">
        <f>MAX(ABS(CORRELACIONES!BB10),ABS(CORRELACIONES!BB76),ABS(CORRELACIONES!BB142),ABS(CORRELACIONES!BB208))</f>
        <v>5.0703080999999997E-2</v>
      </c>
      <c r="BB9" s="63">
        <f>MAX(ABS(CORRELACIONES!BC10),ABS(CORRELACIONES!BC76),ABS(CORRELACIONES!BC142),ABS(CORRELACIONES!BC208))</f>
        <v>7.7893879999999999E-2</v>
      </c>
      <c r="BC9" s="63">
        <f>MAX(ABS(CORRELACIONES!BD10),ABS(CORRELACIONES!BD76),ABS(CORRELACIONES!BD142),ABS(CORRELACIONES!BD208))</f>
        <v>7.1949526999999999E-2</v>
      </c>
      <c r="BD9" s="63">
        <f>MAX(ABS(CORRELACIONES!BE10),ABS(CORRELACIONES!BE76),ABS(CORRELACIONES!BE142),ABS(CORRELACIONES!BE208))</f>
        <v>6.2323332000000002E-2</v>
      </c>
      <c r="BE9" s="63">
        <f>MAX(ABS(CORRELACIONES!BF10),ABS(CORRELACIONES!BF76),ABS(CORRELACIONES!BF142),ABS(CORRELACIONES!BF208))</f>
        <v>5.0109104000000002E-2</v>
      </c>
      <c r="BF9" s="63">
        <f>MAX(ABS(CORRELACIONES!BG10),ABS(CORRELACIONES!BG76),ABS(CORRELACIONES!BG142),ABS(CORRELACIONES!BG208))</f>
        <v>3.0603720000000001E-2</v>
      </c>
      <c r="BG9" s="63">
        <f>MAX(ABS(CORRELACIONES!BH10),ABS(CORRELACIONES!BH76),ABS(CORRELACIONES!BH142),ABS(CORRELACIONES!BH208))</f>
        <v>7.2339421000000001E-2</v>
      </c>
      <c r="BH9" s="63">
        <f>MAX(ABS(CORRELACIONES!BI10),ABS(CORRELACIONES!BI76),ABS(CORRELACIONES!BI142),ABS(CORRELACIONES!BI208))</f>
        <v>5.4716151099999999E-2</v>
      </c>
    </row>
    <row r="10" spans="1:60">
      <c r="A10">
        <v>8</v>
      </c>
      <c r="B10" s="63">
        <f>MAX(ABS(CORRELACIONES!B11),ABS(CORRELACIONES!B77),ABS(CORRELACIONES!B143),ABS(CORRELACIONES!B209))</f>
        <v>0.23002263240000001</v>
      </c>
      <c r="C10" s="63">
        <f>MAX(ABS(CORRELACIONES!C11),ABS(CORRELACIONES!C77),ABS(CORRELACIONES!C143),ABS(CORRELACIONES!C209))</f>
        <v>0.33785499699999999</v>
      </c>
      <c r="D10" s="63">
        <f>MAX(ABS(CORRELACIONES!D11),ABS(CORRELACIONES!D77),ABS(CORRELACIONES!D143),ABS(CORRELACIONES!D209))</f>
        <v>6.3772380000000004E-2</v>
      </c>
      <c r="E10" s="63">
        <f>MAX(ABS(CORRELACIONES!E11),ABS(CORRELACIONES!E77),ABS(CORRELACIONES!E143),ABS(CORRELACIONES!E209))</f>
        <v>0.201091823</v>
      </c>
      <c r="F10" s="63">
        <f>MAX(ABS(CORRELACIONES!F11),ABS(CORRELACIONES!F77),ABS(CORRELACIONES!F143),ABS(CORRELACIONES!F209))</f>
        <v>8.6852818400000004E-2</v>
      </c>
      <c r="G10" s="63">
        <f>MAX(ABS(CORRELACIONES!G11),ABS(CORRELACIONES!G77),ABS(CORRELACIONES!G143),ABS(CORRELACIONES!G209))</f>
        <v>0.52732985700000001</v>
      </c>
      <c r="H10" s="63">
        <f>MAX(ABS(CORRELACIONES!H11),ABS(CORRELACIONES!H77),ABS(CORRELACIONES!H143),ABS(CORRELACIONES!H209))</f>
        <v>0.1097916</v>
      </c>
      <c r="I10" s="63">
        <f>MAX(ABS(CORRELACIONES!I11),ABS(CORRELACIONES!I77),ABS(CORRELACIONES!I143),ABS(CORRELACIONES!I209))</f>
        <v>1</v>
      </c>
      <c r="J10" s="63">
        <f>MAX(ABS(CORRELACIONES!J11),ABS(CORRELACIONES!J77),ABS(CORRELACIONES!J143),ABS(CORRELACIONES!J209))</f>
        <v>0.74121927200000004</v>
      </c>
      <c r="K10" s="63">
        <f>MAX(ABS(CORRELACIONES!K11),ABS(CORRELACIONES!K77),ABS(CORRELACIONES!K143),ABS(CORRELACIONES!K209))</f>
        <v>9.5195520000000006E-2</v>
      </c>
      <c r="L10" s="63">
        <f>MAX(ABS(CORRELACIONES!L11),ABS(CORRELACIONES!L77),ABS(CORRELACIONES!L143),ABS(CORRELACIONES!L209))</f>
        <v>7.6248694000000006E-2</v>
      </c>
      <c r="M10" s="63">
        <f>MAX(ABS(CORRELACIONES!M11),ABS(CORRELACIONES!M77),ABS(CORRELACIONES!M143),ABS(CORRELACIONES!M209))</f>
        <v>9.7661822999999995E-2</v>
      </c>
      <c r="N10" s="63">
        <f>MAX(ABS(CORRELACIONES!N11),ABS(CORRELACIONES!N77),ABS(CORRELACIONES!N143),ABS(CORRELACIONES!N209))</f>
        <v>0.14533204999999999</v>
      </c>
      <c r="O10" s="63">
        <f>MAX(ABS(CORRELACIONES!O11),ABS(CORRELACIONES!O77),ABS(CORRELACIONES!O143),ABS(CORRELACIONES!O209))</f>
        <v>7.8547409999999998E-2</v>
      </c>
      <c r="P10" s="63">
        <f>MAX(ABS(CORRELACIONES!P11),ABS(CORRELACIONES!P77),ABS(CORRELACIONES!P143),ABS(CORRELACIONES!P209))</f>
        <v>6.8057980000000004E-2</v>
      </c>
      <c r="Q10" s="63">
        <f>MAX(ABS(CORRELACIONES!Q11),ABS(CORRELACIONES!Q77),ABS(CORRELACIONES!Q143),ABS(CORRELACIONES!Q209))</f>
        <v>0.26379922500000003</v>
      </c>
      <c r="R10" s="63">
        <f>MAX(ABS(CORRELACIONES!R11),ABS(CORRELACIONES!R77),ABS(CORRELACIONES!R143),ABS(CORRELACIONES!R209))</f>
        <v>0.35660924999999999</v>
      </c>
      <c r="S10" s="63">
        <f>MAX(ABS(CORRELACIONES!S11),ABS(CORRELACIONES!S77),ABS(CORRELACIONES!S143),ABS(CORRELACIONES!S209))</f>
        <v>0.47620191000000001</v>
      </c>
      <c r="T10" s="63">
        <f>MAX(ABS(CORRELACIONES!T11),ABS(CORRELACIONES!T77),ABS(CORRELACIONES!T143),ABS(CORRELACIONES!T209))</f>
        <v>0.106039962</v>
      </c>
      <c r="U10" s="63">
        <f>MAX(ABS(CORRELACIONES!U11),ABS(CORRELACIONES!U77),ABS(CORRELACIONES!U143),ABS(CORRELACIONES!U209))</f>
        <v>0.20578386400000001</v>
      </c>
      <c r="V10" s="63">
        <f>MAX(ABS(CORRELACIONES!V11),ABS(CORRELACIONES!V77),ABS(CORRELACIONES!V143),ABS(CORRELACIONES!V209))</f>
        <v>0.37937896339999999</v>
      </c>
      <c r="W10" s="63">
        <f>MAX(ABS(CORRELACIONES!W11),ABS(CORRELACIONES!W77),ABS(CORRELACIONES!W143),ABS(CORRELACIONES!W209))</f>
        <v>0.290176294</v>
      </c>
      <c r="X10" s="63">
        <f>MAX(ABS(CORRELACIONES!X11),ABS(CORRELACIONES!X77),ABS(CORRELACIONES!X143),ABS(CORRELACIONES!X209))</f>
        <v>0.17167270000000001</v>
      </c>
      <c r="Y10" s="63">
        <f>MAX(ABS(CORRELACIONES!Y11),ABS(CORRELACIONES!Y77),ABS(CORRELACIONES!Y143),ABS(CORRELACIONES!Y209))</f>
        <v>0.346556802</v>
      </c>
      <c r="Z10" s="63">
        <f>MAX(ABS(CORRELACIONES!Z11),ABS(CORRELACIONES!Z77),ABS(CORRELACIONES!Z143),ABS(CORRELACIONES!Z209))</f>
        <v>0.24289867600000001</v>
      </c>
      <c r="AA10" s="63">
        <f>MAX(ABS(CORRELACIONES!AA11),ABS(CORRELACIONES!AA77),ABS(CORRELACIONES!AA143),ABS(CORRELACIONES!AA209))</f>
        <v>0.30110080500000003</v>
      </c>
      <c r="AB10" s="63">
        <f>MAX(ABS(CORRELACIONES!AB11),ABS(CORRELACIONES!AB77),ABS(CORRELACIONES!AB143),ABS(CORRELACIONES!AB209))</f>
        <v>4.4378170699999997E-2</v>
      </c>
      <c r="AC10" s="63">
        <f>MAX(ABS(CORRELACIONES!AC11),ABS(CORRELACIONES!AC77),ABS(CORRELACIONES!AC143),ABS(CORRELACIONES!AC209))</f>
        <v>0.3519421257</v>
      </c>
      <c r="AD10" s="63">
        <f>MAX(ABS(CORRELACIONES!AD11),ABS(CORRELACIONES!AD77),ABS(CORRELACIONES!AD143),ABS(CORRELACIONES!AD209))</f>
        <v>0.32686116399999998</v>
      </c>
      <c r="AE10" s="63">
        <f>MAX(ABS(CORRELACIONES!AE11),ABS(CORRELACIONES!AE77),ABS(CORRELACIONES!AE143),ABS(CORRELACIONES!AE209))</f>
        <v>0.50872132999999997</v>
      </c>
      <c r="AF10" s="63">
        <f>MAX(ABS(CORRELACIONES!AF11),ABS(CORRELACIONES!AF77),ABS(CORRELACIONES!AF143),ABS(CORRELACIONES!AF209))</f>
        <v>0.27546917399999998</v>
      </c>
      <c r="AG10" s="63">
        <f>MAX(ABS(CORRELACIONES!AG11),ABS(CORRELACIONES!AG77),ABS(CORRELACIONES!AG143),ABS(CORRELACIONES!AG209))</f>
        <v>0.4086281564</v>
      </c>
      <c r="AH10" s="63">
        <f>MAX(ABS(CORRELACIONES!AH11),ABS(CORRELACIONES!AH77),ABS(CORRELACIONES!AH143),ABS(CORRELACIONES!AH209))</f>
        <v>0.47050650799999999</v>
      </c>
      <c r="AI10" s="63">
        <f>MAX(ABS(CORRELACIONES!AI11),ABS(CORRELACIONES!AI77),ABS(CORRELACIONES!AI143),ABS(CORRELACIONES!AI209))</f>
        <v>7.8226799999999999E-2</v>
      </c>
      <c r="AJ10" s="63">
        <f>MAX(ABS(CORRELACIONES!AJ11),ABS(CORRELACIONES!AJ77),ABS(CORRELACIONES!AJ143),ABS(CORRELACIONES!AJ209))</f>
        <v>0.280198381</v>
      </c>
      <c r="AK10" s="63">
        <f>MAX(ABS(CORRELACIONES!AK11),ABS(CORRELACIONES!AK77),ABS(CORRELACIONES!AK143),ABS(CORRELACIONES!AK209))</f>
        <v>0.58774700000000002</v>
      </c>
      <c r="AL10" s="63">
        <f>MAX(ABS(CORRELACIONES!AM11),ABS(CORRELACIONES!AM77),ABS(CORRELACIONES!AM143),ABS(CORRELACIONES!AM209))</f>
        <v>0.53120199499999998</v>
      </c>
      <c r="AM10" s="63">
        <f>MAX(ABS(CORRELACIONES!AN11),ABS(CORRELACIONES!AN77),ABS(CORRELACIONES!AN143),ABS(CORRELACIONES!AN209))</f>
        <v>0.29868705800000001</v>
      </c>
      <c r="AN10" s="63">
        <f>MAX(ABS(CORRELACIONES!AO11),ABS(CORRELACIONES!AO77),ABS(CORRELACIONES!AO143),ABS(CORRELACIONES!AO209))</f>
        <v>0.49732423999999997</v>
      </c>
      <c r="AO10" s="63">
        <f>MAX(ABS(CORRELACIONES!AP11),ABS(CORRELACIONES!AP77),ABS(CORRELACIONES!AP143),ABS(CORRELACIONES!AP209))</f>
        <v>0.2467413852</v>
      </c>
      <c r="AP10" s="63">
        <f>MAX(ABS(CORRELACIONES!AQ11),ABS(CORRELACIONES!AQ77),ABS(CORRELACIONES!AQ143),ABS(CORRELACIONES!AQ209))</f>
        <v>0.40145048</v>
      </c>
      <c r="AQ10" s="63">
        <f>MAX(ABS(CORRELACIONES!AR11),ABS(CORRELACIONES!AR77),ABS(CORRELACIONES!AR143),ABS(CORRELACIONES!AR209))</f>
        <v>0.51817097999999995</v>
      </c>
      <c r="AR10" s="63">
        <f>MAX(ABS(CORRELACIONES!AS11),ABS(CORRELACIONES!AS77),ABS(CORRELACIONES!AS143),ABS(CORRELACIONES!AS209))</f>
        <v>0.27233277099999997</v>
      </c>
      <c r="AS10" s="63">
        <f>MAX(ABS(CORRELACIONES!AT11),ABS(CORRELACIONES!AT77),ABS(CORRELACIONES!AT143),ABS(CORRELACIONES!AT209))</f>
        <v>0.19041271000000001</v>
      </c>
      <c r="AT10" s="63">
        <f>MAX(ABS(CORRELACIONES!AU11),ABS(CORRELACIONES!AU77),ABS(CORRELACIONES!AU143),ABS(CORRELACIONES!AU209))</f>
        <v>0.54674034999999999</v>
      </c>
      <c r="AU10" s="63">
        <f>MAX(ABS(CORRELACIONES!AV11),ABS(CORRELACIONES!AV77),ABS(CORRELACIONES!AV143),ABS(CORRELACIONES!AV209))</f>
        <v>0.2342304798</v>
      </c>
      <c r="AV10" s="63">
        <f>MAX(ABS(CORRELACIONES!AW11),ABS(CORRELACIONES!AW77),ABS(CORRELACIONES!AW143),ABS(CORRELACIONES!AW209))</f>
        <v>0.5680029781</v>
      </c>
      <c r="AW10" s="63">
        <f>MAX(ABS(CORRELACIONES!AX11),ABS(CORRELACIONES!AX77),ABS(CORRELACIONES!AX143),ABS(CORRELACIONES!AX209))</f>
        <v>0.57590672300000001</v>
      </c>
      <c r="AX10" s="63">
        <f>MAX(ABS(CORRELACIONES!AY11),ABS(CORRELACIONES!AY77),ABS(CORRELACIONES!AY143),ABS(CORRELACIONES!AY209))</f>
        <v>0.35708151999999999</v>
      </c>
      <c r="AY10" s="63">
        <f>MAX(ABS(CORRELACIONES!AZ11),ABS(CORRELACIONES!AZ77),ABS(CORRELACIONES!AZ143),ABS(CORRELACIONES!AZ209))</f>
        <v>0.34177160000000001</v>
      </c>
      <c r="AZ10" s="63">
        <f>MAX(ABS(CORRELACIONES!BA11),ABS(CORRELACIONES!BA77),ABS(CORRELACIONES!BA143),ABS(CORRELACIONES!BA209))</f>
        <v>0.24258558699999999</v>
      </c>
      <c r="BA10" s="63">
        <f>MAX(ABS(CORRELACIONES!BB11),ABS(CORRELACIONES!BB77),ABS(CORRELACIONES!BB143),ABS(CORRELACIONES!BB209))</f>
        <v>0.491481644</v>
      </c>
      <c r="BB10" s="63">
        <f>MAX(ABS(CORRELACIONES!BC11),ABS(CORRELACIONES!BC77),ABS(CORRELACIONES!BC143),ABS(CORRELACIONES!BC209))</f>
        <v>0.304255055</v>
      </c>
      <c r="BC10" s="63">
        <f>MAX(ABS(CORRELACIONES!BD11),ABS(CORRELACIONES!BD77),ABS(CORRELACIONES!BD143),ABS(CORRELACIONES!BD209))</f>
        <v>0.33190347079999999</v>
      </c>
      <c r="BD10" s="63">
        <f>MAX(ABS(CORRELACIONES!BE11),ABS(CORRELACIONES!BE77),ABS(CORRELACIONES!BE143),ABS(CORRELACIONES!BE209))</f>
        <v>0.12708192900000001</v>
      </c>
      <c r="BE10" s="63">
        <f>MAX(ABS(CORRELACIONES!BF11),ABS(CORRELACIONES!BF77),ABS(CORRELACIONES!BF143),ABS(CORRELACIONES!BF209))</f>
        <v>0.103281199</v>
      </c>
      <c r="BF10" s="63">
        <f>MAX(ABS(CORRELACIONES!BG11),ABS(CORRELACIONES!BG77),ABS(CORRELACIONES!BG143),ABS(CORRELACIONES!BG209))</f>
        <v>0.42320812000000002</v>
      </c>
      <c r="BG10" s="63">
        <f>MAX(ABS(CORRELACIONES!BH11),ABS(CORRELACIONES!BH77),ABS(CORRELACIONES!BH143),ABS(CORRELACIONES!BH209))</f>
        <v>0.29023226349999998</v>
      </c>
      <c r="BH10" s="63">
        <f>MAX(ABS(CORRELACIONES!BI11),ABS(CORRELACIONES!BI77),ABS(CORRELACIONES!BI143),ABS(CORRELACIONES!BI209))</f>
        <v>0.33809594399999998</v>
      </c>
    </row>
    <row r="11" spans="1:60">
      <c r="A11">
        <v>9</v>
      </c>
      <c r="B11" s="63">
        <f>MAX(ABS(CORRELACIONES!B12),ABS(CORRELACIONES!B78),ABS(CORRELACIONES!B144),ABS(CORRELACIONES!B210))</f>
        <v>0.19861368639999999</v>
      </c>
      <c r="C11" s="63">
        <f>MAX(ABS(CORRELACIONES!C12),ABS(CORRELACIONES!C78),ABS(CORRELACIONES!C144),ABS(CORRELACIONES!C210))</f>
        <v>0.26526741100000001</v>
      </c>
      <c r="D11" s="63">
        <f>MAX(ABS(CORRELACIONES!D12),ABS(CORRELACIONES!D78),ABS(CORRELACIONES!D144),ABS(CORRELACIONES!D210))</f>
        <v>5.6654959999999997E-2</v>
      </c>
      <c r="E11" s="63">
        <f>MAX(ABS(CORRELACIONES!E12),ABS(CORRELACIONES!E78),ABS(CORRELACIONES!E144),ABS(CORRELACIONES!E210))</f>
        <v>9.7758350999999993E-2</v>
      </c>
      <c r="F11" s="63">
        <f>MAX(ABS(CORRELACIONES!F12),ABS(CORRELACIONES!F78),ABS(CORRELACIONES!F144),ABS(CORRELACIONES!F210))</f>
        <v>0.14377658099999999</v>
      </c>
      <c r="G11" s="63">
        <f>MAX(ABS(CORRELACIONES!G12),ABS(CORRELACIONES!G78),ABS(CORRELACIONES!G144),ABS(CORRELACIONES!G210))</f>
        <v>0.38972343199999998</v>
      </c>
      <c r="H11" s="63">
        <f>MAX(ABS(CORRELACIONES!H12),ABS(CORRELACIONES!H78),ABS(CORRELACIONES!H144),ABS(CORRELACIONES!H210))</f>
        <v>5.9744089E-2</v>
      </c>
      <c r="I11" s="63">
        <f>MAX(ABS(CORRELACIONES!I12),ABS(CORRELACIONES!I78),ABS(CORRELACIONES!I144),ABS(CORRELACIONES!I210))</f>
        <v>0.74121647800000001</v>
      </c>
      <c r="J11" s="63">
        <f>MAX(ABS(CORRELACIONES!J12),ABS(CORRELACIONES!J78),ABS(CORRELACIONES!J144),ABS(CORRELACIONES!J210))</f>
        <v>1</v>
      </c>
      <c r="K11" s="63">
        <f>MAX(ABS(CORRELACIONES!K12),ABS(CORRELACIONES!K78),ABS(CORRELACIONES!K144),ABS(CORRELACIONES!K210))</f>
        <v>7.8139169999999994E-2</v>
      </c>
      <c r="L11" s="63">
        <f>MAX(ABS(CORRELACIONES!L12),ABS(CORRELACIONES!L78),ABS(CORRELACIONES!L144),ABS(CORRELACIONES!L210))</f>
        <v>7.3619659000000004E-2</v>
      </c>
      <c r="M11" s="63">
        <f>MAX(ABS(CORRELACIONES!M12),ABS(CORRELACIONES!M78),ABS(CORRELACIONES!M144),ABS(CORRELACIONES!M210))</f>
        <v>8.4181858999999998E-2</v>
      </c>
      <c r="N11" s="63">
        <f>MAX(ABS(CORRELACIONES!N12),ABS(CORRELACIONES!N78),ABS(CORRELACIONES!N144),ABS(CORRELACIONES!N210))</f>
        <v>0.12029084</v>
      </c>
      <c r="O11" s="63">
        <f>MAX(ABS(CORRELACIONES!O12),ABS(CORRELACIONES!O78),ABS(CORRELACIONES!O144),ABS(CORRELACIONES!O210))</f>
        <v>6.9711469999999998E-2</v>
      </c>
      <c r="P11" s="63">
        <f>MAX(ABS(CORRELACIONES!P12),ABS(CORRELACIONES!P78),ABS(CORRELACIONES!P144),ABS(CORRELACIONES!P210))</f>
        <v>3.8774136000000001E-2</v>
      </c>
      <c r="Q11" s="63">
        <f>MAX(ABS(CORRELACIONES!Q12),ABS(CORRELACIONES!Q78),ABS(CORRELACIONES!Q144),ABS(CORRELACIONES!Q210))</f>
        <v>0.211922102</v>
      </c>
      <c r="R11" s="63">
        <f>MAX(ABS(CORRELACIONES!R12),ABS(CORRELACIONES!R78),ABS(CORRELACIONES!R144),ABS(CORRELACIONES!R210))</f>
        <v>0.29356821</v>
      </c>
      <c r="S11" s="63">
        <f>MAX(ABS(CORRELACIONES!S12),ABS(CORRELACIONES!S78),ABS(CORRELACIONES!S144),ABS(CORRELACIONES!S210))</f>
        <v>0.32262770000000002</v>
      </c>
      <c r="T11" s="63">
        <f>MAX(ABS(CORRELACIONES!T12),ABS(CORRELACIONES!T78),ABS(CORRELACIONES!T144),ABS(CORRELACIONES!T210))</f>
        <v>8.8403493999999999E-2</v>
      </c>
      <c r="U11" s="63">
        <f>MAX(ABS(CORRELACIONES!U12),ABS(CORRELACIONES!U78),ABS(CORRELACIONES!U144),ABS(CORRELACIONES!U210))</f>
        <v>0.17233194399999999</v>
      </c>
      <c r="V11" s="63">
        <f>MAX(ABS(CORRELACIONES!V12),ABS(CORRELACIONES!V78),ABS(CORRELACIONES!V144),ABS(CORRELACIONES!V210))</f>
        <v>0.2853792805</v>
      </c>
      <c r="W11" s="63">
        <f>MAX(ABS(CORRELACIONES!W12),ABS(CORRELACIONES!W78),ABS(CORRELACIONES!W144),ABS(CORRELACIONES!W210))</f>
        <v>0.29259948099999999</v>
      </c>
      <c r="X11" s="63">
        <f>MAX(ABS(CORRELACIONES!X12),ABS(CORRELACIONES!X78),ABS(CORRELACIONES!X144),ABS(CORRELACIONES!X210))</f>
        <v>0.1136306</v>
      </c>
      <c r="Y11" s="63">
        <f>MAX(ABS(CORRELACIONES!Y12),ABS(CORRELACIONES!Y78),ABS(CORRELACIONES!Y144),ABS(CORRELACIONES!Y210))</f>
        <v>0.23693683400000001</v>
      </c>
      <c r="Z11" s="63">
        <f>MAX(ABS(CORRELACIONES!Z12),ABS(CORRELACIONES!Z78),ABS(CORRELACIONES!Z144),ABS(CORRELACIONES!Z210))</f>
        <v>0.18390928300000001</v>
      </c>
      <c r="AA11" s="63">
        <f>MAX(ABS(CORRELACIONES!AA12),ABS(CORRELACIONES!AA78),ABS(CORRELACIONES!AA144),ABS(CORRELACIONES!AA210))</f>
        <v>0.27217106899999999</v>
      </c>
      <c r="AB11" s="63">
        <f>MAX(ABS(CORRELACIONES!AB12),ABS(CORRELACIONES!AB78),ABS(CORRELACIONES!AB144),ABS(CORRELACIONES!AB210))</f>
        <v>5.0840374000000001E-2</v>
      </c>
      <c r="AC11" s="63">
        <f>MAX(ABS(CORRELACIONES!AC12),ABS(CORRELACIONES!AC78),ABS(CORRELACIONES!AC144),ABS(CORRELACIONES!AC210))</f>
        <v>0.27051966620000001</v>
      </c>
      <c r="AD11" s="63">
        <f>MAX(ABS(CORRELACIONES!AD12),ABS(CORRELACIONES!AD78),ABS(CORRELACIONES!AD144),ABS(CORRELACIONES!AD210))</f>
        <v>0.242016114</v>
      </c>
      <c r="AE11" s="63">
        <f>MAX(ABS(CORRELACIONES!AE12),ABS(CORRELACIONES!AE78),ABS(CORRELACIONES!AE144),ABS(CORRELACIONES!AE210))</f>
        <v>0.64471947900000004</v>
      </c>
      <c r="AF11" s="63">
        <f>MAX(ABS(CORRELACIONES!AF12),ABS(CORRELACIONES!AF78),ABS(CORRELACIONES!AF144),ABS(CORRELACIONES!AF210))</f>
        <v>0.230107901</v>
      </c>
      <c r="AG11" s="63">
        <f>MAX(ABS(CORRELACIONES!AG12),ABS(CORRELACIONES!AG78),ABS(CORRELACIONES!AG144),ABS(CORRELACIONES!AG210))</f>
        <v>0.44925244679999998</v>
      </c>
      <c r="AH11" s="63">
        <f>MAX(ABS(CORRELACIONES!AH12),ABS(CORRELACIONES!AH78),ABS(CORRELACIONES!AH144),ABS(CORRELACIONES!AH210))</f>
        <v>0.391876791</v>
      </c>
      <c r="AI11" s="63">
        <f>MAX(ABS(CORRELACIONES!AI12),ABS(CORRELACIONES!AI78),ABS(CORRELACIONES!AI144),ABS(CORRELACIONES!AI210))</f>
        <v>8.0710939999999995E-2</v>
      </c>
      <c r="AJ11" s="63">
        <f>MAX(ABS(CORRELACIONES!AJ12),ABS(CORRELACIONES!AJ78),ABS(CORRELACIONES!AJ144),ABS(CORRELACIONES!AJ210))</f>
        <v>0.27643972300000003</v>
      </c>
      <c r="AK11" s="63">
        <f>MAX(ABS(CORRELACIONES!AK12),ABS(CORRELACIONES!AK78),ABS(CORRELACIONES!AK144),ABS(CORRELACIONES!AK210))</f>
        <v>0.56199679999999996</v>
      </c>
      <c r="AL11" s="63">
        <f>MAX(ABS(CORRELACIONES!AM12),ABS(CORRELACIONES!AM78),ABS(CORRELACIONES!AM144),ABS(CORRELACIONES!AM210))</f>
        <v>0.26977451200000002</v>
      </c>
      <c r="AM11" s="63">
        <f>MAX(ABS(CORRELACIONES!AN12),ABS(CORRELACIONES!AN78),ABS(CORRELACIONES!AN144),ABS(CORRELACIONES!AN210))</f>
        <v>0.21329492899999999</v>
      </c>
      <c r="AN11" s="63">
        <f>MAX(ABS(CORRELACIONES!AO12),ABS(CORRELACIONES!AO78),ABS(CORRELACIONES!AO144),ABS(CORRELACIONES!AO210))</f>
        <v>0.44381675100000001</v>
      </c>
      <c r="AO11" s="63">
        <f>MAX(ABS(CORRELACIONES!AP12),ABS(CORRELACIONES!AP78),ABS(CORRELACIONES!AP144),ABS(CORRELACIONES!AP210))</f>
        <v>0.28367863300000001</v>
      </c>
      <c r="AP11" s="63">
        <f>MAX(ABS(CORRELACIONES!AQ12),ABS(CORRELACIONES!AQ78),ABS(CORRELACIONES!AQ144),ABS(CORRELACIONES!AQ210))</f>
        <v>0.57199379100000003</v>
      </c>
      <c r="AQ11" s="63">
        <f>MAX(ABS(CORRELACIONES!AR12),ABS(CORRELACIONES!AR78),ABS(CORRELACIONES!AR144),ABS(CORRELACIONES!AR210))</f>
        <v>0.44664699000000002</v>
      </c>
      <c r="AR11" s="63">
        <f>MAX(ABS(CORRELACIONES!AS12),ABS(CORRELACIONES!AS78),ABS(CORRELACIONES!AS144),ABS(CORRELACIONES!AS210))</f>
        <v>0.368596017</v>
      </c>
      <c r="AS11" s="63">
        <f>MAX(ABS(CORRELACIONES!AT12),ABS(CORRELACIONES!AT78),ABS(CORRELACIONES!AT144),ABS(CORRELACIONES!AT210))</f>
        <v>0.15545389000000001</v>
      </c>
      <c r="AT11" s="63">
        <f>MAX(ABS(CORRELACIONES!AU12),ABS(CORRELACIONES!AU78),ABS(CORRELACIONES!AU144),ABS(CORRELACIONES!AU210))</f>
        <v>0.66664056199999999</v>
      </c>
      <c r="AU11" s="63">
        <f>MAX(ABS(CORRELACIONES!AV12),ABS(CORRELACIONES!AV78),ABS(CORRELACIONES!AV144),ABS(CORRELACIONES!AV210))</f>
        <v>0.39854483670000002</v>
      </c>
      <c r="AV11" s="63">
        <f>MAX(ABS(CORRELACIONES!AW12),ABS(CORRELACIONES!AW78),ABS(CORRELACIONES!AW144),ABS(CORRELACIONES!AW210))</f>
        <v>0.55533080410000002</v>
      </c>
      <c r="AW11" s="63">
        <f>MAX(ABS(CORRELACIONES!AX12),ABS(CORRELACIONES!AX78),ABS(CORRELACIONES!AX144),ABS(CORRELACIONES!AX210))</f>
        <v>0.505499963</v>
      </c>
      <c r="AX11" s="63">
        <f>MAX(ABS(CORRELACIONES!AY12),ABS(CORRELACIONES!AY78),ABS(CORRELACIONES!AY144),ABS(CORRELACIONES!AY210))</f>
        <v>0.37115721000000002</v>
      </c>
      <c r="AY11" s="63">
        <f>MAX(ABS(CORRELACIONES!AZ12),ABS(CORRELACIONES!AZ78),ABS(CORRELACIONES!AZ144),ABS(CORRELACIONES!AZ210))</f>
        <v>0.42836711</v>
      </c>
      <c r="AZ11" s="63">
        <f>MAX(ABS(CORRELACIONES!BA12),ABS(CORRELACIONES!BA78),ABS(CORRELACIONES!BA144),ABS(CORRELACIONES!BA210))</f>
        <v>0.35675951099999997</v>
      </c>
      <c r="BA11" s="63">
        <f>MAX(ABS(CORRELACIONES!BB12),ABS(CORRELACIONES!BB78),ABS(CORRELACIONES!BB144),ABS(CORRELACIONES!BB210))</f>
        <v>0.48528036099999999</v>
      </c>
      <c r="BB11" s="63">
        <f>MAX(ABS(CORRELACIONES!BC12),ABS(CORRELACIONES!BC78),ABS(CORRELACIONES!BC144),ABS(CORRELACIONES!BC210))</f>
        <v>0.479403089</v>
      </c>
      <c r="BC11" s="63">
        <f>MAX(ABS(CORRELACIONES!BD12),ABS(CORRELACIONES!BD78),ABS(CORRELACIONES!BD144),ABS(CORRELACIONES!BD210))</f>
        <v>0.35070335559999999</v>
      </c>
      <c r="BD11" s="63">
        <f>MAX(ABS(CORRELACIONES!BE12),ABS(CORRELACIONES!BE78),ABS(CORRELACIONES!BE144),ABS(CORRELACIONES!BE210))</f>
        <v>0.1086625749</v>
      </c>
      <c r="BE11" s="63">
        <f>MAX(ABS(CORRELACIONES!BF12),ABS(CORRELACIONES!BF78),ABS(CORRELACIONES!BF144),ABS(CORRELACIONES!BF210))</f>
        <v>7.7243900000000004E-2</v>
      </c>
      <c r="BF11" s="63">
        <f>MAX(ABS(CORRELACIONES!BG12),ABS(CORRELACIONES!BG78),ABS(CORRELACIONES!BG144),ABS(CORRELACIONES!BG210))</f>
        <v>0.47977649</v>
      </c>
      <c r="BG11" s="63">
        <f>MAX(ABS(CORRELACIONES!BH12),ABS(CORRELACIONES!BH78),ABS(CORRELACIONES!BH144),ABS(CORRELACIONES!BH210))</f>
        <v>0.27396136290000001</v>
      </c>
      <c r="BH11" s="63">
        <f>MAX(ABS(CORRELACIONES!BI12),ABS(CORRELACIONES!BI78),ABS(CORRELACIONES!BI144),ABS(CORRELACIONES!BI210))</f>
        <v>0.370492496</v>
      </c>
    </row>
    <row r="12" spans="1:60">
      <c r="A12">
        <v>10</v>
      </c>
      <c r="B12" s="63">
        <f>MAX(ABS(CORRELACIONES!B13),ABS(CORRELACIONES!B79),ABS(CORRELACIONES!B145),ABS(CORRELACIONES!B211))</f>
        <v>4.9016233999999999E-2</v>
      </c>
      <c r="C12" s="63">
        <f>MAX(ABS(CORRELACIONES!C13),ABS(CORRELACIONES!C79),ABS(CORRELACIONES!C145),ABS(CORRELACIONES!C211))</f>
        <v>5.6093814899999997E-2</v>
      </c>
      <c r="D12" s="63">
        <f>MAX(ABS(CORRELACIONES!D13),ABS(CORRELACIONES!D79),ABS(CORRELACIONES!D145),ABS(CORRELACIONES!D211))</f>
        <v>0.3395809393</v>
      </c>
      <c r="E12" s="63">
        <f>MAX(ABS(CORRELACIONES!E13),ABS(CORRELACIONES!E79),ABS(CORRELACIONES!E145),ABS(CORRELACIONES!E211))</f>
        <v>6.2431316000000001E-2</v>
      </c>
      <c r="F12" s="63">
        <f>MAX(ABS(CORRELACIONES!F13),ABS(CORRELACIONES!F79),ABS(CORRELACIONES!F145),ABS(CORRELACIONES!F211))</f>
        <v>0.58618493699999996</v>
      </c>
      <c r="G12" s="63">
        <f>MAX(ABS(CORRELACIONES!G13),ABS(CORRELACIONES!G79),ABS(CORRELACIONES!G145),ABS(CORRELACIONES!G211))</f>
        <v>8.9062283000000006E-2</v>
      </c>
      <c r="H12" s="63">
        <f>MAX(ABS(CORRELACIONES!H13),ABS(CORRELACIONES!H79),ABS(CORRELACIONES!H145),ABS(CORRELACIONES!H211))</f>
        <v>4.2316162999999997E-2</v>
      </c>
      <c r="I12" s="63">
        <f>MAX(ABS(CORRELACIONES!I13),ABS(CORRELACIONES!I79),ABS(CORRELACIONES!I145),ABS(CORRELACIONES!I211))</f>
        <v>9.0418526999999999E-2</v>
      </c>
      <c r="J12" s="63">
        <f>MAX(ABS(CORRELACIONES!J13),ABS(CORRELACIONES!J79),ABS(CORRELACIONES!J145),ABS(CORRELACIONES!J211))</f>
        <v>8.9645250999999995E-2</v>
      </c>
      <c r="K12" s="63">
        <f>MAX(ABS(CORRELACIONES!K13),ABS(CORRELACIONES!K79),ABS(CORRELACIONES!K145),ABS(CORRELACIONES!K211))</f>
        <v>1</v>
      </c>
      <c r="L12" s="63">
        <f>MAX(ABS(CORRELACIONES!L13),ABS(CORRELACIONES!L79),ABS(CORRELACIONES!L145),ABS(CORRELACIONES!L211))</f>
        <v>4.1541264000000001E-2</v>
      </c>
      <c r="M12" s="63">
        <f>MAX(ABS(CORRELACIONES!M13),ABS(CORRELACIONES!M79),ABS(CORRELACIONES!M145),ABS(CORRELACIONES!M211))</f>
        <v>0.98618839999999997</v>
      </c>
      <c r="N12" s="63">
        <f>MAX(ABS(CORRELACIONES!N13),ABS(CORRELACIONES!N79),ABS(CORRELACIONES!N145),ABS(CORRELACIONES!N211))</f>
        <v>5.9458150000000001E-2</v>
      </c>
      <c r="O12" s="63">
        <f>MAX(ABS(CORRELACIONES!O13),ABS(CORRELACIONES!O79),ABS(CORRELACIONES!O145),ABS(CORRELACIONES!O211))</f>
        <v>4.0420020000000001E-2</v>
      </c>
      <c r="P12" s="63">
        <f>MAX(ABS(CORRELACIONES!P13),ABS(CORRELACIONES!P79),ABS(CORRELACIONES!P145),ABS(CORRELACIONES!P211))</f>
        <v>4.9954994000000003E-2</v>
      </c>
      <c r="Q12" s="63">
        <f>MAX(ABS(CORRELACIONES!Q13),ABS(CORRELACIONES!Q79),ABS(CORRELACIONES!Q145),ABS(CORRELACIONES!Q211))</f>
        <v>7.2736639000000006E-2</v>
      </c>
      <c r="R12" s="63">
        <f>MAX(ABS(CORRELACIONES!R13),ABS(CORRELACIONES!R79),ABS(CORRELACIONES!R145),ABS(CORRELACIONES!R211))</f>
        <v>5.2634308900000003E-2</v>
      </c>
      <c r="S12" s="63">
        <f>MAX(ABS(CORRELACIONES!S13),ABS(CORRELACIONES!S79),ABS(CORRELACIONES!S145),ABS(CORRELACIONES!S211))</f>
        <v>6.7072015999999998E-2</v>
      </c>
      <c r="T12" s="63">
        <f>MAX(ABS(CORRELACIONES!T13),ABS(CORRELACIONES!T79),ABS(CORRELACIONES!T145),ABS(CORRELACIONES!T211))</f>
        <v>5.2998062999999998E-2</v>
      </c>
      <c r="U12" s="63">
        <f>MAX(ABS(CORRELACIONES!U13),ABS(CORRELACIONES!U79),ABS(CORRELACIONES!U145),ABS(CORRELACIONES!U211))</f>
        <v>6.7306157000000005E-2</v>
      </c>
      <c r="V12" s="63">
        <f>MAX(ABS(CORRELACIONES!V13),ABS(CORRELACIONES!V79),ABS(CORRELACIONES!V145),ABS(CORRELACIONES!V211))</f>
        <v>6.8295515000000001E-2</v>
      </c>
      <c r="W12" s="63">
        <f>MAX(ABS(CORRELACIONES!W13),ABS(CORRELACIONES!W79),ABS(CORRELACIONES!W145),ABS(CORRELACIONES!W211))</f>
        <v>5.6365277499999998E-2</v>
      </c>
      <c r="X12" s="63">
        <f>MAX(ABS(CORRELACIONES!X13),ABS(CORRELACIONES!X79),ABS(CORRELACIONES!X145),ABS(CORRELACIONES!X211))</f>
        <v>4.9986511999999997E-2</v>
      </c>
      <c r="Y12" s="63">
        <f>MAX(ABS(CORRELACIONES!Y13),ABS(CORRELACIONES!Y79),ABS(CORRELACIONES!Y145),ABS(CORRELACIONES!Y211))</f>
        <v>5.7509122000000003E-2</v>
      </c>
      <c r="Z12" s="63">
        <f>MAX(ABS(CORRELACIONES!Z13),ABS(CORRELACIONES!Z79),ABS(CORRELACIONES!Z145),ABS(CORRELACIONES!Z211))</f>
        <v>5.0665347999999999E-2</v>
      </c>
      <c r="AA12" s="63">
        <f>MAX(ABS(CORRELACIONES!AA13),ABS(CORRELACIONES!AA79),ABS(CORRELACIONES!AA145),ABS(CORRELACIONES!AA211))</f>
        <v>3.9169506E-2</v>
      </c>
      <c r="AB12" s="63">
        <f>MAX(ABS(CORRELACIONES!AB13),ABS(CORRELACIONES!AB79),ABS(CORRELACIONES!AB145),ABS(CORRELACIONES!AB211))</f>
        <v>4.8264585999999998E-2</v>
      </c>
      <c r="AC12" s="63">
        <f>MAX(ABS(CORRELACIONES!AC13),ABS(CORRELACIONES!AC79),ABS(CORRELACIONES!AC145),ABS(CORRELACIONES!AC211))</f>
        <v>8.0845065899999999E-2</v>
      </c>
      <c r="AD12" s="63">
        <f>MAX(ABS(CORRELACIONES!AD13),ABS(CORRELACIONES!AD79),ABS(CORRELACIONES!AD145),ABS(CORRELACIONES!AD211))</f>
        <v>6.3943694199999998E-2</v>
      </c>
      <c r="AE12" s="63">
        <f>MAX(ABS(CORRELACIONES!AE13),ABS(CORRELACIONES!AE79),ABS(CORRELACIONES!AE145),ABS(CORRELACIONES!AE211))</f>
        <v>8.5631273999999993E-2</v>
      </c>
      <c r="AF12" s="63">
        <f>MAX(ABS(CORRELACIONES!AF13),ABS(CORRELACIONES!AF79),ABS(CORRELACIONES!AF145),ABS(CORRELACIONES!AF211))</f>
        <v>5.3795249000000003E-2</v>
      </c>
      <c r="AG12" s="63">
        <f>MAX(ABS(CORRELACIONES!AG13),ABS(CORRELACIONES!AG79),ABS(CORRELACIONES!AG145),ABS(CORRELACIONES!AG211))</f>
        <v>5.9870544999999997E-2</v>
      </c>
      <c r="AH12" s="63">
        <f>MAX(ABS(CORRELACIONES!AH13),ABS(CORRELACIONES!AH79),ABS(CORRELACIONES!AH145),ABS(CORRELACIONES!AH211))</f>
        <v>5.6420104999999998E-2</v>
      </c>
      <c r="AI12" s="63">
        <f>MAX(ABS(CORRELACIONES!AI13),ABS(CORRELACIONES!AI79),ABS(CORRELACIONES!AI145),ABS(CORRELACIONES!AI211))</f>
        <v>4.5854152000000002E-2</v>
      </c>
      <c r="AJ12" s="63">
        <f>MAX(ABS(CORRELACIONES!AJ13),ABS(CORRELACIONES!AJ79),ABS(CORRELACIONES!AJ145),ABS(CORRELACIONES!AJ211))</f>
        <v>8.3690568000000007E-2</v>
      </c>
      <c r="AK12" s="63">
        <f>MAX(ABS(CORRELACIONES!AK13),ABS(CORRELACIONES!AK79),ABS(CORRELACIONES!AK145),ABS(CORRELACIONES!AK211))</f>
        <v>7.1631581E-2</v>
      </c>
      <c r="AL12" s="63">
        <f>MAX(ABS(CORRELACIONES!AM13),ABS(CORRELACIONES!AM79),ABS(CORRELACIONES!AM145),ABS(CORRELACIONES!AM211))</f>
        <v>4.6160815899999999E-2</v>
      </c>
      <c r="AM12" s="63">
        <f>MAX(ABS(CORRELACIONES!AN13),ABS(CORRELACIONES!AN79),ABS(CORRELACIONES!AN145),ABS(CORRELACIONES!AN211))</f>
        <v>6.6788254000000005E-2</v>
      </c>
      <c r="AN12" s="63">
        <f>MAX(ABS(CORRELACIONES!AO13),ABS(CORRELACIONES!AO79),ABS(CORRELACIONES!AO145),ABS(CORRELACIONES!AO211))</f>
        <v>6.0455654300000002E-2</v>
      </c>
      <c r="AO12" s="63">
        <f>MAX(ABS(CORRELACIONES!AP13),ABS(CORRELACIONES!AP79),ABS(CORRELACIONES!AP145),ABS(CORRELACIONES!AP211))</f>
        <v>7.4203700999999997E-2</v>
      </c>
      <c r="AP12" s="63">
        <f>MAX(ABS(CORRELACIONES!AQ13),ABS(CORRELACIONES!AQ79),ABS(CORRELACIONES!AQ145),ABS(CORRELACIONES!AQ211))</f>
        <v>7.8318909000000006E-2</v>
      </c>
      <c r="AQ12" s="63">
        <f>MAX(ABS(CORRELACIONES!AR13),ABS(CORRELACIONES!AR79),ABS(CORRELACIONES!AR145),ABS(CORRELACIONES!AR211))</f>
        <v>9.6019410999999999E-2</v>
      </c>
      <c r="AR12" s="63">
        <f>MAX(ABS(CORRELACIONES!AS13),ABS(CORRELACIONES!AS79),ABS(CORRELACIONES!AS145),ABS(CORRELACIONES!AS211))</f>
        <v>8.8361987000000003E-2</v>
      </c>
      <c r="AS12" s="63">
        <f>MAX(ABS(CORRELACIONES!AT13),ABS(CORRELACIONES!AT79),ABS(CORRELACIONES!AT145),ABS(CORRELACIONES!AT211))</f>
        <v>0.13612503400000001</v>
      </c>
      <c r="AT12" s="63">
        <f>MAX(ABS(CORRELACIONES!AU13),ABS(CORRELACIONES!AU79),ABS(CORRELACIONES!AU145),ABS(CORRELACIONES!AU211))</f>
        <v>5.3582987999999998E-2</v>
      </c>
      <c r="AU12" s="63">
        <f>MAX(ABS(CORRELACIONES!AV13),ABS(CORRELACIONES!AV79),ABS(CORRELACIONES!AV145),ABS(CORRELACIONES!AV211))</f>
        <v>5.8482201999999997E-2</v>
      </c>
      <c r="AV12" s="63">
        <f>MAX(ABS(CORRELACIONES!AW13),ABS(CORRELACIONES!AW79),ABS(CORRELACIONES!AW145),ABS(CORRELACIONES!AW211))</f>
        <v>6.9796556999999995E-2</v>
      </c>
      <c r="AW12" s="63">
        <f>MAX(ABS(CORRELACIONES!AX13),ABS(CORRELACIONES!AX79),ABS(CORRELACIONES!AX145),ABS(CORRELACIONES!AX211))</f>
        <v>8.6141616099999999E-2</v>
      </c>
      <c r="AX12" s="63">
        <f>MAX(ABS(CORRELACIONES!AY13),ABS(CORRELACIONES!AY79),ABS(CORRELACIONES!AY145),ABS(CORRELACIONES!AY211))</f>
        <v>8.7677879599999994E-2</v>
      </c>
      <c r="AY12" s="63">
        <f>MAX(ABS(CORRELACIONES!AZ13),ABS(CORRELACIONES!AZ79),ABS(CORRELACIONES!AZ145),ABS(CORRELACIONES!AZ211))</f>
        <v>7.3041675E-2</v>
      </c>
      <c r="AZ12" s="63">
        <f>MAX(ABS(CORRELACIONES!BA13),ABS(CORRELACIONES!BA79),ABS(CORRELACIONES!BA145),ABS(CORRELACIONES!BA211))</f>
        <v>4.6694294999999997E-2</v>
      </c>
      <c r="BA12" s="63">
        <f>MAX(ABS(CORRELACIONES!BB13),ABS(CORRELACIONES!BB79),ABS(CORRELACIONES!BB145),ABS(CORRELACIONES!BB211))</f>
        <v>9.8483605000000002E-2</v>
      </c>
      <c r="BB12" s="63">
        <f>MAX(ABS(CORRELACIONES!BC13),ABS(CORRELACIONES!BC79),ABS(CORRELACIONES!BC145),ABS(CORRELACIONES!BC211))</f>
        <v>0.12232572999999999</v>
      </c>
      <c r="BC12" s="63">
        <f>MAX(ABS(CORRELACIONES!BD13),ABS(CORRELACIONES!BD79),ABS(CORRELACIONES!BD145),ABS(CORRELACIONES!BD211))</f>
        <v>7.4529577E-2</v>
      </c>
      <c r="BD12" s="63">
        <f>MAX(ABS(CORRELACIONES!BE13),ABS(CORRELACIONES!BE79),ABS(CORRELACIONES!BE145),ABS(CORRELACIONES!BE211))</f>
        <v>7.8229336299999994E-2</v>
      </c>
      <c r="BE12" s="63">
        <f>MAX(ABS(CORRELACIONES!BF13),ABS(CORRELACIONES!BF79),ABS(CORRELACIONES!BF145),ABS(CORRELACIONES!BF211))</f>
        <v>5.4028486000000001E-2</v>
      </c>
      <c r="BF12" s="63">
        <f>MAX(ABS(CORRELACIONES!BG13),ABS(CORRELACIONES!BG79),ABS(CORRELACIONES!BG145),ABS(CORRELACIONES!BG211))</f>
        <v>6.0818009999999999E-2</v>
      </c>
      <c r="BG12" s="63">
        <f>MAX(ABS(CORRELACIONES!BH13),ABS(CORRELACIONES!BH79),ABS(CORRELACIONES!BH145),ABS(CORRELACIONES!BH211))</f>
        <v>6.6038549000000002E-2</v>
      </c>
      <c r="BH12" s="63">
        <f>MAX(ABS(CORRELACIONES!BI13),ABS(CORRELACIONES!BI79),ABS(CORRELACIONES!BI145),ABS(CORRELACIONES!BI211))</f>
        <v>7.9986407900000001E-2</v>
      </c>
    </row>
    <row r="13" spans="1:60">
      <c r="A13">
        <v>11</v>
      </c>
      <c r="B13" s="63">
        <f>MAX(ABS(CORRELACIONES!B14),ABS(CORRELACIONES!B80),ABS(CORRELACIONES!B146),ABS(CORRELACIONES!B212))</f>
        <v>2.3618004200000001E-2</v>
      </c>
      <c r="C13" s="63">
        <f>MAX(ABS(CORRELACIONES!C14),ABS(CORRELACIONES!C80),ABS(CORRELACIONES!C146),ABS(CORRELACIONES!C212))</f>
        <v>0.21176434</v>
      </c>
      <c r="D13" s="63">
        <f>MAX(ABS(CORRELACIONES!D14),ABS(CORRELACIONES!D80),ABS(CORRELACIONES!D146),ABS(CORRELACIONES!D212))</f>
        <v>5.6752074600000001E-2</v>
      </c>
      <c r="E13" s="63">
        <f>MAX(ABS(CORRELACIONES!E14),ABS(CORRELACIONES!E80),ABS(CORRELACIONES!E146),ABS(CORRELACIONES!E212))</f>
        <v>4.3207388999999999E-2</v>
      </c>
      <c r="F13" s="63">
        <f>MAX(ABS(CORRELACIONES!F14),ABS(CORRELACIONES!F80),ABS(CORRELACIONES!F146),ABS(CORRELACIONES!F212))</f>
        <v>4.7123339E-2</v>
      </c>
      <c r="G13" s="63">
        <f>MAX(ABS(CORRELACIONES!G14),ABS(CORRELACIONES!G80),ABS(CORRELACIONES!G146),ABS(CORRELACIONES!G212))</f>
        <v>6.4004925000000004E-2</v>
      </c>
      <c r="H13" s="63">
        <f>MAX(ABS(CORRELACIONES!H14),ABS(CORRELACIONES!H80),ABS(CORRELACIONES!H146),ABS(CORRELACIONES!H212))</f>
        <v>3.6119568999999997E-2</v>
      </c>
      <c r="I13" s="63">
        <f>MAX(ABS(CORRELACIONES!I14),ABS(CORRELACIONES!I80),ABS(CORRELACIONES!I146),ABS(CORRELACIONES!I212))</f>
        <v>7.3047903999999997E-2</v>
      </c>
      <c r="J13" s="63">
        <f>MAX(ABS(CORRELACIONES!J14),ABS(CORRELACIONES!J80),ABS(CORRELACIONES!J146),ABS(CORRELACIONES!J212))</f>
        <v>6.8290823E-2</v>
      </c>
      <c r="K13" s="63">
        <f>MAX(ABS(CORRELACIONES!K14),ABS(CORRELACIONES!K80),ABS(CORRELACIONES!K146),ABS(CORRELACIONES!K212))</f>
        <v>3.6890770000000003E-2</v>
      </c>
      <c r="L13" s="63">
        <f>MAX(ABS(CORRELACIONES!L14),ABS(CORRELACIONES!L80),ABS(CORRELACIONES!L146),ABS(CORRELACIONES!L212))</f>
        <v>1</v>
      </c>
      <c r="M13" s="63">
        <f>MAX(ABS(CORRELACIONES!M14),ABS(CORRELACIONES!M80),ABS(CORRELACIONES!M146),ABS(CORRELACIONES!M212))</f>
        <v>4.0782012999999999E-2</v>
      </c>
      <c r="N13" s="63">
        <f>MAX(ABS(CORRELACIONES!N14),ABS(CORRELACIONES!N80),ABS(CORRELACIONES!N146),ABS(CORRELACIONES!N212))</f>
        <v>0.80699390000000004</v>
      </c>
      <c r="O13" s="63">
        <f>MAX(ABS(CORRELACIONES!O14),ABS(CORRELACIONES!O80),ABS(CORRELACIONES!O146),ABS(CORRELACIONES!O212))</f>
        <v>3.8065870000000002E-2</v>
      </c>
      <c r="P13" s="63">
        <f>MAX(ABS(CORRELACIONES!P14),ABS(CORRELACIONES!P80),ABS(CORRELACIONES!P146),ABS(CORRELACIONES!P212))</f>
        <v>0.56386961199999996</v>
      </c>
      <c r="Q13" s="63">
        <f>MAX(ABS(CORRELACIONES!Q14),ABS(CORRELACIONES!Q80),ABS(CORRELACIONES!Q146),ABS(CORRELACIONES!Q212))</f>
        <v>0.33624878699999999</v>
      </c>
      <c r="R13" s="63">
        <f>MAX(ABS(CORRELACIONES!R14),ABS(CORRELACIONES!R80),ABS(CORRELACIONES!R146),ABS(CORRELACIONES!R212))</f>
        <v>0.37092188599999998</v>
      </c>
      <c r="S13" s="63">
        <f>MAX(ABS(CORRELACIONES!S14),ABS(CORRELACIONES!S80),ABS(CORRELACIONES!S146),ABS(CORRELACIONES!S212))</f>
        <v>4.73047625E-2</v>
      </c>
      <c r="T13" s="63">
        <f>MAX(ABS(CORRELACIONES!T14),ABS(CORRELACIONES!T80),ABS(CORRELACIONES!T146),ABS(CORRELACIONES!T212))</f>
        <v>0.48650380999999998</v>
      </c>
      <c r="U13" s="63">
        <f>MAX(ABS(CORRELACIONES!U14),ABS(CORRELACIONES!U80),ABS(CORRELACIONES!U146),ABS(CORRELACIONES!U212))</f>
        <v>0.27877521999999999</v>
      </c>
      <c r="V13" s="63">
        <f>MAX(ABS(CORRELACIONES!V14),ABS(CORRELACIONES!V80),ABS(CORRELACIONES!V146),ABS(CORRELACIONES!V212))</f>
        <v>4.7627590999999997E-2</v>
      </c>
      <c r="W13" s="63">
        <f>MAX(ABS(CORRELACIONES!W14),ABS(CORRELACIONES!W80),ABS(CORRELACIONES!W146),ABS(CORRELACIONES!W212))</f>
        <v>4.84230649E-2</v>
      </c>
      <c r="X13" s="63">
        <f>MAX(ABS(CORRELACIONES!X14),ABS(CORRELACIONES!X80),ABS(CORRELACIONES!X146),ABS(CORRELACIONES!X212))</f>
        <v>6.1723084999999997E-2</v>
      </c>
      <c r="Y13" s="63">
        <f>MAX(ABS(CORRELACIONES!Y14),ABS(CORRELACIONES!Y80),ABS(CORRELACIONES!Y146),ABS(CORRELACIONES!Y212))</f>
        <v>6.3340792000000007E-2</v>
      </c>
      <c r="Z13" s="63">
        <f>MAX(ABS(CORRELACIONES!Z14),ABS(CORRELACIONES!Z80),ABS(CORRELACIONES!Z146),ABS(CORRELACIONES!Z212))</f>
        <v>4.5791997000000001E-2</v>
      </c>
      <c r="AA13" s="63">
        <f>MAX(ABS(CORRELACIONES!AA14),ABS(CORRELACIONES!AA80),ABS(CORRELACIONES!AA146),ABS(CORRELACIONES!AA212))</f>
        <v>3.7632495000000002E-2</v>
      </c>
      <c r="AB13" s="63">
        <f>MAX(ABS(CORRELACIONES!AB14),ABS(CORRELACIONES!AB80),ABS(CORRELACIONES!AB146),ABS(CORRELACIONES!AB212))</f>
        <v>4.540955E-2</v>
      </c>
      <c r="AC13" s="63">
        <f>MAX(ABS(CORRELACIONES!AC14),ABS(CORRELACIONES!AC80),ABS(CORRELACIONES!AC146),ABS(CORRELACIONES!AC212))</f>
        <v>0.30737637000000001</v>
      </c>
      <c r="AD13" s="63">
        <f>MAX(ABS(CORRELACIONES!AD14),ABS(CORRELACIONES!AD80),ABS(CORRELACIONES!AD146),ABS(CORRELACIONES!AD212))</f>
        <v>5.4066434699999999E-2</v>
      </c>
      <c r="AE13" s="63">
        <f>MAX(ABS(CORRELACIONES!AE14),ABS(CORRELACIONES!AE80),ABS(CORRELACIONES!AE146),ABS(CORRELACIONES!AE212))</f>
        <v>6.1325974999999998E-2</v>
      </c>
      <c r="AF13" s="63">
        <f>MAX(ABS(CORRELACIONES!AF14),ABS(CORRELACIONES!AF80),ABS(CORRELACIONES!AF146),ABS(CORRELACIONES!AF212))</f>
        <v>4.7958960000000002E-2</v>
      </c>
      <c r="AG13" s="63">
        <f>MAX(ABS(CORRELACIONES!AG14),ABS(CORRELACIONES!AG80),ABS(CORRELACIONES!AG146),ABS(CORRELACIONES!AG212))</f>
        <v>5.0907633000000001E-2</v>
      </c>
      <c r="AH13" s="63">
        <f>MAX(ABS(CORRELACIONES!AH14),ABS(CORRELACIONES!AH80),ABS(CORRELACIONES!AH146),ABS(CORRELACIONES!AH212))</f>
        <v>4.9068538000000002E-2</v>
      </c>
      <c r="AI13" s="63">
        <f>MAX(ABS(CORRELACIONES!AI14),ABS(CORRELACIONES!AI80),ABS(CORRELACIONES!AI146),ABS(CORRELACIONES!AI212))</f>
        <v>4.0285236000000002E-2</v>
      </c>
      <c r="AJ13" s="63">
        <f>MAX(ABS(CORRELACIONES!AJ14),ABS(CORRELACIONES!AJ80),ABS(CORRELACIONES!AJ146),ABS(CORRELACIONES!AJ212))</f>
        <v>6.6517390999999995E-2</v>
      </c>
      <c r="AK13" s="63">
        <f>MAX(ABS(CORRELACIONES!AK14),ABS(CORRELACIONES!AK80),ABS(CORRELACIONES!AK146),ABS(CORRELACIONES!AK212))</f>
        <v>7.1588766499999998E-2</v>
      </c>
      <c r="AL13" s="63">
        <f>MAX(ABS(CORRELACIONES!AM14),ABS(CORRELACIONES!AM80),ABS(CORRELACIONES!AM146),ABS(CORRELACIONES!AM212))</f>
        <v>4.0657232100000003E-2</v>
      </c>
      <c r="AM13" s="63">
        <f>MAX(ABS(CORRELACIONES!AN14),ABS(CORRELACIONES!AN80),ABS(CORRELACIONES!AN146),ABS(CORRELACIONES!AN212))</f>
        <v>5.96333E-2</v>
      </c>
      <c r="AN13" s="63">
        <f>MAX(ABS(CORRELACIONES!AO14),ABS(CORRELACIONES!AO80),ABS(CORRELACIONES!AO146),ABS(CORRELACIONES!AO212))</f>
        <v>5.7707403599999998E-2</v>
      </c>
      <c r="AO13" s="63">
        <f>MAX(ABS(CORRELACIONES!AP14),ABS(CORRELACIONES!AP80),ABS(CORRELACIONES!AP146),ABS(CORRELACIONES!AP212))</f>
        <v>6.6162821999999996E-2</v>
      </c>
      <c r="AP13" s="63">
        <f>MAX(ABS(CORRELACIONES!AQ14),ABS(CORRELACIONES!AQ80),ABS(CORRELACIONES!AQ146),ABS(CORRELACIONES!AQ212))</f>
        <v>5.6717792000000003E-2</v>
      </c>
      <c r="AQ13" s="63">
        <f>MAX(ABS(CORRELACIONES!AR14),ABS(CORRELACIONES!AR80),ABS(CORRELACIONES!AR146),ABS(CORRELACIONES!AR212))</f>
        <v>8.5423805000000005E-2</v>
      </c>
      <c r="AR13" s="63">
        <f>MAX(ABS(CORRELACIONES!AS14),ABS(CORRELACIONES!AS80),ABS(CORRELACIONES!AS146),ABS(CORRELACIONES!AS212))</f>
        <v>7.0506296999999996E-2</v>
      </c>
      <c r="AS13" s="63">
        <f>MAX(ABS(CORRELACIONES!AT14),ABS(CORRELACIONES!AT80),ABS(CORRELACIONES!AT146),ABS(CORRELACIONES!AT212))</f>
        <v>0.25059557799999999</v>
      </c>
      <c r="AT13" s="63">
        <f>MAX(ABS(CORRELACIONES!AU14),ABS(CORRELACIONES!AU80),ABS(CORRELACIONES!AU146),ABS(CORRELACIONES!AU212))</f>
        <v>4.7826642000000003E-2</v>
      </c>
      <c r="AU13" s="63">
        <f>MAX(ABS(CORRELACIONES!AV14),ABS(CORRELACIONES!AV80),ABS(CORRELACIONES!AV146),ABS(CORRELACIONES!AV212))</f>
        <v>4.3551238999999999E-2</v>
      </c>
      <c r="AV13" s="63">
        <f>MAX(ABS(CORRELACIONES!AW14),ABS(CORRELACIONES!AW80),ABS(CORRELACIONES!AW146),ABS(CORRELACIONES!AW212))</f>
        <v>5.9516159999999999E-2</v>
      </c>
      <c r="AW13" s="63">
        <f>MAX(ABS(CORRELACIONES!AX14),ABS(CORRELACIONES!AX80),ABS(CORRELACIONES!AX146),ABS(CORRELACIONES!AX212))</f>
        <v>7.7318581400000003E-2</v>
      </c>
      <c r="AX13" s="63">
        <f>MAX(ABS(CORRELACIONES!AY14),ABS(CORRELACIONES!AY80),ABS(CORRELACIONES!AY146),ABS(CORRELACIONES!AY212))</f>
        <v>7.7545850900000005E-2</v>
      </c>
      <c r="AY13" s="63">
        <f>MAX(ABS(CORRELACIONES!AZ14),ABS(CORRELACIONES!AZ80),ABS(CORRELACIONES!AZ146),ABS(CORRELACIONES!AZ212))</f>
        <v>6.6664334000000006E-2</v>
      </c>
      <c r="AZ13" s="63">
        <f>MAX(ABS(CORRELACIONES!BA14),ABS(CORRELACIONES!BA80),ABS(CORRELACIONES!BA146),ABS(CORRELACIONES!BA212))</f>
        <v>3.4570631999999997E-2</v>
      </c>
      <c r="BA13" s="63">
        <f>MAX(ABS(CORRELACIONES!BB14),ABS(CORRELACIONES!BB80),ABS(CORRELACIONES!BB146),ABS(CORRELACIONES!BB212))</f>
        <v>9.0251092000000005E-2</v>
      </c>
      <c r="BB13" s="63">
        <f>MAX(ABS(CORRELACIONES!BC14),ABS(CORRELACIONES!BC80),ABS(CORRELACIONES!BC146),ABS(CORRELACIONES!BC212))</f>
        <v>9.4724929999999999E-2</v>
      </c>
      <c r="BC13" s="63">
        <f>MAX(ABS(CORRELACIONES!BD14),ABS(CORRELACIONES!BD80),ABS(CORRELACIONES!BD146),ABS(CORRELACIONES!BD212))</f>
        <v>7.0405980000000007E-2</v>
      </c>
      <c r="BD13" s="63">
        <f>MAX(ABS(CORRELACIONES!BE14),ABS(CORRELACIONES!BE80),ABS(CORRELACIONES!BE146),ABS(CORRELACIONES!BE212))</f>
        <v>7.2552934400000005E-2</v>
      </c>
      <c r="BE13" s="63">
        <f>MAX(ABS(CORRELACIONES!BF14),ABS(CORRELACIONES!BF80),ABS(CORRELACIONES!BF146),ABS(CORRELACIONES!BF212))</f>
        <v>4.5493107999999997E-2</v>
      </c>
      <c r="BF13" s="63">
        <f>MAX(ABS(CORRELACIONES!BG14),ABS(CORRELACIONES!BG80),ABS(CORRELACIONES!BG146),ABS(CORRELACIONES!BG212))</f>
        <v>5.7803809999999997E-2</v>
      </c>
      <c r="BG13" s="63">
        <f>MAX(ABS(CORRELACIONES!BH14),ABS(CORRELACIONES!BH80),ABS(CORRELACIONES!BH146),ABS(CORRELACIONES!BH212))</f>
        <v>5.8584301999999998E-2</v>
      </c>
      <c r="BH13" s="63">
        <f>MAX(ABS(CORRELACIONES!BI14),ABS(CORRELACIONES!BI80),ABS(CORRELACIONES!BI146),ABS(CORRELACIONES!BI212))</f>
        <v>7.3895765099999997E-2</v>
      </c>
    </row>
    <row r="14" spans="1:60">
      <c r="A14">
        <v>12</v>
      </c>
      <c r="B14" s="63">
        <f>MAX(ABS(CORRELACIONES!B15),ABS(CORRELACIONES!B81),ABS(CORRELACIONES!B147),ABS(CORRELACIONES!B213))</f>
        <v>4.0065552999999997E-2</v>
      </c>
      <c r="C14" s="63">
        <f>MAX(ABS(CORRELACIONES!C15),ABS(CORRELACIONES!C81),ABS(CORRELACIONES!C147),ABS(CORRELACIONES!C213))</f>
        <v>6.5823928000000004E-2</v>
      </c>
      <c r="D14" s="63">
        <f>MAX(ABS(CORRELACIONES!D15),ABS(CORRELACIONES!D81),ABS(CORRELACIONES!D147),ABS(CORRELACIONES!D213))</f>
        <v>0.34316348699999999</v>
      </c>
      <c r="E14" s="63">
        <f>MAX(ABS(CORRELACIONES!E15),ABS(CORRELACIONES!E81),ABS(CORRELACIONES!E147),ABS(CORRELACIONES!E213))</f>
        <v>5.6992466999999998E-2</v>
      </c>
      <c r="F14" s="63">
        <f>MAX(ABS(CORRELACIONES!F15),ABS(CORRELACIONES!F81),ABS(CORRELACIONES!F147),ABS(CORRELACIONES!F213))</f>
        <v>3.8166001599999999E-2</v>
      </c>
      <c r="G14" s="63">
        <f>MAX(ABS(CORRELACIONES!G15),ABS(CORRELACIONES!G81),ABS(CORRELACIONES!G147),ABS(CORRELACIONES!G213))</f>
        <v>8.3821380000000001E-2</v>
      </c>
      <c r="H14" s="63">
        <f>MAX(ABS(CORRELACIONES!H15),ABS(CORRELACIONES!H81),ABS(CORRELACIONES!H147),ABS(CORRELACIONES!H213))</f>
        <v>3.3788204000000002E-2</v>
      </c>
      <c r="I14" s="63">
        <f>MAX(ABS(CORRELACIONES!I15),ABS(CORRELACIONES!I81),ABS(CORRELACIONES!I147),ABS(CORRELACIONES!I213))</f>
        <v>7.5193823000000007E-2</v>
      </c>
      <c r="J14" s="63">
        <f>MAX(ABS(CORRELACIONES!J15),ABS(CORRELACIONES!J81),ABS(CORRELACIONES!J147),ABS(CORRELACIONES!J213))</f>
        <v>8.4514689000000004E-2</v>
      </c>
      <c r="K14" s="63">
        <f>MAX(ABS(CORRELACIONES!K15),ABS(CORRELACIONES!K81),ABS(CORRELACIONES!K147),ABS(CORRELACIONES!K213))</f>
        <v>0.98618830000000002</v>
      </c>
      <c r="L14" s="63">
        <f>MAX(ABS(CORRELACIONES!L15),ABS(CORRELACIONES!L81),ABS(CORRELACIONES!L147),ABS(CORRELACIONES!L213))</f>
        <v>4.1145924E-2</v>
      </c>
      <c r="M14" s="63">
        <f>MAX(ABS(CORRELACIONES!M15),ABS(CORRELACIONES!M81),ABS(CORRELACIONES!M147),ABS(CORRELACIONES!M213))</f>
        <v>1</v>
      </c>
      <c r="N14" s="63">
        <f>MAX(ABS(CORRELACIONES!N15),ABS(CORRELACIONES!N81),ABS(CORRELACIONES!N147),ABS(CORRELACIONES!N213))</f>
        <v>1.81201538E-2</v>
      </c>
      <c r="O14" s="63">
        <f>MAX(ABS(CORRELACIONES!O15),ABS(CORRELACIONES!O81),ABS(CORRELACIONES!O147),ABS(CORRELACIONES!O213))</f>
        <v>3.7754250000000003E-2</v>
      </c>
      <c r="P14" s="63">
        <f>MAX(ABS(CORRELACIONES!P15),ABS(CORRELACIONES!P81),ABS(CORRELACIONES!P147),ABS(CORRELACIONES!P213))</f>
        <v>3.8316614399999997E-2</v>
      </c>
      <c r="Q14" s="63">
        <f>MAX(ABS(CORRELACIONES!Q15),ABS(CORRELACIONES!Q81),ABS(CORRELACIONES!Q147),ABS(CORRELACIONES!Q213))</f>
        <v>7.5031867000000002E-2</v>
      </c>
      <c r="R14" s="63">
        <f>MAX(ABS(CORRELACIONES!R15),ABS(CORRELACIONES!R81),ABS(CORRELACIONES!R147),ABS(CORRELACIONES!R213))</f>
        <v>7.2459170000000003E-2</v>
      </c>
      <c r="S14" s="63">
        <f>MAX(ABS(CORRELACIONES!S15),ABS(CORRELACIONES!S81),ABS(CORRELACIONES!S147),ABS(CORRELACIONES!S213))</f>
        <v>8.3388599999999993E-2</v>
      </c>
      <c r="T14" s="63">
        <f>MAX(ABS(CORRELACIONES!T15),ABS(CORRELACIONES!T81),ABS(CORRELACIONES!T147),ABS(CORRELACIONES!T213))</f>
        <v>3.9048791999999999E-2</v>
      </c>
      <c r="U14" s="63">
        <f>MAX(ABS(CORRELACIONES!U15),ABS(CORRELACIONES!U81),ABS(CORRELACIONES!U147),ABS(CORRELACIONES!U213))</f>
        <v>6.8152924000000004E-2</v>
      </c>
      <c r="V14" s="63">
        <f>MAX(ABS(CORRELACIONES!V15),ABS(CORRELACIONES!V81),ABS(CORRELACIONES!V147),ABS(CORRELACIONES!V213))</f>
        <v>6.2418390999999997E-2</v>
      </c>
      <c r="W14" s="63">
        <f>MAX(ABS(CORRELACIONES!W15),ABS(CORRELACIONES!W81),ABS(CORRELACIONES!W147),ABS(CORRELACIONES!W213))</f>
        <v>5.90050991E-2</v>
      </c>
      <c r="X14" s="63">
        <f>MAX(ABS(CORRELACIONES!X15),ABS(CORRELACIONES!X81),ABS(CORRELACIONES!X147),ABS(CORRELACIONES!X213))</f>
        <v>8.0700818999999993E-2</v>
      </c>
      <c r="Y14" s="63">
        <f>MAX(ABS(CORRELACIONES!Y15),ABS(CORRELACIONES!Y81),ABS(CORRELACIONES!Y147),ABS(CORRELACIONES!Y213))</f>
        <v>5.6952790000000003E-2</v>
      </c>
      <c r="Z14" s="63">
        <f>MAX(ABS(CORRELACIONES!Z15),ABS(CORRELACIONES!Z81),ABS(CORRELACIONES!Z147),ABS(CORRELACIONES!Z213))</f>
        <v>4.2363640000000001E-2</v>
      </c>
      <c r="AA14" s="63">
        <f>MAX(ABS(CORRELACIONES!AA15),ABS(CORRELACIONES!AA81),ABS(CORRELACIONES!AA147),ABS(CORRELACIONES!AA213))</f>
        <v>5.7007046999999998E-2</v>
      </c>
      <c r="AB14" s="63">
        <f>MAX(ABS(CORRELACIONES!AB15),ABS(CORRELACIONES!AB81),ABS(CORRELACIONES!AB147),ABS(CORRELACIONES!AB213))</f>
        <v>4.9890688400000001E-2</v>
      </c>
      <c r="AC14" s="63">
        <f>MAX(ABS(CORRELACIONES!AC15),ABS(CORRELACIONES!AC81),ABS(CORRELACIONES!AC147),ABS(CORRELACIONES!AC213))</f>
        <v>3.2769267999999997E-2</v>
      </c>
      <c r="AD14" s="63">
        <f>MAX(ABS(CORRELACIONES!AD15),ABS(CORRELACIONES!AD81),ABS(CORRELACIONES!AD147),ABS(CORRELACIONES!AD213))</f>
        <v>2.9090614300000001E-2</v>
      </c>
      <c r="AE14" s="63">
        <f>MAX(ABS(CORRELACIONES!AE15),ABS(CORRELACIONES!AE81),ABS(CORRELACIONES!AE147),ABS(CORRELACIONES!AE213))</f>
        <v>7.1686976999999999E-2</v>
      </c>
      <c r="AF14" s="63">
        <f>MAX(ABS(CORRELACIONES!AF15),ABS(CORRELACIONES!AF81),ABS(CORRELACIONES!AF147),ABS(CORRELACIONES!AF213))</f>
        <v>5.8128052999999999E-2</v>
      </c>
      <c r="AG14" s="63">
        <f>MAX(ABS(CORRELACIONES!AG15),ABS(CORRELACIONES!AG81),ABS(CORRELACIONES!AG147),ABS(CORRELACIONES!AG213))</f>
        <v>4.9496683499999999E-2</v>
      </c>
      <c r="AH14" s="63">
        <f>MAX(ABS(CORRELACIONES!AH15),ABS(CORRELACIONES!AH81),ABS(CORRELACIONES!AH147),ABS(CORRELACIONES!AH213))</f>
        <v>5.5179870999999998E-2</v>
      </c>
      <c r="AI14" s="63">
        <f>MAX(ABS(CORRELACIONES!AI15),ABS(CORRELACIONES!AI81),ABS(CORRELACIONES!AI147),ABS(CORRELACIONES!AI213))</f>
        <v>3.8089656E-2</v>
      </c>
      <c r="AJ14" s="63">
        <f>MAX(ABS(CORRELACIONES!AJ15),ABS(CORRELACIONES!AJ81),ABS(CORRELACIONES!AJ147),ABS(CORRELACIONES!AJ213))</f>
        <v>7.1527843999999993E-2</v>
      </c>
      <c r="AK14" s="63">
        <f>MAX(ABS(CORRELACIONES!AK15),ABS(CORRELACIONES!AK81),ABS(CORRELACIONES!AK147),ABS(CORRELACIONES!AK213))</f>
        <v>5.6210498999999997E-2</v>
      </c>
      <c r="AL14" s="63">
        <f>MAX(ABS(CORRELACIONES!AM15),ABS(CORRELACIONES!AM81),ABS(CORRELACIONES!AM147),ABS(CORRELACIONES!AM213))</f>
        <v>3.4008608400000001E-2</v>
      </c>
      <c r="AM14" s="63">
        <f>MAX(ABS(CORRELACIONES!AN15),ABS(CORRELACIONES!AN81),ABS(CORRELACIONES!AN147),ABS(CORRELACIONES!AN213))</f>
        <v>6.4203771000000007E-2</v>
      </c>
      <c r="AN14" s="63">
        <f>MAX(ABS(CORRELACIONES!AO15),ABS(CORRELACIONES!AO81),ABS(CORRELACIONES!AO147),ABS(CORRELACIONES!AO213))</f>
        <v>5.9583961999999997E-2</v>
      </c>
      <c r="AO14" s="63">
        <f>MAX(ABS(CORRELACIONES!AP15),ABS(CORRELACIONES!AP81),ABS(CORRELACIONES!AP147),ABS(CORRELACIONES!AP213))</f>
        <v>5.6363653E-2</v>
      </c>
      <c r="AP14" s="63">
        <f>MAX(ABS(CORRELACIONES!AQ15),ABS(CORRELACIONES!AQ81),ABS(CORRELACIONES!AQ147),ABS(CORRELACIONES!AQ213))</f>
        <v>5.5995936000000003E-2</v>
      </c>
      <c r="AQ14" s="63">
        <f>MAX(ABS(CORRELACIONES!AR15),ABS(CORRELACIONES!AR81),ABS(CORRELACIONES!AR147),ABS(CORRELACIONES!AR213))</f>
        <v>5.2657420000000003E-2</v>
      </c>
      <c r="AR14" s="63">
        <f>MAX(ABS(CORRELACIONES!AS15),ABS(CORRELACIONES!AS81),ABS(CORRELACIONES!AS147),ABS(CORRELACIONES!AS213))</f>
        <v>7.8118488E-2</v>
      </c>
      <c r="AS14" s="63">
        <f>MAX(ABS(CORRELACIONES!AT15),ABS(CORRELACIONES!AT81),ABS(CORRELACIONES!AT147),ABS(CORRELACIONES!AT213))</f>
        <v>0.117150847</v>
      </c>
      <c r="AT14" s="63">
        <f>MAX(ABS(CORRELACIONES!AU15),ABS(CORRELACIONES!AU81),ABS(CORRELACIONES!AU147),ABS(CORRELACIONES!AU213))</f>
        <v>4.6719292000000003E-2</v>
      </c>
      <c r="AU14" s="63">
        <f>MAX(ABS(CORRELACIONES!AV15),ABS(CORRELACIONES!AV81),ABS(CORRELACIONES!AV147),ABS(CORRELACIONES!AV213))</f>
        <v>6.6581352999999996E-2</v>
      </c>
      <c r="AV14" s="63">
        <f>MAX(ABS(CORRELACIONES!AW15),ABS(CORRELACIONES!AW81),ABS(CORRELACIONES!AW147),ABS(CORRELACIONES!AW213))</f>
        <v>6.7567854999999996E-2</v>
      </c>
      <c r="AW14" s="63">
        <f>MAX(ABS(CORRELACIONES!AX15),ABS(CORRELACIONES!AX81),ABS(CORRELACIONES!AX147),ABS(CORRELACIONES!AX213))</f>
        <v>7.1831306600000006E-2</v>
      </c>
      <c r="AX14" s="63">
        <f>MAX(ABS(CORRELACIONES!AY15),ABS(CORRELACIONES!AY81),ABS(CORRELACIONES!AY147),ABS(CORRELACIONES!AY213))</f>
        <v>6.5875359999999994E-2</v>
      </c>
      <c r="AY14" s="63">
        <f>MAX(ABS(CORRELACIONES!AZ15),ABS(CORRELACIONES!AZ81),ABS(CORRELACIONES!AZ147),ABS(CORRELACIONES!AZ213))</f>
        <v>5.08170415E-2</v>
      </c>
      <c r="AZ14" s="63">
        <f>MAX(ABS(CORRELACIONES!BA15),ABS(CORRELACIONES!BA81),ABS(CORRELACIONES!BA147),ABS(CORRELACIONES!BA213))</f>
        <v>5.0226316999999999E-2</v>
      </c>
      <c r="BA14" s="63">
        <f>MAX(ABS(CORRELACIONES!BB15),ABS(CORRELACIONES!BB81),ABS(CORRELACIONES!BB147),ABS(CORRELACIONES!BB213))</f>
        <v>6.0707010999999998E-2</v>
      </c>
      <c r="BB14" s="63">
        <f>MAX(ABS(CORRELACIONES!BC15),ABS(CORRELACIONES!BC81),ABS(CORRELACIONES!BC147),ABS(CORRELACIONES!BC213))</f>
        <v>9.013206E-2</v>
      </c>
      <c r="BC14" s="63">
        <f>MAX(ABS(CORRELACIONES!BD15),ABS(CORRELACIONES!BD81),ABS(CORRELACIONES!BD147),ABS(CORRELACIONES!BD213))</f>
        <v>6.8528914900000001E-2</v>
      </c>
      <c r="BD14" s="63">
        <f>MAX(ABS(CORRELACIONES!BE15),ABS(CORRELACIONES!BE81),ABS(CORRELACIONES!BE147),ABS(CORRELACIONES!BE213))</f>
        <v>6.1551195199999999E-2</v>
      </c>
      <c r="BE14" s="63">
        <f>MAX(ABS(CORRELACIONES!BF15),ABS(CORRELACIONES!BF81),ABS(CORRELACIONES!BF147),ABS(CORRELACIONES!BF213))</f>
        <v>6.0189673999999999E-2</v>
      </c>
      <c r="BF14" s="63">
        <f>MAX(ABS(CORRELACIONES!BG15),ABS(CORRELACIONES!BG81),ABS(CORRELACIONES!BG147),ABS(CORRELACIONES!BG213))</f>
        <v>5.275229E-2</v>
      </c>
      <c r="BG14" s="63">
        <f>MAX(ABS(CORRELACIONES!BH15),ABS(CORRELACIONES!BH81),ABS(CORRELACIONES!BH147),ABS(CORRELACIONES!BH213))</f>
        <v>4.1484741700000001E-2</v>
      </c>
      <c r="BH14" s="63">
        <f>MAX(ABS(CORRELACIONES!BI15),ABS(CORRELACIONES!BI81),ABS(CORRELACIONES!BI147),ABS(CORRELACIONES!BI213))</f>
        <v>5.3740939699999997E-2</v>
      </c>
    </row>
    <row r="15" spans="1:60">
      <c r="A15">
        <v>13</v>
      </c>
      <c r="B15" s="63">
        <f>MAX(ABS(CORRELACIONES!B16),ABS(CORRELACIONES!B82),ABS(CORRELACIONES!B148),ABS(CORRELACIONES!B214))</f>
        <v>0.13810144360000001</v>
      </c>
      <c r="C15" s="63">
        <f>MAX(ABS(CORRELACIONES!C16),ABS(CORRELACIONES!C82),ABS(CORRELACIONES!C148),ABS(CORRELACIONES!C214))</f>
        <v>0.38965515499999998</v>
      </c>
      <c r="D15" s="63">
        <f>MAX(ABS(CORRELACIONES!D16),ABS(CORRELACIONES!D82),ABS(CORRELACIONES!D148),ABS(CORRELACIONES!D214))</f>
        <v>0.47645349279999999</v>
      </c>
      <c r="E15" s="63">
        <f>MAX(ABS(CORRELACIONES!E16),ABS(CORRELACIONES!E82),ABS(CORRELACIONES!E148),ABS(CORRELACIONES!E214))</f>
        <v>7.7305554999999998E-2</v>
      </c>
      <c r="F15" s="63">
        <f>MAX(ABS(CORRELACIONES!F16),ABS(CORRELACIONES!F82),ABS(CORRELACIONES!F148),ABS(CORRELACIONES!F214))</f>
        <v>0.27685666609999998</v>
      </c>
      <c r="G15" s="63">
        <f>MAX(ABS(CORRELACIONES!G16),ABS(CORRELACIONES!G82),ABS(CORRELACIONES!G148),ABS(CORRELACIONES!G214))</f>
        <v>0.118723675</v>
      </c>
      <c r="H15" s="63">
        <f>MAX(ABS(CORRELACIONES!H16),ABS(CORRELACIONES!H82),ABS(CORRELACIONES!H148),ABS(CORRELACIONES!H214))</f>
        <v>5.0658570999999999E-2</v>
      </c>
      <c r="I15" s="63">
        <f>MAX(ABS(CORRELACIONES!I16),ABS(CORRELACIONES!I82),ABS(CORRELACIONES!I148),ABS(CORRELACIONES!I214))</f>
        <v>0.12406993500000001</v>
      </c>
      <c r="J15" s="63">
        <f>MAX(ABS(CORRELACIONES!J16),ABS(CORRELACIONES!J82),ABS(CORRELACIONES!J148),ABS(CORRELACIONES!J214))</f>
        <v>0.13768380799999999</v>
      </c>
      <c r="K15" s="63">
        <f>MAX(ABS(CORRELACIONES!K16),ABS(CORRELACIONES!K82),ABS(CORRELACIONES!K148),ABS(CORRELACIONES!K214))</f>
        <v>3.5396700000000003E-2</v>
      </c>
      <c r="L15" s="63">
        <f>MAX(ABS(CORRELACIONES!L16),ABS(CORRELACIONES!L82),ABS(CORRELACIONES!L148),ABS(CORRELACIONES!L214))</f>
        <v>0.73220708800000001</v>
      </c>
      <c r="M15" s="63">
        <f>MAX(ABS(CORRELACIONES!M16),ABS(CORRELACIONES!M82),ABS(CORRELACIONES!M148),ABS(CORRELACIONES!M214))</f>
        <v>2.67579433E-2</v>
      </c>
      <c r="N15" s="63">
        <f>MAX(ABS(CORRELACIONES!N16),ABS(CORRELACIONES!N82),ABS(CORRELACIONES!N148),ABS(CORRELACIONES!N214))</f>
        <v>1</v>
      </c>
      <c r="O15" s="63">
        <f>MAX(ABS(CORRELACIONES!O16),ABS(CORRELACIONES!O82),ABS(CORRELACIONES!O148),ABS(CORRELACIONES!O214))</f>
        <v>6.3164349999999994E-2</v>
      </c>
      <c r="P15" s="63">
        <f>MAX(ABS(CORRELACIONES!P16),ABS(CORRELACIONES!P82),ABS(CORRELACIONES!P148),ABS(CORRELACIONES!P214))</f>
        <v>0.861689029</v>
      </c>
      <c r="Q15" s="63">
        <f>MAX(ABS(CORRELACIONES!Q16),ABS(CORRELACIONES!Q82),ABS(CORRELACIONES!Q148),ABS(CORRELACIONES!Q214))</f>
        <v>0.69875853600000004</v>
      </c>
      <c r="R15" s="63">
        <f>MAX(ABS(CORRELACIONES!R16),ABS(CORRELACIONES!R82),ABS(CORRELACIONES!R148),ABS(CORRELACIONES!R214))</f>
        <v>0.66051223999999997</v>
      </c>
      <c r="S15" s="63">
        <f>MAX(ABS(CORRELACIONES!S16),ABS(CORRELACIONES!S82),ABS(CORRELACIONES!S148),ABS(CORRELACIONES!S214))</f>
        <v>0.187357</v>
      </c>
      <c r="T15" s="63">
        <f>MAX(ABS(CORRELACIONES!T16),ABS(CORRELACIONES!T82),ABS(CORRELACIONES!T148),ABS(CORRELACIONES!T214))</f>
        <v>0.78914620899999999</v>
      </c>
      <c r="U15" s="63">
        <f>MAX(ABS(CORRELACIONES!U16),ABS(CORRELACIONES!U82),ABS(CORRELACIONES!U148),ABS(CORRELACIONES!U214))</f>
        <v>0.47388919200000001</v>
      </c>
      <c r="V15" s="63">
        <f>MAX(ABS(CORRELACIONES!V16),ABS(CORRELACIONES!V82),ABS(CORRELACIONES!V148),ABS(CORRELACIONES!V214))</f>
        <v>9.1700715700000004E-2</v>
      </c>
      <c r="W15" s="63">
        <f>MAX(ABS(CORRELACIONES!W16),ABS(CORRELACIONES!W82),ABS(CORRELACIONES!W148),ABS(CORRELACIONES!W214))</f>
        <v>8.3349449000000006E-2</v>
      </c>
      <c r="X15" s="63">
        <f>MAX(ABS(CORRELACIONES!X16),ABS(CORRELACIONES!X82),ABS(CORRELACIONES!X148),ABS(CORRELACIONES!X214))</f>
        <v>5.2672180999999998E-2</v>
      </c>
      <c r="Y15" s="63">
        <f>MAX(ABS(CORRELACIONES!Y16),ABS(CORRELACIONES!Y82),ABS(CORRELACIONES!Y148),ABS(CORRELACIONES!Y214))</f>
        <v>8.7487329000000003E-2</v>
      </c>
      <c r="Z15" s="63">
        <f>MAX(ABS(CORRELACIONES!Z16),ABS(CORRELACIONES!Z82),ABS(CORRELACIONES!Z148),ABS(CORRELACIONES!Z214))</f>
        <v>5.5026228000000003E-2</v>
      </c>
      <c r="AA15" s="63">
        <f>MAX(ABS(CORRELACIONES!AA16),ABS(CORRELACIONES!AA82),ABS(CORRELACIONES!AA148),ABS(CORRELACIONES!AA214))</f>
        <v>7.7928676000000002E-2</v>
      </c>
      <c r="AB15" s="63">
        <f>MAX(ABS(CORRELACIONES!AB16),ABS(CORRELACIONES!AB82),ABS(CORRELACIONES!AB148),ABS(CORRELACIONES!AB214))</f>
        <v>6.41479509E-2</v>
      </c>
      <c r="AC15" s="63">
        <f>MAX(ABS(CORRELACIONES!AC16),ABS(CORRELACIONES!AC82),ABS(CORRELACIONES!AC148),ABS(CORRELACIONES!AC214))</f>
        <v>0.10625577579999999</v>
      </c>
      <c r="AD15" s="63">
        <f>MAX(ABS(CORRELACIONES!AD16),ABS(CORRELACIONES!AD82),ABS(CORRELACIONES!AD148),ABS(CORRELACIONES!AD214))</f>
        <v>8.1068851999999997E-2</v>
      </c>
      <c r="AE15" s="63">
        <f>MAX(ABS(CORRELACIONES!AE16),ABS(CORRELACIONES!AE82),ABS(CORRELACIONES!AE148),ABS(CORRELACIONES!AE214))</f>
        <v>0.107875426</v>
      </c>
      <c r="AF15" s="63">
        <f>MAX(ABS(CORRELACIONES!AF16),ABS(CORRELACIONES!AF82),ABS(CORRELACIONES!AF148),ABS(CORRELACIONES!AF214))</f>
        <v>9.0564130000000007E-2</v>
      </c>
      <c r="AG15" s="63">
        <f>MAX(ABS(CORRELACIONES!AG16),ABS(CORRELACIONES!AG82),ABS(CORRELACIONES!AG148),ABS(CORRELACIONES!AG214))</f>
        <v>8.8967287199999995E-2</v>
      </c>
      <c r="AH15" s="63">
        <f>MAX(ABS(CORRELACIONES!AH16),ABS(CORRELACIONES!AH82),ABS(CORRELACIONES!AH148),ABS(CORRELACIONES!AH214))</f>
        <v>8.5399179000000006E-2</v>
      </c>
      <c r="AI15" s="63">
        <f>MAX(ABS(CORRELACIONES!AI16),ABS(CORRELACIONES!AI82),ABS(CORRELACIONES!AI148),ABS(CORRELACIONES!AI214))</f>
        <v>6.7221643999999997E-2</v>
      </c>
      <c r="AJ15" s="63">
        <f>MAX(ABS(CORRELACIONES!AJ16),ABS(CORRELACIONES!AJ82),ABS(CORRELACIONES!AJ148),ABS(CORRELACIONES!AJ214))</f>
        <v>0.121254458</v>
      </c>
      <c r="AK15" s="63">
        <f>MAX(ABS(CORRELACIONES!AK16),ABS(CORRELACIONES!AK82),ABS(CORRELACIONES!AK148),ABS(CORRELACIONES!AK214))</f>
        <v>0.104453796</v>
      </c>
      <c r="AL15" s="63">
        <f>MAX(ABS(CORRELACIONES!AM16),ABS(CORRELACIONES!AM82),ABS(CORRELACIONES!AM148),ABS(CORRELACIONES!AM214))</f>
        <v>4.5041987999999998E-2</v>
      </c>
      <c r="AM15" s="63">
        <f>MAX(ABS(CORRELACIONES!AN16),ABS(CORRELACIONES!AN82),ABS(CORRELACIONES!AN148),ABS(CORRELACIONES!AN214))</f>
        <v>8.8313534999999999E-2</v>
      </c>
      <c r="AN15" s="63">
        <f>MAX(ABS(CORRELACIONES!AO16),ABS(CORRELACIONES!AO82),ABS(CORRELACIONES!AO148),ABS(CORRELACIONES!AO214))</f>
        <v>7.9720990000000005E-2</v>
      </c>
      <c r="AO15" s="63">
        <f>MAX(ABS(CORRELACIONES!AP16),ABS(CORRELACIONES!AP82),ABS(CORRELACIONES!AP148),ABS(CORRELACIONES!AP214))</f>
        <v>0.104196542</v>
      </c>
      <c r="AP15" s="63">
        <f>MAX(ABS(CORRELACIONES!AQ16),ABS(CORRELACIONES!AQ82),ABS(CORRELACIONES!AQ148),ABS(CORRELACIONES!AQ214))</f>
        <v>0.107799952</v>
      </c>
      <c r="AQ15" s="63">
        <f>MAX(ABS(CORRELACIONES!AR16),ABS(CORRELACIONES!AR82),ABS(CORRELACIONES!AR148),ABS(CORRELACIONES!AR214))</f>
        <v>8.9613365E-2</v>
      </c>
      <c r="AR15" s="63">
        <f>MAX(ABS(CORRELACIONES!AS16),ABS(CORRELACIONES!AS82),ABS(CORRELACIONES!AS148),ABS(CORRELACIONES!AS214))</f>
        <v>0.120500276</v>
      </c>
      <c r="AS15" s="63">
        <f>MAX(ABS(CORRELACIONES!AT16),ABS(CORRELACIONES!AT82),ABS(CORRELACIONES!AT148),ABS(CORRELACIONES!AT214))</f>
        <v>0.53374480999999996</v>
      </c>
      <c r="AT15" s="63">
        <f>MAX(ABS(CORRELACIONES!AU16),ABS(CORRELACIONES!AU82),ABS(CORRELACIONES!AU148),ABS(CORRELACIONES!AU214))</f>
        <v>8.4716925999999998E-2</v>
      </c>
      <c r="AU15" s="63">
        <f>MAX(ABS(CORRELACIONES!AV16),ABS(CORRELACIONES!AV82),ABS(CORRELACIONES!AV148),ABS(CORRELACIONES!AV214))</f>
        <v>8.9989121000000005E-2</v>
      </c>
      <c r="AV15" s="63">
        <f>MAX(ABS(CORRELACIONES!AW16),ABS(CORRELACIONES!AW82),ABS(CORRELACIONES!AW148),ABS(CORRELACIONES!AW214))</f>
        <v>0.107406052</v>
      </c>
      <c r="AW15" s="63">
        <f>MAX(ABS(CORRELACIONES!AX16),ABS(CORRELACIONES!AX82),ABS(CORRELACIONES!AX148),ABS(CORRELACIONES!AX214))</f>
        <v>9.5656121199999999E-2</v>
      </c>
      <c r="AX15" s="63">
        <f>MAX(ABS(CORRELACIONES!AY16),ABS(CORRELACIONES!AY82),ABS(CORRELACIONES!AY148),ABS(CORRELACIONES!AY214))</f>
        <v>0.10156030000000001</v>
      </c>
      <c r="AY15" s="63">
        <f>MAX(ABS(CORRELACIONES!AZ16),ABS(CORRELACIONES!AZ82),ABS(CORRELACIONES!AZ148),ABS(CORRELACIONES!AZ214))</f>
        <v>7.0076263200000002E-2</v>
      </c>
      <c r="AZ15" s="63">
        <f>MAX(ABS(CORRELACIONES!BA16),ABS(CORRELACIONES!BA82),ABS(CORRELACIONES!BA148),ABS(CORRELACIONES!BA214))</f>
        <v>6.9017706999999998E-2</v>
      </c>
      <c r="BA15" s="63">
        <f>MAX(ABS(CORRELACIONES!BB16),ABS(CORRELACIONES!BB82),ABS(CORRELACIONES!BB148),ABS(CORRELACIONES!BB214))</f>
        <v>9.2945005999999997E-2</v>
      </c>
      <c r="BB15" s="63">
        <f>MAX(ABS(CORRELACIONES!BC16),ABS(CORRELACIONES!BC82),ABS(CORRELACIONES!BC148),ABS(CORRELACIONES!BC214))</f>
        <v>0.11238219000000001</v>
      </c>
      <c r="BC15" s="63">
        <f>MAX(ABS(CORRELACIONES!BD16),ABS(CORRELACIONES!BD82),ABS(CORRELACIONES!BD148),ABS(CORRELACIONES!BD214))</f>
        <v>9.9023727899999997E-2</v>
      </c>
      <c r="BD15" s="63">
        <f>MAX(ABS(CORRELACIONES!BE16),ABS(CORRELACIONES!BE82),ABS(CORRELACIONES!BE148),ABS(CORRELACIONES!BE214))</f>
        <v>9.1619413299999994E-2</v>
      </c>
      <c r="BE15" s="63">
        <f>MAX(ABS(CORRELACIONES!BF16),ABS(CORRELACIONES!BF82),ABS(CORRELACIONES!BF148),ABS(CORRELACIONES!BF214))</f>
        <v>7.6267607000000001E-2</v>
      </c>
      <c r="BF15" s="63">
        <f>MAX(ABS(CORRELACIONES!BG16),ABS(CORRELACIONES!BG82),ABS(CORRELACIONES!BG148),ABS(CORRELACIONES!BG214))</f>
        <v>8.7830930000000002E-2</v>
      </c>
      <c r="BG15" s="63">
        <f>MAX(ABS(CORRELACIONES!BH16),ABS(CORRELACIONES!BH82),ABS(CORRELACIONES!BH148),ABS(CORRELACIONES!BH214))</f>
        <v>9.1452236000000006E-2</v>
      </c>
      <c r="BH15" s="63">
        <f>MAX(ABS(CORRELACIONES!BI16),ABS(CORRELACIONES!BI82),ABS(CORRELACIONES!BI148),ABS(CORRELACIONES!BI214))</f>
        <v>8.7875988599999996E-2</v>
      </c>
    </row>
    <row r="16" spans="1:60">
      <c r="A16">
        <v>14</v>
      </c>
      <c r="B16" s="63">
        <f>MAX(ABS(CORRELACIONES!B17),ABS(CORRELACIONES!B83),ABS(CORRELACIONES!B149),ABS(CORRELACIONES!B215))</f>
        <v>4.5151370000000003E-2</v>
      </c>
      <c r="C16" s="63">
        <f>MAX(ABS(CORRELACIONES!C17),ABS(CORRELACIONES!C83),ABS(CORRELACIONES!C149),ABS(CORRELACIONES!C215))</f>
        <v>5.9354735999999998E-2</v>
      </c>
      <c r="D16" s="63">
        <f>MAX(ABS(CORRELACIONES!D17),ABS(CORRELACIONES!D83),ABS(CORRELACIONES!D149),ABS(CORRELACIONES!D215))</f>
        <v>4.0925419999999997E-2</v>
      </c>
      <c r="E16" s="63">
        <f>MAX(ABS(CORRELACIONES!E17),ABS(CORRELACIONES!E83),ABS(CORRELACIONES!E149),ABS(CORRELACIONES!E215))</f>
        <v>5.5449736999999999E-2</v>
      </c>
      <c r="F16" s="63">
        <f>MAX(ABS(CORRELACIONES!F17),ABS(CORRELACIONES!F83),ABS(CORRELACIONES!F149),ABS(CORRELACIONES!F215))</f>
        <v>6.44080665E-2</v>
      </c>
      <c r="G16" s="63">
        <f>MAX(ABS(CORRELACIONES!G17),ABS(CORRELACIONES!G83),ABS(CORRELACIONES!G149),ABS(CORRELACIONES!G215))</f>
        <v>7.9885848999999995E-2</v>
      </c>
      <c r="H16" s="63">
        <f>MAX(ABS(CORRELACIONES!H17),ABS(CORRELACIONES!H83),ABS(CORRELACIONES!H149),ABS(CORRELACIONES!H215))</f>
        <v>3.690657E-2</v>
      </c>
      <c r="I16" s="63">
        <f>MAX(ABS(CORRELACIONES!I17),ABS(CORRELACIONES!I83),ABS(CORRELACIONES!I149),ABS(CORRELACIONES!I215))</f>
        <v>8.992472E-2</v>
      </c>
      <c r="J16" s="63">
        <f>MAX(ABS(CORRELACIONES!J17),ABS(CORRELACIONES!J83),ABS(CORRELACIONES!J149),ABS(CORRELACIONES!J215))</f>
        <v>8.7266788999999997E-2</v>
      </c>
      <c r="K16" s="63">
        <f>MAX(ABS(CORRELACIONES!K17),ABS(CORRELACIONES!K83),ABS(CORRELACIONES!K149),ABS(CORRELACIONES!K215))</f>
        <v>3.5835394899999998E-2</v>
      </c>
      <c r="L16" s="63">
        <f>MAX(ABS(CORRELACIONES!L17),ABS(CORRELACIONES!L83),ABS(CORRELACIONES!L149),ABS(CORRELACIONES!L215))</f>
        <v>4.3158391999999997E-2</v>
      </c>
      <c r="M16" s="63">
        <f>MAX(ABS(CORRELACIONES!M17),ABS(CORRELACIONES!M83),ABS(CORRELACIONES!M149),ABS(CORRELACIONES!M215))</f>
        <v>4.1500935000000003E-2</v>
      </c>
      <c r="N16" s="63">
        <f>MAX(ABS(CORRELACIONES!N17),ABS(CORRELACIONES!N83),ABS(CORRELACIONES!N149),ABS(CORRELACIONES!N215))</f>
        <v>5.8376956000000001E-2</v>
      </c>
      <c r="O16" s="63">
        <f>MAX(ABS(CORRELACIONES!O17),ABS(CORRELACIONES!O83),ABS(CORRELACIONES!O149),ABS(CORRELACIONES!O215))</f>
        <v>1</v>
      </c>
      <c r="P16" s="63">
        <f>MAX(ABS(CORRELACIONES!P17),ABS(CORRELACIONES!P83),ABS(CORRELACIONES!P149),ABS(CORRELACIONES!P215))</f>
        <v>3.8280758599999999E-2</v>
      </c>
      <c r="Q16" s="63">
        <f>MAX(ABS(CORRELACIONES!Q17),ABS(CORRELACIONES!Q83),ABS(CORRELACIONES!Q149),ABS(CORRELACIONES!Q215))</f>
        <v>8.2145741999999994E-2</v>
      </c>
      <c r="R16" s="63">
        <f>MAX(ABS(CORRELACIONES!R17),ABS(CORRELACIONES!R83),ABS(CORRELACIONES!R149),ABS(CORRELACIONES!R215))</f>
        <v>9.4571765899999993E-2</v>
      </c>
      <c r="S16" s="63">
        <f>MAX(ABS(CORRELACIONES!S17),ABS(CORRELACIONES!S83),ABS(CORRELACIONES!S149),ABS(CORRELACIONES!S215))</f>
        <v>9.4735079E-2</v>
      </c>
      <c r="T16" s="63">
        <f>MAX(ABS(CORRELACIONES!T17),ABS(CORRELACIONES!T83),ABS(CORRELACIONES!T149),ABS(CORRELACIONES!T215))</f>
        <v>5.3236304999999998E-2</v>
      </c>
      <c r="U16" s="63">
        <f>MAX(ABS(CORRELACIONES!U17),ABS(CORRELACIONES!U83),ABS(CORRELACIONES!U149),ABS(CORRELACIONES!U215))</f>
        <v>6.0348498E-2</v>
      </c>
      <c r="V16" s="63">
        <f>MAX(ABS(CORRELACIONES!V17),ABS(CORRELACIONES!V83),ABS(CORRELACIONES!V149),ABS(CORRELACIONES!V215))</f>
        <v>6.4031719000000001E-2</v>
      </c>
      <c r="W16" s="63">
        <f>MAX(ABS(CORRELACIONES!W17),ABS(CORRELACIONES!W83),ABS(CORRELACIONES!W149),ABS(CORRELACIONES!W215))</f>
        <v>5.6180166599999998E-2</v>
      </c>
      <c r="X16" s="63">
        <f>MAX(ABS(CORRELACIONES!X17),ABS(CORRELACIONES!X83),ABS(CORRELACIONES!X149),ABS(CORRELACIONES!X215))</f>
        <v>6.6767274000000001E-2</v>
      </c>
      <c r="Y16" s="63">
        <f>MAX(ABS(CORRELACIONES!Y17),ABS(CORRELACIONES!Y83),ABS(CORRELACIONES!Y149),ABS(CORRELACIONES!Y215))</f>
        <v>7.6056637999999996E-2</v>
      </c>
      <c r="Z16" s="63">
        <f>MAX(ABS(CORRELACIONES!Z17),ABS(CORRELACIONES!Z83),ABS(CORRELACIONES!Z149),ABS(CORRELACIONES!Z215))</f>
        <v>6.3861130000000002E-2</v>
      </c>
      <c r="AA16" s="63">
        <f>MAX(ABS(CORRELACIONES!AA17),ABS(CORRELACIONES!AA83),ABS(CORRELACIONES!AA149),ABS(CORRELACIONES!AA215))</f>
        <v>5.6391612000000001E-2</v>
      </c>
      <c r="AB16" s="63">
        <f>MAX(ABS(CORRELACIONES!AB17),ABS(CORRELACIONES!AB83),ABS(CORRELACIONES!AB149),ABS(CORRELACIONES!AB215))</f>
        <v>3.1916879500000002E-2</v>
      </c>
      <c r="AC16" s="63">
        <f>MAX(ABS(CORRELACIONES!AC17),ABS(CORRELACIONES!AC83),ABS(CORRELACIONES!AC149),ABS(CORRELACIONES!AC215))</f>
        <v>6.8102659199999999E-2</v>
      </c>
      <c r="AD16" s="63">
        <f>MAX(ABS(CORRELACIONES!AD17),ABS(CORRELACIONES!AD83),ABS(CORRELACIONES!AD149),ABS(CORRELACIONES!AD215))</f>
        <v>5.4292875999999997E-2</v>
      </c>
      <c r="AE16" s="63">
        <f>MAX(ABS(CORRELACIONES!AE17),ABS(CORRELACIONES!AE83),ABS(CORRELACIONES!AE149),ABS(CORRELACIONES!AE215))</f>
        <v>8.1210257999999994E-2</v>
      </c>
      <c r="AF16" s="63">
        <f>MAX(ABS(CORRELACIONES!AF17),ABS(CORRELACIONES!AF83),ABS(CORRELACIONES!AF149),ABS(CORRELACIONES!AF215))</f>
        <v>5.1271406999999998E-2</v>
      </c>
      <c r="AG16" s="63">
        <f>MAX(ABS(CORRELACIONES!AG17),ABS(CORRELACIONES!AG83),ABS(CORRELACIONES!AG149),ABS(CORRELACIONES!AG215))</f>
        <v>6.1170916800000003E-2</v>
      </c>
      <c r="AH16" s="63">
        <f>MAX(ABS(CORRELACIONES!AH17),ABS(CORRELACIONES!AH83),ABS(CORRELACIONES!AH149),ABS(CORRELACIONES!AH215))</f>
        <v>7.0530171000000003E-2</v>
      </c>
      <c r="AI16" s="63">
        <f>MAX(ABS(CORRELACIONES!AI17),ABS(CORRELACIONES!AI83),ABS(CORRELACIONES!AI149),ABS(CORRELACIONES!AI215))</f>
        <v>4.4424971000000001E-2</v>
      </c>
      <c r="AJ16" s="63">
        <f>MAX(ABS(CORRELACIONES!AJ17),ABS(CORRELACIONES!AJ83),ABS(CORRELACIONES!AJ149),ABS(CORRELACIONES!AJ215))</f>
        <v>7.9104726E-2</v>
      </c>
      <c r="AK16" s="63">
        <f>MAX(ABS(CORRELACIONES!AK17),ABS(CORRELACIONES!AK83),ABS(CORRELACIONES!AK149),ABS(CORRELACIONES!AK215))</f>
        <v>7.6361231000000002E-2</v>
      </c>
      <c r="AL16" s="63">
        <f>MAX(ABS(CORRELACIONES!AM17),ABS(CORRELACIONES!AM83),ABS(CORRELACIONES!AM149),ABS(CORRELACIONES!AM215))</f>
        <v>3.4481456700000003E-2</v>
      </c>
      <c r="AM16" s="63">
        <f>MAX(ABS(CORRELACIONES!AN17),ABS(CORRELACIONES!AN83),ABS(CORRELACIONES!AN149),ABS(CORRELACIONES!AN215))</f>
        <v>5.9762537999999997E-2</v>
      </c>
      <c r="AN16" s="63">
        <f>MAX(ABS(CORRELACIONES!AO17),ABS(CORRELACIONES!AO83),ABS(CORRELACIONES!AO149),ABS(CORRELACIONES!AO215))</f>
        <v>5.3091505999999997E-2</v>
      </c>
      <c r="AO16" s="63">
        <f>MAX(ABS(CORRELACIONES!AP17),ABS(CORRELACIONES!AP83),ABS(CORRELACIONES!AP149),ABS(CORRELACIONES!AP215))</f>
        <v>6.4530597999999995E-2</v>
      </c>
      <c r="AP16" s="63">
        <f>MAX(ABS(CORRELACIONES!AQ17),ABS(CORRELACIONES!AQ83),ABS(CORRELACIONES!AQ149),ABS(CORRELACIONES!AQ215))</f>
        <v>7.0777725999999999E-2</v>
      </c>
      <c r="AQ16" s="63">
        <f>MAX(ABS(CORRELACIONES!AR17),ABS(CORRELACIONES!AR83),ABS(CORRELACIONES!AR149),ABS(CORRELACIONES!AR215))</f>
        <v>7.6002571000000005E-2</v>
      </c>
      <c r="AR16" s="63">
        <f>MAX(ABS(CORRELACIONES!AS17),ABS(CORRELACIONES!AS83),ABS(CORRELACIONES!AS149),ABS(CORRELACIONES!AS215))</f>
        <v>8.2657365999999996E-2</v>
      </c>
      <c r="AS16" s="63">
        <f>MAX(ABS(CORRELACIONES!AT17),ABS(CORRELACIONES!AT83),ABS(CORRELACIONES!AT149),ABS(CORRELACIONES!AT215))</f>
        <v>7.2713850999999996E-2</v>
      </c>
      <c r="AT16" s="63">
        <f>MAX(ABS(CORRELACIONES!AU17),ABS(CORRELACIONES!AU83),ABS(CORRELACIONES!AU149),ABS(CORRELACIONES!AU215))</f>
        <v>4.9579116999999999E-2</v>
      </c>
      <c r="AU16" s="63">
        <f>MAX(ABS(CORRELACIONES!AV17),ABS(CORRELACIONES!AV83),ABS(CORRELACIONES!AV149),ABS(CORRELACIONES!AV215))</f>
        <v>4.614501E-2</v>
      </c>
      <c r="AV16" s="63">
        <f>MAX(ABS(CORRELACIONES!AW17),ABS(CORRELACIONES!AW83),ABS(CORRELACIONES!AW149),ABS(CORRELACIONES!AW215))</f>
        <v>6.4211482E-2</v>
      </c>
      <c r="AW16" s="63">
        <f>MAX(ABS(CORRELACIONES!AX17),ABS(CORRELACIONES!AX83),ABS(CORRELACIONES!AX149),ABS(CORRELACIONES!AX215))</f>
        <v>6.9105710000000001E-2</v>
      </c>
      <c r="AX16" s="63">
        <f>MAX(ABS(CORRELACIONES!AY17),ABS(CORRELACIONES!AY83),ABS(CORRELACIONES!AY149),ABS(CORRELACIONES!AY215))</f>
        <v>7.211178E-2</v>
      </c>
      <c r="AY16" s="63">
        <f>MAX(ABS(CORRELACIONES!AZ17),ABS(CORRELACIONES!AZ83),ABS(CORRELACIONES!AZ149),ABS(CORRELACIONES!AZ215))</f>
        <v>5.8689603999999999E-2</v>
      </c>
      <c r="AZ16" s="63">
        <f>MAX(ABS(CORRELACIONES!BA17),ABS(CORRELACIONES!BA83),ABS(CORRELACIONES!BA149),ABS(CORRELACIONES!BA215))</f>
        <v>4.1459199000000002E-2</v>
      </c>
      <c r="BA16" s="63">
        <f>MAX(ABS(CORRELACIONES!BB17),ABS(CORRELACIONES!BB83),ABS(CORRELACIONES!BB149),ABS(CORRELACIONES!BB215))</f>
        <v>7.5853822000000001E-2</v>
      </c>
      <c r="BB16" s="63">
        <f>MAX(ABS(CORRELACIONES!BC17),ABS(CORRELACIONES!BC83),ABS(CORRELACIONES!BC149),ABS(CORRELACIONES!BC215))</f>
        <v>8.7887389999999996E-2</v>
      </c>
      <c r="BC16" s="63">
        <f>MAX(ABS(CORRELACIONES!BD17),ABS(CORRELACIONES!BD83),ABS(CORRELACIONES!BD149),ABS(CORRELACIONES!BD215))</f>
        <v>6.5364891899999999E-2</v>
      </c>
      <c r="BD16" s="63">
        <f>MAX(ABS(CORRELACIONES!BE17),ABS(CORRELACIONES!BE83),ABS(CORRELACIONES!BE149),ABS(CORRELACIONES!BE215))</f>
        <v>6.3224817000000003E-2</v>
      </c>
      <c r="BE16" s="63">
        <f>MAX(ABS(CORRELACIONES!BF17),ABS(CORRELACIONES!BF83),ABS(CORRELACIONES!BF149),ABS(CORRELACIONES!BF215))</f>
        <v>4.5635016E-2</v>
      </c>
      <c r="BF16" s="63">
        <f>MAX(ABS(CORRELACIONES!BG17),ABS(CORRELACIONES!BG83),ABS(CORRELACIONES!BG149),ABS(CORRELACIONES!BG215))</f>
        <v>4.6191669999999997E-2</v>
      </c>
      <c r="BG16" s="63">
        <f>MAX(ABS(CORRELACIONES!BH17),ABS(CORRELACIONES!BH83),ABS(CORRELACIONES!BH149),ABS(CORRELACIONES!BH215))</f>
        <v>6.6632087000000007E-2</v>
      </c>
      <c r="BH16" s="63">
        <f>MAX(ABS(CORRELACIONES!BI17),ABS(CORRELACIONES!BI83),ABS(CORRELACIONES!BI149),ABS(CORRELACIONES!BI215))</f>
        <v>5.7097272599999999E-2</v>
      </c>
    </row>
    <row r="17" spans="1:60">
      <c r="A17">
        <v>15</v>
      </c>
      <c r="B17" s="63">
        <f>MAX(ABS(CORRELACIONES!B18),ABS(CORRELACIONES!B84),ABS(CORRELACIONES!B150),ABS(CORRELACIONES!B216))</f>
        <v>6.5515205899999998E-2</v>
      </c>
      <c r="C17" s="63">
        <f>MAX(ABS(CORRELACIONES!C18),ABS(CORRELACIONES!C84),ABS(CORRELACIONES!C150),ABS(CORRELACIONES!C216))</f>
        <v>0.41794773699999999</v>
      </c>
      <c r="D17" s="63">
        <f>MAX(ABS(CORRELACIONES!D18),ABS(CORRELACIONES!D84),ABS(CORRELACIONES!D150),ABS(CORRELACIONES!D216))</f>
        <v>8.8168098099999995E-2</v>
      </c>
      <c r="E17" s="63">
        <f>MAX(ABS(CORRELACIONES!E18),ABS(CORRELACIONES!E84),ABS(CORRELACIONES!E150),ABS(CORRELACIONES!E216))</f>
        <v>3.3471840000000003E-2</v>
      </c>
      <c r="F17" s="63">
        <f>MAX(ABS(CORRELACIONES!F18),ABS(CORRELACIONES!F84),ABS(CORRELACIONES!F150),ABS(CORRELACIONES!F216))</f>
        <v>5.4293215200000002E-2</v>
      </c>
      <c r="G17" s="63">
        <f>MAX(ABS(CORRELACIONES!G18),ABS(CORRELACIONES!G84),ABS(CORRELACIONES!G150),ABS(CORRELACIONES!G216))</f>
        <v>4.9028668999999997E-2</v>
      </c>
      <c r="H17" s="63">
        <f>MAX(ABS(CORRELACIONES!H18),ABS(CORRELACIONES!H84),ABS(CORRELACIONES!H150),ABS(CORRELACIONES!H216))</f>
        <v>4.4999459999999998E-2</v>
      </c>
      <c r="I17" s="63">
        <f>MAX(ABS(CORRELACIONES!I18),ABS(CORRELACIONES!I84),ABS(CORRELACIONES!I150),ABS(CORRELACIONES!I216))</f>
        <v>6.8058648999999999E-2</v>
      </c>
      <c r="J17" s="63">
        <f>MAX(ABS(CORRELACIONES!J18),ABS(CORRELACIONES!J84),ABS(CORRELACIONES!J150),ABS(CORRELACIONES!J216))</f>
        <v>3.1421609000000003E-2</v>
      </c>
      <c r="K17" s="63">
        <f>MAX(ABS(CORRELACIONES!K18),ABS(CORRELACIONES!K84),ABS(CORRELACIONES!K150),ABS(CORRELACIONES!K216))</f>
        <v>4.1868950000000002E-2</v>
      </c>
      <c r="L17" s="63">
        <f>MAX(ABS(CORRELACIONES!L18),ABS(CORRELACIONES!L84),ABS(CORRELACIONES!L150),ABS(CORRELACIONES!L216))</f>
        <v>0.56052144530000003</v>
      </c>
      <c r="M17" s="63">
        <f>MAX(ABS(CORRELACIONES!M18),ABS(CORRELACIONES!M84),ABS(CORRELACIONES!M150),ABS(CORRELACIONES!M216))</f>
        <v>3.4290145000000001E-2</v>
      </c>
      <c r="N17" s="63">
        <f>MAX(ABS(CORRELACIONES!N18),ABS(CORRELACIONES!N84),ABS(CORRELACIONES!N150),ABS(CORRELACIONES!N216))</f>
        <v>0.88887320000000003</v>
      </c>
      <c r="O17" s="63">
        <f>MAX(ABS(CORRELACIONES!O18),ABS(CORRELACIONES!O84),ABS(CORRELACIONES!O150),ABS(CORRELACIONES!O216))</f>
        <v>3.9798130000000001E-2</v>
      </c>
      <c r="P17" s="63">
        <f>MAX(ABS(CORRELACIONES!P18),ABS(CORRELACIONES!P84),ABS(CORRELACIONES!P150),ABS(CORRELACIONES!P216))</f>
        <v>1</v>
      </c>
      <c r="Q17" s="63">
        <f>MAX(ABS(CORRELACIONES!Q18),ABS(CORRELACIONES!Q84),ABS(CORRELACIONES!Q150),ABS(CORRELACIONES!Q216))</f>
        <v>0.58175210399999999</v>
      </c>
      <c r="R17" s="63">
        <f>MAX(ABS(CORRELACIONES!R18),ABS(CORRELACIONES!R84),ABS(CORRELACIONES!R150),ABS(CORRELACIONES!R216))</f>
        <v>0.54623122000000002</v>
      </c>
      <c r="S17" s="63">
        <f>MAX(ABS(CORRELACIONES!S18),ABS(CORRELACIONES!S84),ABS(CORRELACIONES!S150),ABS(CORRELACIONES!S216))</f>
        <v>0.15606492999999999</v>
      </c>
      <c r="T17" s="63">
        <f>MAX(ABS(CORRELACIONES!T18),ABS(CORRELACIONES!T84),ABS(CORRELACIONES!T150),ABS(CORRELACIONES!T216))</f>
        <v>0.85259875299999999</v>
      </c>
      <c r="U17" s="63">
        <f>MAX(ABS(CORRELACIONES!U18),ABS(CORRELACIONES!U84),ABS(CORRELACIONES!U150),ABS(CORRELACIONES!U216))</f>
        <v>0.51837292499999998</v>
      </c>
      <c r="V17" s="63">
        <f>MAX(ABS(CORRELACIONES!V18),ABS(CORRELACIONES!V84),ABS(CORRELACIONES!V150),ABS(CORRELACIONES!V216))</f>
        <v>5.7285432300000001E-2</v>
      </c>
      <c r="W17" s="63">
        <f>MAX(ABS(CORRELACIONES!W18),ABS(CORRELACIONES!W84),ABS(CORRELACIONES!W150),ABS(CORRELACIONES!W216))</f>
        <v>4.1441991599999999E-2</v>
      </c>
      <c r="X17" s="63">
        <f>MAX(ABS(CORRELACIONES!X18),ABS(CORRELACIONES!X84),ABS(CORRELACIONES!X150),ABS(CORRELACIONES!X216))</f>
        <v>6.3847117999999994E-2</v>
      </c>
      <c r="Y17" s="63">
        <f>MAX(ABS(CORRELACIONES!Y18),ABS(CORRELACIONES!Y84),ABS(CORRELACIONES!Y150),ABS(CORRELACIONES!Y216))</f>
        <v>5.0831287000000003E-2</v>
      </c>
      <c r="Z17" s="63">
        <f>MAX(ABS(CORRELACIONES!Z18),ABS(CORRELACIONES!Z84),ABS(CORRELACIONES!Z150),ABS(CORRELACIONES!Z216))</f>
        <v>5.513916E-2</v>
      </c>
      <c r="AA17" s="63">
        <f>MAX(ABS(CORRELACIONES!AA18),ABS(CORRELACIONES!AA84),ABS(CORRELACIONES!AA150),ABS(CORRELACIONES!AA216))</f>
        <v>3.3166665999999997E-2</v>
      </c>
      <c r="AB17" s="63">
        <f>MAX(ABS(CORRELACIONES!AB18),ABS(CORRELACIONES!AB84),ABS(CORRELACIONES!AB150),ABS(CORRELACIONES!AB216))</f>
        <v>3.54849374E-2</v>
      </c>
      <c r="AC17" s="63">
        <f>MAX(ABS(CORRELACIONES!AC18),ABS(CORRELACIONES!AC84),ABS(CORRELACIONES!AC150),ABS(CORRELACIONES!AC216))</f>
        <v>4.8433667299999997E-2</v>
      </c>
      <c r="AD17" s="63">
        <f>MAX(ABS(CORRELACIONES!AD18),ABS(CORRELACIONES!AD84),ABS(CORRELACIONES!AD150),ABS(CORRELACIONES!AD216))</f>
        <v>3.7071164099999998E-2</v>
      </c>
      <c r="AE17" s="63">
        <f>MAX(ABS(CORRELACIONES!AE18),ABS(CORRELACIONES!AE84),ABS(CORRELACIONES!AE150),ABS(CORRELACIONES!AE216))</f>
        <v>5.3889019000000003E-2</v>
      </c>
      <c r="AF17" s="63">
        <f>MAX(ABS(CORRELACIONES!AF18),ABS(CORRELACIONES!AF84),ABS(CORRELACIONES!AF150),ABS(CORRELACIONES!AF216))</f>
        <v>3.8583655000000001E-2</v>
      </c>
      <c r="AG17" s="63">
        <f>MAX(ABS(CORRELACIONES!AG18),ABS(CORRELACIONES!AG84),ABS(CORRELACIONES!AG150),ABS(CORRELACIONES!AG216))</f>
        <v>3.2120294799999997E-2</v>
      </c>
      <c r="AH17" s="63">
        <f>MAX(ABS(CORRELACIONES!AH18),ABS(CORRELACIONES!AH84),ABS(CORRELACIONES!AH150),ABS(CORRELACIONES!AH216))</f>
        <v>3.8004324999999999E-2</v>
      </c>
      <c r="AI17" s="63">
        <f>MAX(ABS(CORRELACIONES!AI18),ABS(CORRELACIONES!AI84),ABS(CORRELACIONES!AI150),ABS(CORRELACIONES!AI216))</f>
        <v>4.3899825000000003E-2</v>
      </c>
      <c r="AJ17" s="63">
        <f>MAX(ABS(CORRELACIONES!AJ18),ABS(CORRELACIONES!AJ84),ABS(CORRELACIONES!AJ150),ABS(CORRELACIONES!AJ216))</f>
        <v>6.4511043000000004E-2</v>
      </c>
      <c r="AK17" s="63">
        <f>MAX(ABS(CORRELACIONES!AK18),ABS(CORRELACIONES!AK84),ABS(CORRELACIONES!AK150),ABS(CORRELACIONES!AK216))</f>
        <v>5.2635082E-2</v>
      </c>
      <c r="AL17" s="63">
        <f>MAX(ABS(CORRELACIONES!AM18),ABS(CORRELACIONES!AM84),ABS(CORRELACIONES!AM150),ABS(CORRELACIONES!AM216))</f>
        <v>3.1443409999999998E-2</v>
      </c>
      <c r="AM17" s="63">
        <f>MAX(ABS(CORRELACIONES!AN18),ABS(CORRELACIONES!AN84),ABS(CORRELACIONES!AN150),ABS(CORRELACIONES!AN216))</f>
        <v>5.3422716000000002E-2</v>
      </c>
      <c r="AN17" s="63">
        <f>MAX(ABS(CORRELACIONES!AO18),ABS(CORRELACIONES!AO84),ABS(CORRELACIONES!AO150),ABS(CORRELACIONES!AO216))</f>
        <v>4.4206008999999997E-2</v>
      </c>
      <c r="AO17" s="63">
        <f>MAX(ABS(CORRELACIONES!AP18),ABS(CORRELACIONES!AP84),ABS(CORRELACIONES!AP150),ABS(CORRELACIONES!AP216))</f>
        <v>6.0464926000000002E-2</v>
      </c>
      <c r="AP17" s="63">
        <f>MAX(ABS(CORRELACIONES!AQ18),ABS(CORRELACIONES!AQ84),ABS(CORRELACIONES!AQ150),ABS(CORRELACIONES!AQ216))</f>
        <v>5.4639787000000002E-2</v>
      </c>
      <c r="AQ17" s="63">
        <f>MAX(ABS(CORRELACIONES!AR18),ABS(CORRELACIONES!AR84),ABS(CORRELACIONES!AR150),ABS(CORRELACIONES!AR216))</f>
        <v>6.8099560000000003E-2</v>
      </c>
      <c r="AR17" s="63">
        <f>MAX(ABS(CORRELACIONES!AS18),ABS(CORRELACIONES!AS84),ABS(CORRELACIONES!AS150),ABS(CORRELACIONES!AS216))</f>
        <v>6.2693734000000001E-2</v>
      </c>
      <c r="AS17" s="63">
        <f>MAX(ABS(CORRELACIONES!AT18),ABS(CORRELACIONES!AT84),ABS(CORRELACIONES!AT150),ABS(CORRELACIONES!AT216))</f>
        <v>0.33328204900000002</v>
      </c>
      <c r="AT17" s="63">
        <f>MAX(ABS(CORRELACIONES!AU18),ABS(CORRELACIONES!AU84),ABS(CORRELACIONES!AU150),ABS(CORRELACIONES!AU216))</f>
        <v>2.0640358000000001E-2</v>
      </c>
      <c r="AU17" s="63">
        <f>MAX(ABS(CORRELACIONES!AV18),ABS(CORRELACIONES!AV84),ABS(CORRELACIONES!AV150),ABS(CORRELACIONES!AV216))</f>
        <v>3.2212326999999999E-2</v>
      </c>
      <c r="AV17" s="63">
        <f>MAX(ABS(CORRELACIONES!AW18),ABS(CORRELACIONES!AW84),ABS(CORRELACIONES!AW150),ABS(CORRELACIONES!AW216))</f>
        <v>3.7601834000000001E-2</v>
      </c>
      <c r="AW17" s="63">
        <f>MAX(ABS(CORRELACIONES!AX18),ABS(CORRELACIONES!AX84),ABS(CORRELACIONES!AX150),ABS(CORRELACIONES!AX216))</f>
        <v>5.9419259500000002E-2</v>
      </c>
      <c r="AX17" s="63">
        <f>MAX(ABS(CORRELACIONES!AY18),ABS(CORRELACIONES!AY84),ABS(CORRELACIONES!AY150),ABS(CORRELACIONES!AY216))</f>
        <v>5.7359968999999997E-2</v>
      </c>
      <c r="AY17" s="63">
        <f>MAX(ABS(CORRELACIONES!AZ18),ABS(CORRELACIONES!AZ84),ABS(CORRELACIONES!AZ150),ABS(CORRELACIONES!AZ216))</f>
        <v>4.8258358000000001E-2</v>
      </c>
      <c r="AZ17" s="63">
        <f>MAX(ABS(CORRELACIONES!BA18),ABS(CORRELACIONES!BA84),ABS(CORRELACIONES!BA150),ABS(CORRELACIONES!BA216))</f>
        <v>3.6450925000000002E-2</v>
      </c>
      <c r="BA17" s="63">
        <f>MAX(ABS(CORRELACIONES!BB18),ABS(CORRELACIONES!BB84),ABS(CORRELACIONES!BB150),ABS(CORRELACIONES!BB216))</f>
        <v>5.2631208999999998E-2</v>
      </c>
      <c r="BB17" s="63">
        <f>MAX(ABS(CORRELACIONES!BC18),ABS(CORRELACIONES!BC84),ABS(CORRELACIONES!BC150),ABS(CORRELACIONES!BC216))</f>
        <v>7.4561810000000006E-2</v>
      </c>
      <c r="BC17" s="63">
        <f>MAX(ABS(CORRELACIONES!BD18),ABS(CORRELACIONES!BD84),ABS(CORRELACIONES!BD150),ABS(CORRELACIONES!BD216))</f>
        <v>6.2578075600000005E-2</v>
      </c>
      <c r="BD17" s="63">
        <f>MAX(ABS(CORRELACIONES!BE18),ABS(CORRELACIONES!BE84),ABS(CORRELACIONES!BE150),ABS(CORRELACIONES!BE216))</f>
        <v>6.2180254800000001E-2</v>
      </c>
      <c r="BE17" s="63">
        <f>MAX(ABS(CORRELACIONES!BF18),ABS(CORRELACIONES!BF84),ABS(CORRELACIONES!BF150),ABS(CORRELACIONES!BF216))</f>
        <v>4.8835879999999998E-2</v>
      </c>
      <c r="BF17" s="63">
        <f>MAX(ABS(CORRELACIONES!BG18),ABS(CORRELACIONES!BG84),ABS(CORRELACIONES!BG150),ABS(CORRELACIONES!BG216))</f>
        <v>5.7007580000000002E-2</v>
      </c>
      <c r="BG17" s="63">
        <f>MAX(ABS(CORRELACIONES!BH18),ABS(CORRELACIONES!BH84),ABS(CORRELACIONES!BH150),ABS(CORRELACIONES!BH216))</f>
        <v>6.2313821999999998E-2</v>
      </c>
      <c r="BH17" s="63">
        <f>MAX(ABS(CORRELACIONES!BI18),ABS(CORRELACIONES!BI84),ABS(CORRELACIONES!BI150),ABS(CORRELACIONES!BI216))</f>
        <v>5.6279290799999999E-2</v>
      </c>
    </row>
    <row r="18" spans="1:60">
      <c r="A18">
        <v>16</v>
      </c>
      <c r="B18" s="63">
        <f>MAX(ABS(CORRELACIONES!B19),ABS(CORRELACIONES!B85),ABS(CORRELACIONES!B151),ABS(CORRELACIONES!B217))</f>
        <v>0.39382789579999999</v>
      </c>
      <c r="C18" s="63">
        <f>MAX(ABS(CORRELACIONES!C19),ABS(CORRELACIONES!C85),ABS(CORRELACIONES!C151),ABS(CORRELACIONES!C217))</f>
        <v>0.60921333</v>
      </c>
      <c r="D18" s="63">
        <f>MAX(ABS(CORRELACIONES!D19),ABS(CORRELACIONES!D85),ABS(CORRELACIONES!D151),ABS(CORRELACIONES!D217))</f>
        <v>0.3171349</v>
      </c>
      <c r="E18" s="63">
        <f>MAX(ABS(CORRELACIONES!E19),ABS(CORRELACIONES!E85),ABS(CORRELACIONES!E151),ABS(CORRELACIONES!E217))</f>
        <v>0.112744936</v>
      </c>
      <c r="F18" s="63">
        <f>MAX(ABS(CORRELACIONES!F19),ABS(CORRELACIONES!F85),ABS(CORRELACIONES!F151),ABS(CORRELACIONES!F217))</f>
        <v>0.30773274379999999</v>
      </c>
      <c r="G18" s="63">
        <f>MAX(ABS(CORRELACIONES!G19),ABS(CORRELACIONES!G85),ABS(CORRELACIONES!G151),ABS(CORRELACIONES!G217))</f>
        <v>0.13312990799999999</v>
      </c>
      <c r="H18" s="63">
        <f>MAX(ABS(CORRELACIONES!H19),ABS(CORRELACIONES!H85),ABS(CORRELACIONES!H151),ABS(CORRELACIONES!H217))</f>
        <v>5.7630199E-2</v>
      </c>
      <c r="I18" s="63">
        <f>MAX(ABS(CORRELACIONES!I19),ABS(CORRELACIONES!I85),ABS(CORRELACIONES!I151),ABS(CORRELACIONES!I217))</f>
        <v>0.26379768300000001</v>
      </c>
      <c r="J18" s="63">
        <f>MAX(ABS(CORRELACIONES!J19),ABS(CORRELACIONES!J85),ABS(CORRELACIONES!J151),ABS(CORRELACIONES!J217))</f>
        <v>0.21191827199999999</v>
      </c>
      <c r="K18" s="63">
        <f>MAX(ABS(CORRELACIONES!K19),ABS(CORRELACIONES!K85),ABS(CORRELACIONES!K151),ABS(CORRELACIONES!K217))</f>
        <v>7.4393719999999997E-2</v>
      </c>
      <c r="L18" s="63">
        <f>MAX(ABS(CORRELACIONES!L19),ABS(CORRELACIONES!L85),ABS(CORRELACIONES!L151),ABS(CORRELACIONES!L217))</f>
        <v>0.33624937290000001</v>
      </c>
      <c r="M18" s="63">
        <f>MAX(ABS(CORRELACIONES!M19),ABS(CORRELACIONES!M85),ABS(CORRELACIONES!M151),ABS(CORRELACIONES!M217))</f>
        <v>0.13595053200000001</v>
      </c>
      <c r="N18" s="63">
        <f>MAX(ABS(CORRELACIONES!N19),ABS(CORRELACIONES!N85),ABS(CORRELACIONES!N151),ABS(CORRELACIONES!N217))</f>
        <v>0.6987595164</v>
      </c>
      <c r="O18" s="63">
        <f>MAX(ABS(CORRELACIONES!O19),ABS(CORRELACIONES!O85),ABS(CORRELACIONES!O151),ABS(CORRELACIONES!O217))</f>
        <v>7.2189279999999995E-2</v>
      </c>
      <c r="P18" s="63">
        <f>MAX(ABS(CORRELACIONES!P19),ABS(CORRELACIONES!P85),ABS(CORRELACIONES!P151),ABS(CORRELACIONES!P217))</f>
        <v>0.58175353900000004</v>
      </c>
      <c r="Q18" s="63">
        <f>MAX(ABS(CORRELACIONES!Q19),ABS(CORRELACIONES!Q85),ABS(CORRELACIONES!Q151),ABS(CORRELACIONES!Q217))</f>
        <v>1</v>
      </c>
      <c r="R18" s="63">
        <f>MAX(ABS(CORRELACIONES!R19),ABS(CORRELACIONES!R85),ABS(CORRELACIONES!R151),ABS(CORRELACIONES!R217))</f>
        <v>0.87826448999999995</v>
      </c>
      <c r="S18" s="63">
        <f>MAX(ABS(CORRELACIONES!S19),ABS(CORRELACIONES!S85),ABS(CORRELACIONES!S151),ABS(CORRELACIONES!S217))</f>
        <v>0.61883219</v>
      </c>
      <c r="T18" s="63">
        <f>MAX(ABS(CORRELACIONES!T19),ABS(CORRELACIONES!T85),ABS(CORRELACIONES!T151),ABS(CORRELACIONES!T217))</f>
        <v>0.72896080699999999</v>
      </c>
      <c r="U18" s="63">
        <f>MAX(ABS(CORRELACIONES!U19),ABS(CORRELACIONES!U85),ABS(CORRELACIONES!U151),ABS(CORRELACIONES!U217))</f>
        <v>0.46649638399999999</v>
      </c>
      <c r="V18" s="63">
        <f>MAX(ABS(CORRELACIONES!V19),ABS(CORRELACIONES!V85),ABS(CORRELACIONES!V151),ABS(CORRELACIONES!V217))</f>
        <v>0.40319789909999998</v>
      </c>
      <c r="W18" s="63">
        <f>MAX(ABS(CORRELACIONES!W19),ABS(CORRELACIONES!W85),ABS(CORRELACIONES!W151),ABS(CORRELACIONES!W217))</f>
        <v>0.27280789300000002</v>
      </c>
      <c r="X18" s="63">
        <f>MAX(ABS(CORRELACIONES!X19),ABS(CORRELACIONES!X85),ABS(CORRELACIONES!X151),ABS(CORRELACIONES!X217))</f>
        <v>0.20890510000000001</v>
      </c>
      <c r="Y18" s="63">
        <f>MAX(ABS(CORRELACIONES!Y19),ABS(CORRELACIONES!Y85),ABS(CORRELACIONES!Y151),ABS(CORRELACIONES!Y217))</f>
        <v>0.29334899199999998</v>
      </c>
      <c r="Z18" s="63">
        <f>MAX(ABS(CORRELACIONES!Z19),ABS(CORRELACIONES!Z85),ABS(CORRELACIONES!Z151),ABS(CORRELACIONES!Z217))</f>
        <v>0.43658892999999999</v>
      </c>
      <c r="AA18" s="63">
        <f>MAX(ABS(CORRELACIONES!AA19),ABS(CORRELACIONES!AA85),ABS(CORRELACIONES!AA151),ABS(CORRELACIONES!AA217))</f>
        <v>0.49153860500000002</v>
      </c>
      <c r="AB18" s="63">
        <f>MAX(ABS(CORRELACIONES!AB19),ABS(CORRELACIONES!AB85),ABS(CORRELACIONES!AB151),ABS(CORRELACIONES!AB217))</f>
        <v>8.7833592000000002E-2</v>
      </c>
      <c r="AC18" s="63">
        <f>MAX(ABS(CORRELACIONES!AC19),ABS(CORRELACIONES!AC85),ABS(CORRELACIONES!AC151),ABS(CORRELACIONES!AC217))</f>
        <v>0.4708618296</v>
      </c>
      <c r="AD18" s="63">
        <f>MAX(ABS(CORRELACIONES!AD19),ABS(CORRELACIONES!AD85),ABS(CORRELACIONES!AD151),ABS(CORRELACIONES!AD217))</f>
        <v>0.44501867000000001</v>
      </c>
      <c r="AE18" s="63">
        <f>MAX(ABS(CORRELACIONES!AE19),ABS(CORRELACIONES!AE85),ABS(CORRELACIONES!AE151),ABS(CORRELACIONES!AE217))</f>
        <v>0.237437237</v>
      </c>
      <c r="AF18" s="63">
        <f>MAX(ABS(CORRELACIONES!AF19),ABS(CORRELACIONES!AF85),ABS(CORRELACIONES!AF151),ABS(CORRELACIONES!AF217))</f>
        <v>8.7260905E-2</v>
      </c>
      <c r="AG18" s="63">
        <f>MAX(ABS(CORRELACIONES!AG19),ABS(CORRELACIONES!AG85),ABS(CORRELACIONES!AG151),ABS(CORRELACIONES!AG217))</f>
        <v>0.20346385049999999</v>
      </c>
      <c r="AH18" s="63">
        <f>MAX(ABS(CORRELACIONES!AH19),ABS(CORRELACIONES!AH85),ABS(CORRELACIONES!AH151),ABS(CORRELACIONES!AH217))</f>
        <v>0.37036379699999999</v>
      </c>
      <c r="AI18" s="63">
        <f>MAX(ABS(CORRELACIONES!AI19),ABS(CORRELACIONES!AI85),ABS(CORRELACIONES!AI151),ABS(CORRELACIONES!AI217))</f>
        <v>7.3045559999999995E-2</v>
      </c>
      <c r="AJ18" s="63">
        <f>MAX(ABS(CORRELACIONES!AJ19),ABS(CORRELACIONES!AJ85),ABS(CORRELACIONES!AJ151),ABS(CORRELACIONES!AJ217))</f>
        <v>0.155798994</v>
      </c>
      <c r="AK18" s="63">
        <f>MAX(ABS(CORRELACIONES!AK19),ABS(CORRELACIONES!AK85),ABS(CORRELACIONES!AK151),ABS(CORRELACIONES!AK217))</f>
        <v>0.29360340000000001</v>
      </c>
      <c r="AL18" s="63">
        <f>MAX(ABS(CORRELACIONES!AM19),ABS(CORRELACIONES!AM85),ABS(CORRELACIONES!AM151),ABS(CORRELACIONES!AM217))</f>
        <v>7.1146415700000007E-2</v>
      </c>
      <c r="AM18" s="63">
        <f>MAX(ABS(CORRELACIONES!AN19),ABS(CORRELACIONES!AN85),ABS(CORRELACIONES!AN151),ABS(CORRELACIONES!AN217))</f>
        <v>0.237206582</v>
      </c>
      <c r="AN18" s="63">
        <f>MAX(ABS(CORRELACIONES!AO19),ABS(CORRELACIONES!AO85),ABS(CORRELACIONES!AO151),ABS(CORRELACIONES!AO217))</f>
        <v>0.33823492700000002</v>
      </c>
      <c r="AO18" s="63">
        <f>MAX(ABS(CORRELACIONES!AP19),ABS(CORRELACIONES!AP85),ABS(CORRELACIONES!AP151),ABS(CORRELACIONES!AP217))</f>
        <v>0.12650798769999999</v>
      </c>
      <c r="AP18" s="63">
        <f>MAX(ABS(CORRELACIONES!AQ19),ABS(CORRELACIONES!AQ85),ABS(CORRELACIONES!AQ151),ABS(CORRELACIONES!AQ217))</f>
        <v>0.26404355000000002</v>
      </c>
      <c r="AQ18" s="63">
        <f>MAX(ABS(CORRELACIONES!AR19),ABS(CORRELACIONES!AR85),ABS(CORRELACIONES!AR151),ABS(CORRELACIONES!AR217))</f>
        <v>0.36694536999999999</v>
      </c>
      <c r="AR18" s="63">
        <f>MAX(ABS(CORRELACIONES!AS19),ABS(CORRELACIONES!AS85),ABS(CORRELACIONES!AS151),ABS(CORRELACIONES!AS217))</f>
        <v>0.152886461</v>
      </c>
      <c r="AS18" s="63">
        <f>MAX(ABS(CORRELACIONES!AT19),ABS(CORRELACIONES!AT85),ABS(CORRELACIONES!AT151),ABS(CORRELACIONES!AT217))</f>
        <v>0.43232638299999998</v>
      </c>
      <c r="AT18" s="63">
        <f>MAX(ABS(CORRELACIONES!AU19),ABS(CORRELACIONES!AU85),ABS(CORRELACIONES!AU151),ABS(CORRELACIONES!AU217))</f>
        <v>6.4322815000000005E-2</v>
      </c>
      <c r="AU18" s="63">
        <f>MAX(ABS(CORRELACIONES!AV19),ABS(CORRELACIONES!AV85),ABS(CORRELACIONES!AV151),ABS(CORRELACIONES!AV217))</f>
        <v>7.8815899999999994E-2</v>
      </c>
      <c r="AV18" s="63">
        <f>MAX(ABS(CORRELACIONES!AW19),ABS(CORRELACIONES!AW85),ABS(CORRELACIONES!AW151),ABS(CORRELACIONES!AW217))</f>
        <v>0.1072172646</v>
      </c>
      <c r="AW18" s="63">
        <f>MAX(ABS(CORRELACIONES!AX19),ABS(CORRELACIONES!AX85),ABS(CORRELACIONES!AX151),ABS(CORRELACIONES!AX217))</f>
        <v>0.28606521099999999</v>
      </c>
      <c r="AX18" s="63">
        <f>MAX(ABS(CORRELACIONES!AY19),ABS(CORRELACIONES!AY85),ABS(CORRELACIONES!AY151),ABS(CORRELACIONES!AY217))</f>
        <v>0.26856387100000001</v>
      </c>
      <c r="AY18" s="63">
        <f>MAX(ABS(CORRELACIONES!AZ19),ABS(CORRELACIONES!AZ85),ABS(CORRELACIONES!AZ151),ABS(CORRELACIONES!AZ217))</f>
        <v>0.29365097000000001</v>
      </c>
      <c r="AZ18" s="63">
        <f>MAX(ABS(CORRELACIONES!BA19),ABS(CORRELACIONES!BA85),ABS(CORRELACIONES!BA151),ABS(CORRELACIONES!BA217))</f>
        <v>0.18998726599999999</v>
      </c>
      <c r="BA18" s="63">
        <f>MAX(ABS(CORRELACIONES!BB19),ABS(CORRELACIONES!BB85),ABS(CORRELACIONES!BB151),ABS(CORRELACIONES!BB217))</f>
        <v>0.36189647899999999</v>
      </c>
      <c r="BB18" s="63">
        <f>MAX(ABS(CORRELACIONES!BC19),ABS(CORRELACIONES!BC85),ABS(CORRELACIONES!BC151),ABS(CORRELACIONES!BC217))</f>
        <v>0.12141310399999999</v>
      </c>
      <c r="BC18" s="63">
        <f>MAX(ABS(CORRELACIONES!BD19),ABS(CORRELACIONES!BD85),ABS(CORRELACIONES!BD151),ABS(CORRELACIONES!BD217))</f>
        <v>0.30410248439999998</v>
      </c>
      <c r="BD18" s="63">
        <f>MAX(ABS(CORRELACIONES!BE19),ABS(CORRELACIONES!BE85),ABS(CORRELACIONES!BE151),ABS(CORRELACIONES!BE217))</f>
        <v>0.1232758427</v>
      </c>
      <c r="BE18" s="63">
        <f>MAX(ABS(CORRELACIONES!BF19),ABS(CORRELACIONES!BF85),ABS(CORRELACIONES!BF151),ABS(CORRELACIONES!BF217))</f>
        <v>0.1170606</v>
      </c>
      <c r="BF18" s="63">
        <f>MAX(ABS(CORRELACIONES!BG19),ABS(CORRELACIONES!BG85),ABS(CORRELACIONES!BG151),ABS(CORRELACIONES!BG217))</f>
        <v>0.37106467999999998</v>
      </c>
      <c r="BG18" s="63">
        <f>MAX(ABS(CORRELACIONES!BH19),ABS(CORRELACIONES!BH85),ABS(CORRELACIONES!BH151),ABS(CORRELACIONES!BH217))</f>
        <v>0.35817026749999997</v>
      </c>
      <c r="BH18" s="63">
        <f>MAX(ABS(CORRELACIONES!BI19),ABS(CORRELACIONES!BI85),ABS(CORRELACIONES!BI151),ABS(CORRELACIONES!BI217))</f>
        <v>0.37543184099999999</v>
      </c>
    </row>
    <row r="19" spans="1:60">
      <c r="A19">
        <v>17</v>
      </c>
      <c r="B19" s="63">
        <f>MAX(ABS(CORRELACIONES!B20),ABS(CORRELACIONES!B86),ABS(CORRELACIONES!B152),ABS(CORRELACIONES!B218))</f>
        <v>0.36374043119999999</v>
      </c>
      <c r="C19" s="63">
        <f>MAX(ABS(CORRELACIONES!C20),ABS(CORRELACIONES!C86),ABS(CORRELACIONES!C152),ABS(CORRELACIONES!C218))</f>
        <v>0.60791288200000004</v>
      </c>
      <c r="D19" s="63">
        <f>MAX(ABS(CORRELACIONES!D20),ABS(CORRELACIONES!D86),ABS(CORRELACIONES!D152),ABS(CORRELACIONES!D218))</f>
        <v>0.2396298</v>
      </c>
      <c r="E19" s="63">
        <f>MAX(ABS(CORRELACIONES!E20),ABS(CORRELACIONES!E86),ABS(CORRELACIONES!E152),ABS(CORRELACIONES!E218))</f>
        <v>0.13782940799999999</v>
      </c>
      <c r="F19" s="63">
        <f>MAX(ABS(CORRELACIONES!F20),ABS(CORRELACIONES!F86),ABS(CORRELACIONES!F152),ABS(CORRELACIONES!F218))</f>
        <v>0.21201525039999999</v>
      </c>
      <c r="G19" s="63">
        <f>MAX(ABS(CORRELACIONES!G20),ABS(CORRELACIONES!G86),ABS(CORRELACIONES!G152),ABS(CORRELACIONES!G218))</f>
        <v>0.17645213800000001</v>
      </c>
      <c r="H19" s="63">
        <f>MAX(ABS(CORRELACIONES!H20),ABS(CORRELACIONES!H86),ABS(CORRELACIONES!H152),ABS(CORRELACIONES!H218))</f>
        <v>5.6727158999999999E-2</v>
      </c>
      <c r="I19" s="63">
        <f>MAX(ABS(CORRELACIONES!I20),ABS(CORRELACIONES!I86),ABS(CORRELACIONES!I152),ABS(CORRELACIONES!I218))</f>
        <v>0.35660836000000001</v>
      </c>
      <c r="J19" s="63">
        <f>MAX(ABS(CORRELACIONES!J20),ABS(CORRELACIONES!J86),ABS(CORRELACIONES!J152),ABS(CORRELACIONES!J218))</f>
        <v>0.29356626499999999</v>
      </c>
      <c r="K19" s="63">
        <f>MAX(ABS(CORRELACIONES!K20),ABS(CORRELACIONES!K86),ABS(CORRELACIONES!K152),ABS(CORRELACIONES!K218))</f>
        <v>5.5307540000000002E-2</v>
      </c>
      <c r="L19" s="63">
        <f>MAX(ABS(CORRELACIONES!L20),ABS(CORRELACIONES!L86),ABS(CORRELACIONES!L152),ABS(CORRELACIONES!L218))</f>
        <v>0.36610794679999997</v>
      </c>
      <c r="M19" s="63">
        <f>MAX(ABS(CORRELACIONES!M20),ABS(CORRELACIONES!M86),ABS(CORRELACIONES!M152),ABS(CORRELACIONES!M218))</f>
        <v>9.0830342999999994E-2</v>
      </c>
      <c r="N19" s="63">
        <f>MAX(ABS(CORRELACIONES!N20),ABS(CORRELACIONES!N86),ABS(CORRELACIONES!N152),ABS(CORRELACIONES!N218))</f>
        <v>0.66051427910000005</v>
      </c>
      <c r="O19" s="63">
        <f>MAX(ABS(CORRELACIONES!O20),ABS(CORRELACIONES!O86),ABS(CORRELACIONES!O152),ABS(CORRELACIONES!O218))</f>
        <v>8.7257280000000007E-2</v>
      </c>
      <c r="P19" s="63">
        <f>MAX(ABS(CORRELACIONES!P20),ABS(CORRELACIONES!P86),ABS(CORRELACIONES!P152),ABS(CORRELACIONES!P218))</f>
        <v>0.54623306999999999</v>
      </c>
      <c r="Q19" s="63">
        <f>MAX(ABS(CORRELACIONES!Q20),ABS(CORRELACIONES!Q86),ABS(CORRELACIONES!Q152),ABS(CORRELACIONES!Q218))</f>
        <v>0.87826533699999998</v>
      </c>
      <c r="R19" s="63">
        <f>MAX(ABS(CORRELACIONES!R20),ABS(CORRELACIONES!R86),ABS(CORRELACIONES!R152),ABS(CORRELACIONES!R218))</f>
        <v>1</v>
      </c>
      <c r="S19" s="63">
        <f>MAX(ABS(CORRELACIONES!S20),ABS(CORRELACIONES!S86),ABS(CORRELACIONES!S152),ABS(CORRELACIONES!S218))</f>
        <v>0.69303703999999999</v>
      </c>
      <c r="T19" s="63">
        <f>MAX(ABS(CORRELACIONES!T20),ABS(CORRELACIONES!T86),ABS(CORRELACIONES!T152),ABS(CORRELACIONES!T218))</f>
        <v>0.69911613500000003</v>
      </c>
      <c r="U19" s="63">
        <f>MAX(ABS(CORRELACIONES!U20),ABS(CORRELACIONES!U86),ABS(CORRELACIONES!U152),ABS(CORRELACIONES!U218))</f>
        <v>0.49584953900000001</v>
      </c>
      <c r="V19" s="63">
        <f>MAX(ABS(CORRELACIONES!V20),ABS(CORRELACIONES!V86),ABS(CORRELACIONES!V152),ABS(CORRELACIONES!V218))</f>
        <v>0.46545119260000001</v>
      </c>
      <c r="W19" s="63">
        <f>MAX(ABS(CORRELACIONES!W20),ABS(CORRELACIONES!W86),ABS(CORRELACIONES!W152),ABS(CORRELACIONES!W218))</f>
        <v>0.387130739</v>
      </c>
      <c r="X19" s="63">
        <f>MAX(ABS(CORRELACIONES!X20),ABS(CORRELACIONES!X86),ABS(CORRELACIONES!X152),ABS(CORRELACIONES!X218))</f>
        <v>0.27493099999999998</v>
      </c>
      <c r="Y19" s="63">
        <f>MAX(ABS(CORRELACIONES!Y20),ABS(CORRELACIONES!Y86),ABS(CORRELACIONES!Y152),ABS(CORRELACIONES!Y218))</f>
        <v>0.35819747800000001</v>
      </c>
      <c r="Z19" s="63">
        <f>MAX(ABS(CORRELACIONES!Z20),ABS(CORRELACIONES!Z86),ABS(CORRELACIONES!Z152),ABS(CORRELACIONES!Z218))</f>
        <v>0.45444190699999998</v>
      </c>
      <c r="AA19" s="63">
        <f>MAX(ABS(CORRELACIONES!AA20),ABS(CORRELACIONES!AA86),ABS(CORRELACIONES!AA152),ABS(CORRELACIONES!AA218))</f>
        <v>0.57215729000000004</v>
      </c>
      <c r="AB19" s="63">
        <f>MAX(ABS(CORRELACIONES!AB20),ABS(CORRELACIONES!AB86),ABS(CORRELACIONES!AB152),ABS(CORRELACIONES!AB218))</f>
        <v>9.8170031000000005E-2</v>
      </c>
      <c r="AC19" s="63">
        <f>MAX(ABS(CORRELACIONES!AC20),ABS(CORRELACIONES!AC86),ABS(CORRELACIONES!AC152),ABS(CORRELACIONES!AC218))</f>
        <v>0.46891105770000002</v>
      </c>
      <c r="AD19" s="63">
        <f>MAX(ABS(CORRELACIONES!AD20),ABS(CORRELACIONES!AD86),ABS(CORRELACIONES!AD152),ABS(CORRELACIONES!AD218))</f>
        <v>0.41895531600000002</v>
      </c>
      <c r="AE19" s="63">
        <f>MAX(ABS(CORRELACIONES!AE20),ABS(CORRELACIONES!AE86),ABS(CORRELACIONES!AE152),ABS(CORRELACIONES!AE218))</f>
        <v>0.34216505600000002</v>
      </c>
      <c r="AF19" s="63">
        <f>MAX(ABS(CORRELACIONES!AF20),ABS(CORRELACIONES!AF86),ABS(CORRELACIONES!AF152),ABS(CORRELACIONES!AF218))</f>
        <v>0.133174819</v>
      </c>
      <c r="AG19" s="63">
        <f>MAX(ABS(CORRELACIONES!AG20),ABS(CORRELACIONES!AG86),ABS(CORRELACIONES!AG152),ABS(CORRELACIONES!AG218))</f>
        <v>0.2935868807</v>
      </c>
      <c r="AH19" s="63">
        <f>MAX(ABS(CORRELACIONES!AH20),ABS(CORRELACIONES!AH86),ABS(CORRELACIONES!AH152),ABS(CORRELACIONES!AH218))</f>
        <v>0.42713026599999998</v>
      </c>
      <c r="AI19" s="63">
        <f>MAX(ABS(CORRELACIONES!AI20),ABS(CORRELACIONES!AI86),ABS(CORRELACIONES!AI152),ABS(CORRELACIONES!AI218))</f>
        <v>9.8045779999999999E-2</v>
      </c>
      <c r="AJ19" s="63">
        <f>MAX(ABS(CORRELACIONES!AJ20),ABS(CORRELACIONES!AJ86),ABS(CORRELACIONES!AJ152),ABS(CORRELACIONES!AJ218))</f>
        <v>0.18783245700000001</v>
      </c>
      <c r="AK19" s="63">
        <f>MAX(ABS(CORRELACIONES!AK20),ABS(CORRELACIONES!AK86),ABS(CORRELACIONES!AK152),ABS(CORRELACIONES!AK218))</f>
        <v>0.39135500000000001</v>
      </c>
      <c r="AL19" s="63">
        <f>MAX(ABS(CORRELACIONES!AM20),ABS(CORRELACIONES!AM86),ABS(CORRELACIONES!AM152),ABS(CORRELACIONES!AM218))</f>
        <v>8.4172726000000003E-2</v>
      </c>
      <c r="AM19" s="63">
        <f>MAX(ABS(CORRELACIONES!AN20),ABS(CORRELACIONES!AN86),ABS(CORRELACIONES!AN152),ABS(CORRELACIONES!AN218))</f>
        <v>0.33306308499999998</v>
      </c>
      <c r="AN19" s="63">
        <f>MAX(ABS(CORRELACIONES!AO20),ABS(CORRELACIONES!AO86),ABS(CORRELACIONES!AO152),ABS(CORRELACIONES!AO218))</f>
        <v>0.48189416499999999</v>
      </c>
      <c r="AO19" s="63">
        <f>MAX(ABS(CORRELACIONES!AP20),ABS(CORRELACIONES!AP86),ABS(CORRELACIONES!AP152),ABS(CORRELACIONES!AP218))</f>
        <v>0.2046682491</v>
      </c>
      <c r="AP19" s="63">
        <f>MAX(ABS(CORRELACIONES!AQ20),ABS(CORRELACIONES!AQ86),ABS(CORRELACIONES!AQ152),ABS(CORRELACIONES!AQ218))</f>
        <v>0.39338719999999999</v>
      </c>
      <c r="AQ19" s="63">
        <f>MAX(ABS(CORRELACIONES!AR20),ABS(CORRELACIONES!AR86),ABS(CORRELACIONES!AR152),ABS(CORRELACIONES!AR218))</f>
        <v>0.50176125999999999</v>
      </c>
      <c r="AR19" s="63">
        <f>MAX(ABS(CORRELACIONES!AS20),ABS(CORRELACIONES!AS86),ABS(CORRELACIONES!AS152),ABS(CORRELACIONES!AS218))</f>
        <v>0.21955850599999999</v>
      </c>
      <c r="AS19" s="63">
        <f>MAX(ABS(CORRELACIONES!AT20),ABS(CORRELACIONES!AT86),ABS(CORRELACIONES!AT152),ABS(CORRELACIONES!AT218))</f>
        <v>0.48959833000000003</v>
      </c>
      <c r="AT19" s="63">
        <f>MAX(ABS(CORRELACIONES!AU20),ABS(CORRELACIONES!AU86),ABS(CORRELACIONES!AU152),ABS(CORRELACIONES!AU218))</f>
        <v>7.4104471000000005E-2</v>
      </c>
      <c r="AU19" s="63">
        <f>MAX(ABS(CORRELACIONES!AV20),ABS(CORRELACIONES!AV86),ABS(CORRELACIONES!AV152),ABS(CORRELACIONES!AV218))</f>
        <v>7.8866828E-2</v>
      </c>
      <c r="AV19" s="63">
        <f>MAX(ABS(CORRELACIONES!AW20),ABS(CORRELACIONES!AW86),ABS(CORRELACIONES!AW152),ABS(CORRELACIONES!AW218))</f>
        <v>0.15054880879999999</v>
      </c>
      <c r="AW19" s="63">
        <f>MAX(ABS(CORRELACIONES!AX20),ABS(CORRELACIONES!AX86),ABS(CORRELACIONES!AX152),ABS(CORRELACIONES!AX218))</f>
        <v>0.44107517400000001</v>
      </c>
      <c r="AX19" s="63">
        <f>MAX(ABS(CORRELACIONES!AY20),ABS(CORRELACIONES!AY86),ABS(CORRELACIONES!AY152),ABS(CORRELACIONES!AY218))</f>
        <v>0.39758737500000002</v>
      </c>
      <c r="AY19" s="63">
        <f>MAX(ABS(CORRELACIONES!AZ20),ABS(CORRELACIONES!AZ86),ABS(CORRELACIONES!AZ152),ABS(CORRELACIONES!AZ218))</f>
        <v>0.43113456</v>
      </c>
      <c r="AZ19" s="63">
        <f>MAX(ABS(CORRELACIONES!BA20),ABS(CORRELACIONES!BA86),ABS(CORRELACIONES!BA152),ABS(CORRELACIONES!BA218))</f>
        <v>0.29481482199999998</v>
      </c>
      <c r="BA19" s="63">
        <f>MAX(ABS(CORRELACIONES!BB20),ABS(CORRELACIONES!BB86),ABS(CORRELACIONES!BB152),ABS(CORRELACIONES!BB218))</f>
        <v>0.51094057699999995</v>
      </c>
      <c r="BB19" s="63">
        <f>MAX(ABS(CORRELACIONES!BC20),ABS(CORRELACIONES!BC86),ABS(CORRELACIONES!BC152),ABS(CORRELACIONES!BC218))</f>
        <v>0.23381629500000001</v>
      </c>
      <c r="BC19" s="63">
        <f>MAX(ABS(CORRELACIONES!BD20),ABS(CORRELACIONES!BD86),ABS(CORRELACIONES!BD152),ABS(CORRELACIONES!BD218))</f>
        <v>0.45469256870000002</v>
      </c>
      <c r="BD19" s="63">
        <f>MAX(ABS(CORRELACIONES!BE20),ABS(CORRELACIONES!BE86),ABS(CORRELACIONES!BE152),ABS(CORRELACIONES!BE218))</f>
        <v>0.125396699</v>
      </c>
      <c r="BE19" s="63">
        <f>MAX(ABS(CORRELACIONES!BF20),ABS(CORRELACIONES!BF86),ABS(CORRELACIONES!BF152),ABS(CORRELACIONES!BF218))</f>
        <v>0.140401</v>
      </c>
      <c r="BF19" s="63">
        <f>MAX(ABS(CORRELACIONES!BG20),ABS(CORRELACIONES!BG86),ABS(CORRELACIONES!BG152),ABS(CORRELACIONES!BG218))</f>
        <v>0.52339205</v>
      </c>
      <c r="BG19" s="63">
        <f>MAX(ABS(CORRELACIONES!BH20),ABS(CORRELACIONES!BH86),ABS(CORRELACIONES!BH152),ABS(CORRELACIONES!BH218))</f>
        <v>0.46831841219999998</v>
      </c>
      <c r="BH19" s="63">
        <f>MAX(ABS(CORRELACIONES!BI20),ABS(CORRELACIONES!BI86),ABS(CORRELACIONES!BI152),ABS(CORRELACIONES!BI218))</f>
        <v>0.51304725900000003</v>
      </c>
    </row>
    <row r="20" spans="1:60">
      <c r="A20">
        <v>18</v>
      </c>
      <c r="B20" s="63">
        <f>MAX(ABS(CORRELACIONES!B21),ABS(CORRELACIONES!B87),ABS(CORRELACIONES!B153),ABS(CORRELACIONES!B219))</f>
        <v>0.13014912919999999</v>
      </c>
      <c r="C20" s="63">
        <f>MAX(ABS(CORRELACIONES!C21),ABS(CORRELACIONES!C87),ABS(CORRELACIONES!C153),ABS(CORRELACIONES!C219))</f>
        <v>0.33662475200000003</v>
      </c>
      <c r="D20" s="63">
        <f>MAX(ABS(CORRELACIONES!D21),ABS(CORRELACIONES!D87),ABS(CORRELACIONES!D153),ABS(CORRELACIONES!D219))</f>
        <v>4.5387813999999999E-2</v>
      </c>
      <c r="E20" s="63">
        <f>MAX(ABS(CORRELACIONES!E21),ABS(CORRELACIONES!E87),ABS(CORRELACIONES!E153),ABS(CORRELACIONES!E219))</f>
        <v>0.215539218</v>
      </c>
      <c r="F20" s="63">
        <f>MAX(ABS(CORRELACIONES!F21),ABS(CORRELACIONES!F87),ABS(CORRELACIONES!F153),ABS(CORRELACIONES!F219))</f>
        <v>0.12834692510000001</v>
      </c>
      <c r="G20" s="63">
        <f>MAX(ABS(CORRELACIONES!G21),ABS(CORRELACIONES!G87),ABS(CORRELACIONES!G153),ABS(CORRELACIONES!G219))</f>
        <v>0.27968285999999998</v>
      </c>
      <c r="H20" s="63">
        <f>MAX(ABS(CORRELACIONES!H21),ABS(CORRELACIONES!H87),ABS(CORRELACIONES!H153),ABS(CORRELACIONES!H219))</f>
        <v>0.19265740000000001</v>
      </c>
      <c r="I20" s="63">
        <f>MAX(ABS(CORRELACIONES!I21),ABS(CORRELACIONES!I87),ABS(CORRELACIONES!I153),ABS(CORRELACIONES!I219))</f>
        <v>0.47620084800000001</v>
      </c>
      <c r="J20" s="63">
        <f>MAX(ABS(CORRELACIONES!J21),ABS(CORRELACIONES!J87),ABS(CORRELACIONES!J153),ABS(CORRELACIONES!J219))</f>
        <v>0.32262953599999999</v>
      </c>
      <c r="K20" s="63">
        <f>MAX(ABS(CORRELACIONES!K21),ABS(CORRELACIONES!K87),ABS(CORRELACIONES!K153),ABS(CORRELACIONES!K219))</f>
        <v>6.3093769999999993E-2</v>
      </c>
      <c r="L20" s="63">
        <f>MAX(ABS(CORRELACIONES!L21),ABS(CORRELACIONES!L87),ABS(CORRELACIONES!L153),ABS(CORRELACIONES!L219))</f>
        <v>4.4384128000000002E-2</v>
      </c>
      <c r="M20" s="63">
        <f>MAX(ABS(CORRELACIONES!M21),ABS(CORRELACIONES!M87),ABS(CORRELACIONES!M153),ABS(CORRELACIONES!M219))</f>
        <v>9.3755185000000005E-2</v>
      </c>
      <c r="N20" s="63">
        <f>MAX(ABS(CORRELACIONES!N21),ABS(CORRELACIONES!N87),ABS(CORRELACIONES!N153),ABS(CORRELACIONES!N219))</f>
        <v>0.1873536875</v>
      </c>
      <c r="O20" s="63">
        <f>MAX(ABS(CORRELACIONES!O21),ABS(CORRELACIONES!O87),ABS(CORRELACIONES!O153),ABS(CORRELACIONES!O219))</f>
        <v>8.8479340000000004E-2</v>
      </c>
      <c r="P20" s="63">
        <f>MAX(ABS(CORRELACIONES!P21),ABS(CORRELACIONES!P87),ABS(CORRELACIONES!P153),ABS(CORRELACIONES!P219))</f>
        <v>0.15606195</v>
      </c>
      <c r="Q20" s="63">
        <f>MAX(ABS(CORRELACIONES!Q21),ABS(CORRELACIONES!Q87),ABS(CORRELACIONES!Q153),ABS(CORRELACIONES!Q219))</f>
        <v>0.61883239999999995</v>
      </c>
      <c r="R20" s="63">
        <f>MAX(ABS(CORRELACIONES!R21),ABS(CORRELACIONES!R87),ABS(CORRELACIONES!R153),ABS(CORRELACIONES!R219))</f>
        <v>0.70069506169999995</v>
      </c>
      <c r="S20" s="63">
        <f>MAX(ABS(CORRELACIONES!S21),ABS(CORRELACIONES!S87),ABS(CORRELACIONES!S153),ABS(CORRELACIONES!S219))</f>
        <v>1</v>
      </c>
      <c r="T20" s="63">
        <f>MAX(ABS(CORRELACIONES!T21),ABS(CORRELACIONES!T87),ABS(CORRELACIONES!T153),ABS(CORRELACIONES!T219))</f>
        <v>0.19982718999999999</v>
      </c>
      <c r="U20" s="63">
        <f>MAX(ABS(CORRELACIONES!U21),ABS(CORRELACIONES!U87),ABS(CORRELACIONES!U153),ABS(CORRELACIONES!U219))</f>
        <v>0.21793469200000001</v>
      </c>
      <c r="V20" s="63">
        <f>MAX(ABS(CORRELACIONES!V21),ABS(CORRELACIONES!V87),ABS(CORRELACIONES!V153),ABS(CORRELACIONES!V219))</f>
        <v>0.37380869639999997</v>
      </c>
      <c r="W20" s="63">
        <f>MAX(ABS(CORRELACIONES!W21),ABS(CORRELACIONES!W87),ABS(CORRELACIONES!W153),ABS(CORRELACIONES!W219))</f>
        <v>0.35322603000000002</v>
      </c>
      <c r="X20" s="63">
        <f>MAX(ABS(CORRELACIONES!X21),ABS(CORRELACIONES!X87),ABS(CORRELACIONES!X153),ABS(CORRELACIONES!X219))</f>
        <v>0.1609015</v>
      </c>
      <c r="Y20" s="63">
        <f>MAX(ABS(CORRELACIONES!Y21),ABS(CORRELACIONES!Y87),ABS(CORRELACIONES!Y153),ABS(CORRELACIONES!Y219))</f>
        <v>0.40385110899999999</v>
      </c>
      <c r="Z20" s="63">
        <f>MAX(ABS(CORRELACIONES!Z21),ABS(CORRELACIONES!Z87),ABS(CORRELACIONES!Z153),ABS(CORRELACIONES!Z219))</f>
        <v>0.34616122700000002</v>
      </c>
      <c r="AA20" s="63">
        <f>MAX(ABS(CORRELACIONES!AA21),ABS(CORRELACIONES!AA87),ABS(CORRELACIONES!AA153),ABS(CORRELACIONES!AA219))</f>
        <v>0.46561492999999998</v>
      </c>
      <c r="AB20" s="63">
        <f>MAX(ABS(CORRELACIONES!AB21),ABS(CORRELACIONES!AB87),ABS(CORRELACIONES!AB153),ABS(CORRELACIONES!AB219))</f>
        <v>9.6527823999999998E-2</v>
      </c>
      <c r="AC20" s="63">
        <f>MAX(ABS(CORRELACIONES!AC21),ABS(CORRELACIONES!AC87),ABS(CORRELACIONES!AC153),ABS(CORRELACIONES!AC219))</f>
        <v>0.28063727669999999</v>
      </c>
      <c r="AD20" s="63">
        <f>MAX(ABS(CORRELACIONES!AD21),ABS(CORRELACIONES!AD87),ABS(CORRELACIONES!AD153),ABS(CORRELACIONES!AD219))</f>
        <v>0.23075267299999999</v>
      </c>
      <c r="AE20" s="63">
        <f>MAX(ABS(CORRELACIONES!AE21),ABS(CORRELACIONES!AE87),ABS(CORRELACIONES!AE153),ABS(CORRELACIONES!AE219))</f>
        <v>0.539162527</v>
      </c>
      <c r="AF20" s="63">
        <f>MAX(ABS(CORRELACIONES!AF21),ABS(CORRELACIONES!AF87),ABS(CORRELACIONES!AF153),ABS(CORRELACIONES!AF219))</f>
        <v>0.269459383</v>
      </c>
      <c r="AG20" s="63">
        <f>MAX(ABS(CORRELACIONES!AG21),ABS(CORRELACIONES!AG87),ABS(CORRELACIONES!AG153),ABS(CORRELACIONES!AG219))</f>
        <v>0.41421061879999999</v>
      </c>
      <c r="AH20" s="63">
        <f>MAX(ABS(CORRELACIONES!AH21),ABS(CORRELACIONES!AH87),ABS(CORRELACIONES!AH153),ABS(CORRELACIONES!AH219))</f>
        <v>0.55799660299999998</v>
      </c>
      <c r="AI20" s="63">
        <f>MAX(ABS(CORRELACIONES!AI21),ABS(CORRELACIONES!AI87),ABS(CORRELACIONES!AI153),ABS(CORRELACIONES!AI219))</f>
        <v>0.1141942</v>
      </c>
      <c r="AJ20" s="63">
        <f>MAX(ABS(CORRELACIONES!AJ21),ABS(CORRELACIONES!AJ87),ABS(CORRELACIONES!AJ153),ABS(CORRELACIONES!AJ219))</f>
        <v>0.22291514100000001</v>
      </c>
      <c r="AK20" s="63">
        <f>MAX(ABS(CORRELACIONES!AK21),ABS(CORRELACIONES!AK87),ABS(CORRELACIONES!AK153),ABS(CORRELACIONES!AK219))</f>
        <v>0.47118690000000002</v>
      </c>
      <c r="AL20" s="63">
        <f>MAX(ABS(CORRELACIONES!AM21),ABS(CORRELACIONES!AM87),ABS(CORRELACIONES!AM153),ABS(CORRELACIONES!AM219))</f>
        <v>0.121904974</v>
      </c>
      <c r="AM20" s="63">
        <f>MAX(ABS(CORRELACIONES!AN21),ABS(CORRELACIONES!AN87),ABS(CORRELACIONES!AN153),ABS(CORRELACIONES!AN219))</f>
        <v>0.39247258000000002</v>
      </c>
      <c r="AN20" s="63">
        <f>MAX(ABS(CORRELACIONES!AO21),ABS(CORRELACIONES!AO87),ABS(CORRELACIONES!AO153),ABS(CORRELACIONES!AO219))</f>
        <v>0.41906999900000003</v>
      </c>
      <c r="AO20" s="63">
        <f>MAX(ABS(CORRELACIONES!AP21),ABS(CORRELACIONES!AP87),ABS(CORRELACIONES!AP153),ABS(CORRELACIONES!AP219))</f>
        <v>0.46270778979999999</v>
      </c>
      <c r="AP20" s="63">
        <f>MAX(ABS(CORRELACIONES!AQ21),ABS(CORRELACIONES!AQ87),ABS(CORRELACIONES!AQ153),ABS(CORRELACIONES!AQ219))</f>
        <v>0.62539623</v>
      </c>
      <c r="AQ20" s="63">
        <f>MAX(ABS(CORRELACIONES!AR21),ABS(CORRELACIONES!AR87),ABS(CORRELACIONES!AR153),ABS(CORRELACIONES!AR219))</f>
        <v>0.54799165000000005</v>
      </c>
      <c r="AR20" s="63">
        <f>MAX(ABS(CORRELACIONES!AS21),ABS(CORRELACIONES!AS87),ABS(CORRELACIONES!AS153),ABS(CORRELACIONES!AS219))</f>
        <v>0.224122774</v>
      </c>
      <c r="AS20" s="63">
        <f>MAX(ABS(CORRELACIONES!AT21),ABS(CORRELACIONES!AT87),ABS(CORRELACIONES!AT153),ABS(CORRELACIONES!AT219))</f>
        <v>0.31031339899999999</v>
      </c>
      <c r="AT20" s="63">
        <f>MAX(ABS(CORRELACIONES!AU21),ABS(CORRELACIONES!AU87),ABS(CORRELACIONES!AU153),ABS(CORRELACIONES!AU219))</f>
        <v>5.5659834999999998E-2</v>
      </c>
      <c r="AU20" s="63">
        <f>MAX(ABS(CORRELACIONES!AV21),ABS(CORRELACIONES!AV87),ABS(CORRELACIONES!AV153),ABS(CORRELACIONES!AV219))</f>
        <v>7.4552999999999994E-2</v>
      </c>
      <c r="AV20" s="63">
        <f>MAX(ABS(CORRELACIONES!AW21),ABS(CORRELACIONES!AW87),ABS(CORRELACIONES!AW153),ABS(CORRELACIONES!AW219))</f>
        <v>0.14786551510000001</v>
      </c>
      <c r="AW20" s="63">
        <f>MAX(ABS(CORRELACIONES!AX21),ABS(CORRELACIONES!AX87),ABS(CORRELACIONES!AX153),ABS(CORRELACIONES!AX219))</f>
        <v>0.40697971700000002</v>
      </c>
      <c r="AX20" s="63">
        <f>MAX(ABS(CORRELACIONES!AY21),ABS(CORRELACIONES!AY87),ABS(CORRELACIONES!AY153),ABS(CORRELACIONES!AY219))</f>
        <v>0.37213062899999999</v>
      </c>
      <c r="AY20" s="63">
        <f>MAX(ABS(CORRELACIONES!AZ21),ABS(CORRELACIONES!AZ87),ABS(CORRELACIONES!AZ153),ABS(CORRELACIONES!AZ219))</f>
        <v>0.36151865999999999</v>
      </c>
      <c r="AZ20" s="63">
        <f>MAX(ABS(CORRELACIONES!BA21),ABS(CORRELACIONES!BA87),ABS(CORRELACIONES!BA153),ABS(CORRELACIONES!BA219))</f>
        <v>0.25471476599999998</v>
      </c>
      <c r="BA20" s="63">
        <f>MAX(ABS(CORRELACIONES!BB21),ABS(CORRELACIONES!BB87),ABS(CORRELACIONES!BB153),ABS(CORRELACIONES!BB219))</f>
        <v>0.482347205</v>
      </c>
      <c r="BB20" s="63">
        <f>MAX(ABS(CORRELACIONES!BC21),ABS(CORRELACIONES!BC87),ABS(CORRELACIONES!BC153),ABS(CORRELACIONES!BC219))</f>
        <v>0.177580505</v>
      </c>
      <c r="BC20" s="63">
        <f>MAX(ABS(CORRELACIONES!BD21),ABS(CORRELACIONES!BD87),ABS(CORRELACIONES!BD153),ABS(CORRELACIONES!BD219))</f>
        <v>0.37210314979999998</v>
      </c>
      <c r="BD20" s="63">
        <f>MAX(ABS(CORRELACIONES!BE21),ABS(CORRELACIONES!BE87),ABS(CORRELACIONES!BE153),ABS(CORRELACIONES!BE219))</f>
        <v>0.1159616684</v>
      </c>
      <c r="BE20" s="63">
        <f>MAX(ABS(CORRELACIONES!BF21),ABS(CORRELACIONES!BF87),ABS(CORRELACIONES!BF153),ABS(CORRELACIONES!BF219))</f>
        <v>7.8246340999999997E-2</v>
      </c>
      <c r="BF20" s="63">
        <f>MAX(ABS(CORRELACIONES!BG21),ABS(CORRELACIONES!BG87),ABS(CORRELACIONES!BG153),ABS(CORRELACIONES!BG219))</f>
        <v>0.47399917000000003</v>
      </c>
      <c r="BG20" s="63">
        <f>MAX(ABS(CORRELACIONES!BH21),ABS(CORRELACIONES!BH87),ABS(CORRELACIONES!BH153),ABS(CORRELACIONES!BH219))</f>
        <v>0.41709247659999998</v>
      </c>
      <c r="BH20" s="63">
        <f>MAX(ABS(CORRELACIONES!BI21),ABS(CORRELACIONES!BI87),ABS(CORRELACIONES!BI153),ABS(CORRELACIONES!BI219))</f>
        <v>0.474399405</v>
      </c>
    </row>
    <row r="21" spans="1:60">
      <c r="A21">
        <v>19</v>
      </c>
      <c r="B21" s="63">
        <f>MAX(ABS(CORRELACIONES!B22),ABS(CORRELACIONES!B88),ABS(CORRELACIONES!B154),ABS(CORRELACIONES!B220))</f>
        <v>0.39854161360000001</v>
      </c>
      <c r="C21" s="63">
        <f>MAX(ABS(CORRELACIONES!C22),ABS(CORRELACIONES!C88),ABS(CORRELACIONES!C154),ABS(CORRELACIONES!C220))</f>
        <v>0.57208995900000004</v>
      </c>
      <c r="D21" s="63">
        <f>MAX(ABS(CORRELACIONES!D22),ABS(CORRELACIONES!D88),ABS(CORRELACIONES!D154),ABS(CORRELACIONES!D220))</f>
        <v>9.2211379299999993E-2</v>
      </c>
      <c r="E21" s="63">
        <f>MAX(ABS(CORRELACIONES!E22),ABS(CORRELACIONES!E88),ABS(CORRELACIONES!E154),ABS(CORRELACIONES!E220))</f>
        <v>8.2632764999999997E-2</v>
      </c>
      <c r="F21" s="63">
        <f>MAX(ABS(CORRELACIONES!F22),ABS(CORRELACIONES!F88),ABS(CORRELACIONES!F154),ABS(CORRELACIONES!F220))</f>
        <v>4.6166499299999997E-2</v>
      </c>
      <c r="G21" s="63">
        <f>MAX(ABS(CORRELACIONES!G22),ABS(CORRELACIONES!G88),ABS(CORRELACIONES!G154),ABS(CORRELACIONES!G220))</f>
        <v>5.9839841999999997E-2</v>
      </c>
      <c r="H21" s="63">
        <f>MAX(ABS(CORRELACIONES!H22),ABS(CORRELACIONES!H88),ABS(CORRELACIONES!H154),ABS(CORRELACIONES!H220))</f>
        <v>4.5903095999999997E-2</v>
      </c>
      <c r="I21" s="63">
        <f>MAX(ABS(CORRELACIONES!I22),ABS(CORRELACIONES!I88),ABS(CORRELACIONES!I154),ABS(CORRELACIONES!I220))</f>
        <v>0.106038964</v>
      </c>
      <c r="J21" s="63">
        <f>MAX(ABS(CORRELACIONES!J22),ABS(CORRELACIONES!J88),ABS(CORRELACIONES!J154),ABS(CORRELACIONES!J220))</f>
        <v>8.8402834999999999E-2</v>
      </c>
      <c r="K21" s="63">
        <f>MAX(ABS(CORRELACIONES!K22),ABS(CORRELACIONES!K88),ABS(CORRELACIONES!K154),ABS(CORRELACIONES!K220))</f>
        <v>5.7345199999999999E-2</v>
      </c>
      <c r="L21" s="63">
        <f>MAX(ABS(CORRELACIONES!L22),ABS(CORRELACIONES!L88),ABS(CORRELACIONES!L154),ABS(CORRELACIONES!L220))</f>
        <v>0.48650306920000003</v>
      </c>
      <c r="M21" s="63">
        <f>MAX(ABS(CORRELACIONES!M22),ABS(CORRELACIONES!M88),ABS(CORRELACIONES!M154),ABS(CORRELACIONES!M220))</f>
        <v>5.4026963999999997E-2</v>
      </c>
      <c r="N21" s="63">
        <f>MAX(ABS(CORRELACIONES!N22),ABS(CORRELACIONES!N88),ABS(CORRELACIONES!N154),ABS(CORRELACIONES!N220))</f>
        <v>0.78914679909999996</v>
      </c>
      <c r="O21" s="63">
        <f>MAX(ABS(CORRELACIONES!O22),ABS(CORRELACIONES!O88),ABS(CORRELACIONES!O154),ABS(CORRELACIONES!O220))</f>
        <v>5.0234500000000001E-2</v>
      </c>
      <c r="P21" s="63">
        <f>MAX(ABS(CORRELACIONES!P22),ABS(CORRELACIONES!P88),ABS(CORRELACIONES!P154),ABS(CORRELACIONES!P220))</f>
        <v>0.85259877900000003</v>
      </c>
      <c r="Q21" s="63">
        <f>MAX(ABS(CORRELACIONES!Q22),ABS(CORRELACIONES!Q88),ABS(CORRELACIONES!Q154),ABS(CORRELACIONES!Q220))</f>
        <v>0.72895914699999997</v>
      </c>
      <c r="R21" s="63">
        <f>MAX(ABS(CORRELACIONES!R22),ABS(CORRELACIONES!R88),ABS(CORRELACIONES!R154),ABS(CORRELACIONES!R220))</f>
        <v>0.69911407999999997</v>
      </c>
      <c r="S21" s="63">
        <f>MAX(ABS(CORRELACIONES!S22),ABS(CORRELACIONES!S88),ABS(CORRELACIONES!S154),ABS(CORRELACIONES!S220))</f>
        <v>0.19982796</v>
      </c>
      <c r="T21" s="63">
        <f>MAX(ABS(CORRELACIONES!T22),ABS(CORRELACIONES!T88),ABS(CORRELACIONES!T154),ABS(CORRELACIONES!T220))</f>
        <v>1</v>
      </c>
      <c r="U21" s="63">
        <f>MAX(ABS(CORRELACIONES!U22),ABS(CORRELACIONES!U88),ABS(CORRELACIONES!U154),ABS(CORRELACIONES!U220))</f>
        <v>0.53136696400000005</v>
      </c>
      <c r="V21" s="63">
        <f>MAX(ABS(CORRELACIONES!V22),ABS(CORRELACIONES!V88),ABS(CORRELACIONES!V154),ABS(CORRELACIONES!V220))</f>
        <v>0.2344395007</v>
      </c>
      <c r="W21" s="63">
        <f>MAX(ABS(CORRELACIONES!W22),ABS(CORRELACIONES!W88),ABS(CORRELACIONES!W154),ABS(CORRELACIONES!W220))</f>
        <v>7.2607932E-2</v>
      </c>
      <c r="X21" s="63">
        <f>MAX(ABS(CORRELACIONES!X22),ABS(CORRELACIONES!X88),ABS(CORRELACIONES!X154),ABS(CORRELACIONES!X220))</f>
        <v>0.13617679999999999</v>
      </c>
      <c r="Y21" s="63">
        <f>MAX(ABS(CORRELACIONES!Y22),ABS(CORRELACIONES!Y88),ABS(CORRELACIONES!Y154),ABS(CORRELACIONES!Y220))</f>
        <v>0.13878986300000001</v>
      </c>
      <c r="Z21" s="63">
        <f>MAX(ABS(CORRELACIONES!Z22),ABS(CORRELACIONES!Z88),ABS(CORRELACIONES!Z154),ABS(CORRELACIONES!Z220))</f>
        <v>0.39909340700000001</v>
      </c>
      <c r="AA21" s="63">
        <f>MAX(ABS(CORRELACIONES!AA22),ABS(CORRELACIONES!AA88),ABS(CORRELACIONES!AA154),ABS(CORRELACIONES!AA220))</f>
        <v>0.37302039300000001</v>
      </c>
      <c r="AB21" s="63">
        <f>MAX(ABS(CORRELACIONES!AB22),ABS(CORRELACIONES!AB88),ABS(CORRELACIONES!AB154),ABS(CORRELACIONES!AB220))</f>
        <v>5.5030926000000001E-2</v>
      </c>
      <c r="AC21" s="63">
        <f>MAX(ABS(CORRELACIONES!AC22),ABS(CORRELACIONES!AC88),ABS(CORRELACIONES!AC154),ABS(CORRELACIONES!AC220))</f>
        <v>0.34478076130000002</v>
      </c>
      <c r="AD21" s="63">
        <f>MAX(ABS(CORRELACIONES!AD22),ABS(CORRELACIONES!AD88),ABS(CORRELACIONES!AD154),ABS(CORRELACIONES!AD220))</f>
        <v>0.33852927300000002</v>
      </c>
      <c r="AE21" s="63">
        <f>MAX(ABS(CORRELACIONES!AE22),ABS(CORRELACIONES!AE88),ABS(CORRELACIONES!AE154),ABS(CORRELACIONES!AE220))</f>
        <v>9.8193172999999995E-2</v>
      </c>
      <c r="AF21" s="63">
        <f>MAX(ABS(CORRELACIONES!AF22),ABS(CORRELACIONES!AF88),ABS(CORRELACIONES!AF154),ABS(CORRELACIONES!AF220))</f>
        <v>5.4082324000000001E-2</v>
      </c>
      <c r="AG21" s="63">
        <f>MAX(ABS(CORRELACIONES!AG22),ABS(CORRELACIONES!AG88),ABS(CORRELACIONES!AG154),ABS(CORRELACIONES!AG220))</f>
        <v>0.1191789799</v>
      </c>
      <c r="AH21" s="63">
        <f>MAX(ABS(CORRELACIONES!AH22),ABS(CORRELACIONES!AH88),ABS(CORRELACIONES!AH154),ABS(CORRELACIONES!AH220))</f>
        <v>0.15744961299999999</v>
      </c>
      <c r="AI21" s="63">
        <f>MAX(ABS(CORRELACIONES!AI22),ABS(CORRELACIONES!AI88),ABS(CORRELACIONES!AI154),ABS(CORRELACIONES!AI220))</f>
        <v>4.5767474000000002E-2</v>
      </c>
      <c r="AJ21" s="63">
        <f>MAX(ABS(CORRELACIONES!AJ22),ABS(CORRELACIONES!AJ88),ABS(CORRELACIONES!AJ154),ABS(CORRELACIONES!AJ220))</f>
        <v>6.8399470000000004E-2</v>
      </c>
      <c r="AK21" s="63">
        <f>MAX(ABS(CORRELACIONES!AK22),ABS(CORRELACIONES!AK88),ABS(CORRELACIONES!AK154),ABS(CORRELACIONES!AK220))</f>
        <v>0.18110570000000001</v>
      </c>
      <c r="AL21" s="63">
        <f>MAX(ABS(CORRELACIONES!AM22),ABS(CORRELACIONES!AM88),ABS(CORRELACIONES!AM154),ABS(CORRELACIONES!AM220))</f>
        <v>5.1284304900000001E-2</v>
      </c>
      <c r="AM21" s="63">
        <f>MAX(ABS(CORRELACIONES!AN22),ABS(CORRELACIONES!AN88),ABS(CORRELACIONES!AN154),ABS(CORRELACIONES!AN220))</f>
        <v>7.0194933000000001E-2</v>
      </c>
      <c r="AN21" s="63">
        <f>MAX(ABS(CORRELACIONES!AO22),ABS(CORRELACIONES!AO88),ABS(CORRELACIONES!AO154),ABS(CORRELACIONES!AO220))</f>
        <v>0.108599895</v>
      </c>
      <c r="AO21" s="63">
        <f>MAX(ABS(CORRELACIONES!AP22),ABS(CORRELACIONES!AP88),ABS(CORRELACIONES!AP154),ABS(CORRELACIONES!AP220))</f>
        <v>8.5668103999999995E-2</v>
      </c>
      <c r="AP21" s="63">
        <f>MAX(ABS(CORRELACIONES!AQ22),ABS(CORRELACIONES!AQ88),ABS(CORRELACIONES!AQ154),ABS(CORRELACIONES!AQ220))</f>
        <v>9.1476214E-2</v>
      </c>
      <c r="AQ21" s="63">
        <f>MAX(ABS(CORRELACIONES!AR22),ABS(CORRELACIONES!AR88),ABS(CORRELACIONES!AR154),ABS(CORRELACIONES!AR220))</f>
        <v>8.2378021999999995E-2</v>
      </c>
      <c r="AR21" s="63">
        <f>MAX(ABS(CORRELACIONES!AS22),ABS(CORRELACIONES!AS88),ABS(CORRELACIONES!AS154),ABS(CORRELACIONES!AS220))</f>
        <v>8.0480969999999999E-2</v>
      </c>
      <c r="AS21" s="63">
        <f>MAX(ABS(CORRELACIONES!AT22),ABS(CORRELACIONES!AT88),ABS(CORRELACIONES!AT154),ABS(CORRELACIONES!AT220))</f>
        <v>0.36082870099999997</v>
      </c>
      <c r="AT21" s="63">
        <f>MAX(ABS(CORRELACIONES!AU22),ABS(CORRELACIONES!AU88),ABS(CORRELACIONES!AU154),ABS(CORRELACIONES!AU220))</f>
        <v>5.7728922000000002E-2</v>
      </c>
      <c r="AU21" s="63">
        <f>MAX(ABS(CORRELACIONES!AV22),ABS(CORRELACIONES!AV88),ABS(CORRELACIONES!AV154),ABS(CORRELACIONES!AV220))</f>
        <v>4.2621584800000001E-2</v>
      </c>
      <c r="AV21" s="63">
        <f>MAX(ABS(CORRELACIONES!AW22),ABS(CORRELACIONES!AW88),ABS(CORRELACIONES!AW154),ABS(CORRELACIONES!AW220))</f>
        <v>6.9517383000000002E-2</v>
      </c>
      <c r="AW21" s="63">
        <f>MAX(ABS(CORRELACIONES!AX22),ABS(CORRELACIONES!AX88),ABS(CORRELACIONES!AX154),ABS(CORRELACIONES!AX220))</f>
        <v>0.10122519200000001</v>
      </c>
      <c r="AX21" s="63">
        <f>MAX(ABS(CORRELACIONES!AY22),ABS(CORRELACIONES!AY88),ABS(CORRELACIONES!AY154),ABS(CORRELACIONES!AY220))</f>
        <v>9.6046625999999996E-2</v>
      </c>
      <c r="AY21" s="63">
        <f>MAX(ABS(CORRELACIONES!AZ22),ABS(CORRELACIONES!AZ88),ABS(CORRELACIONES!AZ154),ABS(CORRELACIONES!AZ220))</f>
        <v>0.1075627</v>
      </c>
      <c r="AZ21" s="63">
        <f>MAX(ABS(CORRELACIONES!BA22),ABS(CORRELACIONES!BA88),ABS(CORRELACIONES!BA154),ABS(CORRELACIONES!BA220))</f>
        <v>7.0799802999999994E-2</v>
      </c>
      <c r="BA21" s="63">
        <f>MAX(ABS(CORRELACIONES!BB22),ABS(CORRELACIONES!BB88),ABS(CORRELACIONES!BB154),ABS(CORRELACIONES!BB220))</f>
        <v>0.110309966</v>
      </c>
      <c r="BB21" s="63">
        <f>MAX(ABS(CORRELACIONES!BC22),ABS(CORRELACIONES!BC88),ABS(CORRELACIONES!BC154),ABS(CORRELACIONES!BC220))</f>
        <v>0.12094322</v>
      </c>
      <c r="BC21" s="63">
        <f>MAX(ABS(CORRELACIONES!BD22),ABS(CORRELACIONES!BD88),ABS(CORRELACIONES!BD154),ABS(CORRELACIONES!BD220))</f>
        <v>9.1046325600000005E-2</v>
      </c>
      <c r="BD21" s="63">
        <f>MAX(ABS(CORRELACIONES!BE22),ABS(CORRELACIONES!BE88),ABS(CORRELACIONES!BE154),ABS(CORRELACIONES!BE220))</f>
        <v>7.1621393899999997E-2</v>
      </c>
      <c r="BE21" s="63">
        <f>MAX(ABS(CORRELACIONES!BF22),ABS(CORRELACIONES!BF88),ABS(CORRELACIONES!BF154),ABS(CORRELACIONES!BF220))</f>
        <v>7.6024709999999995E-2</v>
      </c>
      <c r="BF21" s="63">
        <f>MAX(ABS(CORRELACIONES!BG22),ABS(CORRELACIONES!BG88),ABS(CORRELACIONES!BG154),ABS(CORRELACIONES!BG220))</f>
        <v>0.10521361</v>
      </c>
      <c r="BG21" s="63">
        <f>MAX(ABS(CORRELACIONES!BH22),ABS(CORRELACIONES!BH88),ABS(CORRELACIONES!BH154),ABS(CORRELACIONES!BH220))</f>
        <v>0.1016993008</v>
      </c>
      <c r="BH21" s="63">
        <f>MAX(ABS(CORRELACIONES!BI22),ABS(CORRELACIONES!BI88),ABS(CORRELACIONES!BI154),ABS(CORRELACIONES!BI220))</f>
        <v>9.4276209E-2</v>
      </c>
    </row>
    <row r="22" spans="1:60">
      <c r="A22">
        <v>20</v>
      </c>
      <c r="B22" s="63">
        <f>MAX(ABS(CORRELACIONES!B23),ABS(CORRELACIONES!B89),ABS(CORRELACIONES!B155),ABS(CORRELACIONES!B221))</f>
        <v>0.2129058227</v>
      </c>
      <c r="C22" s="63">
        <f>MAX(ABS(CORRELACIONES!C23),ABS(CORRELACIONES!C89),ABS(CORRELACIONES!C155),ABS(CORRELACIONES!C221))</f>
        <v>0.376777364</v>
      </c>
      <c r="D22" s="63">
        <f>MAX(ABS(CORRELACIONES!D23),ABS(CORRELACIONES!D89),ABS(CORRELACIONES!D155),ABS(CORRELACIONES!D221))</f>
        <v>3.4546738E-2</v>
      </c>
      <c r="E22" s="63">
        <f>MAX(ABS(CORRELACIONES!E23),ABS(CORRELACIONES!E89),ABS(CORRELACIONES!E155),ABS(CORRELACIONES!E221))</f>
        <v>4.4116055600000002E-2</v>
      </c>
      <c r="F22" s="63">
        <f>MAX(ABS(CORRELACIONES!F23),ABS(CORRELACIONES!F89),ABS(CORRELACIONES!F155),ABS(CORRELACIONES!F221))</f>
        <v>4.76160495E-2</v>
      </c>
      <c r="G22" s="63">
        <f>MAX(ABS(CORRELACIONES!G23),ABS(CORRELACIONES!G89),ABS(CORRELACIONES!G155),ABS(CORRELACIONES!G221))</f>
        <v>8.9828217000000002E-2</v>
      </c>
      <c r="H22" s="63">
        <f>MAX(ABS(CORRELACIONES!H23),ABS(CORRELACIONES!H89),ABS(CORRELACIONES!H155),ABS(CORRELACIONES!H221))</f>
        <v>3.1388375000000003E-2</v>
      </c>
      <c r="I22" s="63">
        <f>MAX(ABS(CORRELACIONES!I23),ABS(CORRELACIONES!I89),ABS(CORRELACIONES!I155),ABS(CORRELACIONES!I221))</f>
        <v>0.20578360300000001</v>
      </c>
      <c r="J22" s="63">
        <f>MAX(ABS(CORRELACIONES!J23),ABS(CORRELACIONES!J89),ABS(CORRELACIONES!J155),ABS(CORRELACIONES!J221))</f>
        <v>0.172329025</v>
      </c>
      <c r="K22" s="63">
        <f>MAX(ABS(CORRELACIONES!K23),ABS(CORRELACIONES!K89),ABS(CORRELACIONES!K155),ABS(CORRELACIONES!K221))</f>
        <v>4.8657810000000003E-2</v>
      </c>
      <c r="L22" s="63">
        <f>MAX(ABS(CORRELACIONES!L23),ABS(CORRELACIONES!L89),ABS(CORRELACIONES!L155),ABS(CORRELACIONES!L221))</f>
        <v>0.27877400429999999</v>
      </c>
      <c r="M22" s="63">
        <f>MAX(ABS(CORRELACIONES!M23),ABS(CORRELACIONES!M89),ABS(CORRELACIONES!M155),ABS(CORRELACIONES!M221))</f>
        <v>5.2173026999999997E-2</v>
      </c>
      <c r="N22" s="63">
        <f>MAX(ABS(CORRELACIONES!N23),ABS(CORRELACIONES!N89),ABS(CORRELACIONES!N155),ABS(CORRELACIONES!N221))</f>
        <v>0.47388689630000003</v>
      </c>
      <c r="O22" s="63">
        <f>MAX(ABS(CORRELACIONES!O23),ABS(CORRELACIONES!O89),ABS(CORRELACIONES!O155),ABS(CORRELACIONES!O221))</f>
        <v>4.5440410000000001E-2</v>
      </c>
      <c r="P22" s="63">
        <f>MAX(ABS(CORRELACIONES!P23),ABS(CORRELACIONES!P89),ABS(CORRELACIONES!P155),ABS(CORRELACIONES!P221))</f>
        <v>0.51837182900000001</v>
      </c>
      <c r="Q22" s="63">
        <f>MAX(ABS(CORRELACIONES!Q23),ABS(CORRELACIONES!Q89),ABS(CORRELACIONES!Q155),ABS(CORRELACIONES!Q221))</f>
        <v>0.46649497899999998</v>
      </c>
      <c r="R22" s="63">
        <f>MAX(ABS(CORRELACIONES!R23),ABS(CORRELACIONES!R89),ABS(CORRELACIONES!R155),ABS(CORRELACIONES!R221))</f>
        <v>0.49584806999999997</v>
      </c>
      <c r="S22" s="63">
        <f>MAX(ABS(CORRELACIONES!S23),ABS(CORRELACIONES!S89),ABS(CORRELACIONES!S155),ABS(CORRELACIONES!S221))</f>
        <v>0.21793702000000001</v>
      </c>
      <c r="T22" s="63">
        <f>MAX(ABS(CORRELACIONES!T23),ABS(CORRELACIONES!T89),ABS(CORRELACIONES!T155),ABS(CORRELACIONES!T221))</f>
        <v>0.53136670699999999</v>
      </c>
      <c r="U22" s="63">
        <f>MAX(ABS(CORRELACIONES!U23),ABS(CORRELACIONES!U89),ABS(CORRELACIONES!U155),ABS(CORRELACIONES!U221))</f>
        <v>1</v>
      </c>
      <c r="V22" s="63">
        <f>MAX(ABS(CORRELACIONES!V23),ABS(CORRELACIONES!V89),ABS(CORRELACIONES!V155),ABS(CORRELACIONES!V221))</f>
        <v>0.83187337299999997</v>
      </c>
      <c r="W22" s="63">
        <f>MAX(ABS(CORRELACIONES!W23),ABS(CORRELACIONES!W89),ABS(CORRELACIONES!W155),ABS(CORRELACIONES!W221))</f>
        <v>0.76192225270000002</v>
      </c>
      <c r="X22" s="63">
        <f>MAX(ABS(CORRELACIONES!X23),ABS(CORRELACIONES!X89),ABS(CORRELACIONES!X155),ABS(CORRELACIONES!X221))</f>
        <v>0.40944170000000002</v>
      </c>
      <c r="Y22" s="63">
        <f>MAX(ABS(CORRELACIONES!Y23),ABS(CORRELACIONES!Y89),ABS(CORRELACIONES!Y155),ABS(CORRELACIONES!Y221))</f>
        <v>0.111075147</v>
      </c>
      <c r="Z22" s="63">
        <f>MAX(ABS(CORRELACIONES!Z23),ABS(CORRELACIONES!Z89),ABS(CORRELACIONES!Z155),ABS(CORRELACIONES!Z221))</f>
        <v>0.16082104999999999</v>
      </c>
      <c r="AA22" s="63">
        <f>MAX(ABS(CORRELACIONES!AA23),ABS(CORRELACIONES!AA89),ABS(CORRELACIONES!AA155),ABS(CORRELACIONES!AA221))</f>
        <v>0.24469232599999999</v>
      </c>
      <c r="AB22" s="63">
        <f>MAX(ABS(CORRELACIONES!AB23),ABS(CORRELACIONES!AB89),ABS(CORRELACIONES!AB155),ABS(CORRELACIONES!AB221))</f>
        <v>4.0813828699999999E-2</v>
      </c>
      <c r="AC22" s="63">
        <f>MAX(ABS(CORRELACIONES!AC23),ABS(CORRELACIONES!AC89),ABS(CORRELACIONES!AC155),ABS(CORRELACIONES!AC221))</f>
        <v>0.2808794718</v>
      </c>
      <c r="AD22" s="63">
        <f>MAX(ABS(CORRELACIONES!AD23),ABS(CORRELACIONES!AD89),ABS(CORRELACIONES!AD155),ABS(CORRELACIONES!AD221))</f>
        <v>0.26891601100000001</v>
      </c>
      <c r="AE22" s="63">
        <f>MAX(ABS(CORRELACIONES!AE23),ABS(CORRELACIONES!AE89),ABS(CORRELACIONES!AE155),ABS(CORRELACIONES!AE221))</f>
        <v>0.18311518900000001</v>
      </c>
      <c r="AF22" s="63">
        <f>MAX(ABS(CORRELACIONES!AF23),ABS(CORRELACIONES!AF89),ABS(CORRELACIONES!AF155),ABS(CORRELACIONES!AF221))</f>
        <v>4.7005170999999998E-2</v>
      </c>
      <c r="AG22" s="63">
        <f>MAX(ABS(CORRELACIONES!AG23),ABS(CORRELACIONES!AG89),ABS(CORRELACIONES!AG155),ABS(CORRELACIONES!AG221))</f>
        <v>9.4451721399999994E-2</v>
      </c>
      <c r="AH22" s="63">
        <f>MAX(ABS(CORRELACIONES!AH23),ABS(CORRELACIONES!AH89),ABS(CORRELACIONES!AH155),ABS(CORRELACIONES!AH221))</f>
        <v>0.149378388</v>
      </c>
      <c r="AI22" s="63">
        <f>MAX(ABS(CORRELACIONES!AI23),ABS(CORRELACIONES!AI89),ABS(CORRELACIONES!AI155),ABS(CORRELACIONES!AI221))</f>
        <v>3.6502232000000003E-2</v>
      </c>
      <c r="AJ22" s="63">
        <f>MAX(ABS(CORRELACIONES!AJ23),ABS(CORRELACIONES!AJ89),ABS(CORRELACIONES!AJ155),ABS(CORRELACIONES!AJ221))</f>
        <v>0.42416604099999999</v>
      </c>
      <c r="AK22" s="63">
        <f>MAX(ABS(CORRELACIONES!AK23),ABS(CORRELACIONES!AK89),ABS(CORRELACIONES!AK155),ABS(CORRELACIONES!AK221))</f>
        <v>0.1628107</v>
      </c>
      <c r="AL22" s="63">
        <f>MAX(ABS(CORRELACIONES!AM23),ABS(CORRELACIONES!AM89),ABS(CORRELACIONES!AM155),ABS(CORRELACIONES!AM221))</f>
        <v>0.12415127500000001</v>
      </c>
      <c r="AM22" s="63">
        <f>MAX(ABS(CORRELACIONES!AN23),ABS(CORRELACIONES!AN89),ABS(CORRELACIONES!AN155),ABS(CORRELACIONES!AN221))</f>
        <v>0.20234944499999999</v>
      </c>
      <c r="AN22" s="63">
        <f>MAX(ABS(CORRELACIONES!AO23),ABS(CORRELACIONES!AO89),ABS(CORRELACIONES!AO155),ABS(CORRELACIONES!AO221))</f>
        <v>0.34029440500000002</v>
      </c>
      <c r="AO22" s="63">
        <f>MAX(ABS(CORRELACIONES!AP23),ABS(CORRELACIONES!AP89),ABS(CORRELACIONES!AP155),ABS(CORRELACIONES!AP221))</f>
        <v>7.6186563999999998E-2</v>
      </c>
      <c r="AP22" s="63">
        <f>MAX(ABS(CORRELACIONES!AQ23),ABS(CORRELACIONES!AQ89),ABS(CORRELACIONES!AQ155),ABS(CORRELACIONES!AQ221))</f>
        <v>0.15197714000000001</v>
      </c>
      <c r="AQ22" s="63">
        <f>MAX(ABS(CORRELACIONES!AR23),ABS(CORRELACIONES!AR89),ABS(CORRELACIONES!AR155),ABS(CORRELACIONES!AR221))</f>
        <v>0.29557055999999998</v>
      </c>
      <c r="AR22" s="63">
        <f>MAX(ABS(CORRELACIONES!AS23),ABS(CORRELACIONES!AS89),ABS(CORRELACIONES!AS155),ABS(CORRELACIONES!AS221))</f>
        <v>0.131107851</v>
      </c>
      <c r="AS22" s="63">
        <f>MAX(ABS(CORRELACIONES!AT23),ABS(CORRELACIONES!AT89),ABS(CORRELACIONES!AT155),ABS(CORRELACIONES!AT221))</f>
        <v>0.197604276</v>
      </c>
      <c r="AT22" s="63">
        <f>MAX(ABS(CORRELACIONES!AU23),ABS(CORRELACIONES!AU89),ABS(CORRELACIONES!AU155),ABS(CORRELACIONES!AU221))</f>
        <v>4.4013539999999997E-2</v>
      </c>
      <c r="AU22" s="63">
        <f>MAX(ABS(CORRELACIONES!AV23),ABS(CORRELACIONES!AV89),ABS(CORRELACIONES!AV155),ABS(CORRELACIONES!AV221))</f>
        <v>4.3931147699999999E-2</v>
      </c>
      <c r="AV22" s="63">
        <f>MAX(ABS(CORRELACIONES!AW23),ABS(CORRELACIONES!AW89),ABS(CORRELACIONES!AW155),ABS(CORRELACIONES!AW221))</f>
        <v>8.2824746800000001E-2</v>
      </c>
      <c r="AW22" s="63">
        <f>MAX(ABS(CORRELACIONES!AX23),ABS(CORRELACIONES!AX89),ABS(CORRELACIONES!AX155),ABS(CORRELACIONES!AX221))</f>
        <v>0.31210025299999999</v>
      </c>
      <c r="AX22" s="63">
        <f>MAX(ABS(CORRELACIONES!AY23),ABS(CORRELACIONES!AY89),ABS(CORRELACIONES!AY155),ABS(CORRELACIONES!AY221))</f>
        <v>0.23196235300000001</v>
      </c>
      <c r="AY22" s="63">
        <f>MAX(ABS(CORRELACIONES!AZ23),ABS(CORRELACIONES!AZ89),ABS(CORRELACIONES!AZ155),ABS(CORRELACIONES!AZ221))</f>
        <v>0.28239805000000001</v>
      </c>
      <c r="AZ22" s="63">
        <f>MAX(ABS(CORRELACIONES!BA23),ABS(CORRELACIONES!BA89),ABS(CORRELACIONES!BA155),ABS(CORRELACIONES!BA221))</f>
        <v>0.19469678100000001</v>
      </c>
      <c r="BA22" s="63">
        <f>MAX(ABS(CORRELACIONES!BB23),ABS(CORRELACIONES!BB89),ABS(CORRELACIONES!BB155),ABS(CORRELACIONES!BB221))</f>
        <v>0.31128536000000001</v>
      </c>
      <c r="BB22" s="63">
        <f>MAX(ABS(CORRELACIONES!BC23),ABS(CORRELACIONES!BC89),ABS(CORRELACIONES!BC155),ABS(CORRELACIONES!BC221))</f>
        <v>0.147071115</v>
      </c>
      <c r="BC22" s="63">
        <f>MAX(ABS(CORRELACIONES!BD23),ABS(CORRELACIONES!BD89),ABS(CORRELACIONES!BD155),ABS(CORRELACIONES!BD221))</f>
        <v>0.28188193</v>
      </c>
      <c r="BD22" s="63">
        <f>MAX(ABS(CORRELACIONES!BE23),ABS(CORRELACIONES!BE89),ABS(CORRELACIONES!BE155),ABS(CORRELACIONES!BE221))</f>
        <v>8.0526616999999995E-2</v>
      </c>
      <c r="BE22" s="63">
        <f>MAX(ABS(CORRELACIONES!BF23),ABS(CORRELACIONES!BF89),ABS(CORRELACIONES!BF155),ABS(CORRELACIONES!BF221))</f>
        <v>8.9989390000000002E-2</v>
      </c>
      <c r="BF22" s="63">
        <f>MAX(ABS(CORRELACIONES!BG23),ABS(CORRELACIONES!BG89),ABS(CORRELACIONES!BG155),ABS(CORRELACIONES!BG221))</f>
        <v>0.34093529</v>
      </c>
      <c r="BG22" s="63">
        <f>MAX(ABS(CORRELACIONES!BH23),ABS(CORRELACIONES!BH89),ABS(CORRELACIONES!BH155),ABS(CORRELACIONES!BH221))</f>
        <v>0.23096151619999999</v>
      </c>
      <c r="BH22" s="63">
        <f>MAX(ABS(CORRELACIONES!BI23),ABS(CORRELACIONES!BI89),ABS(CORRELACIONES!BI155),ABS(CORRELACIONES!BI221))</f>
        <v>0.30707497099999997</v>
      </c>
    </row>
    <row r="23" spans="1:60">
      <c r="A23">
        <v>21</v>
      </c>
      <c r="B23" s="63">
        <f>MAX(ABS(CORRELACIONES!B24),ABS(CORRELACIONES!B90),ABS(CORRELACIONES!B156),ABS(CORRELACIONES!B222))</f>
        <v>0.50651927789999995</v>
      </c>
      <c r="C23" s="63">
        <f>MAX(ABS(CORRELACIONES!C24),ABS(CORRELACIONES!C90),ABS(CORRELACIONES!C156),ABS(CORRELACIONES!C222))</f>
        <v>0.60618872999999995</v>
      </c>
      <c r="D23" s="63">
        <f>MAX(ABS(CORRELACIONES!D24),ABS(CORRELACIONES!D90),ABS(CORRELACIONES!D156),ABS(CORRELACIONES!D222))</f>
        <v>4.0173359999999998E-2</v>
      </c>
      <c r="E23" s="63">
        <f>MAX(ABS(CORRELACIONES!E24),ABS(CORRELACIONES!E90),ABS(CORRELACIONES!E156),ABS(CORRELACIONES!E222))</f>
        <v>0.18648732100000001</v>
      </c>
      <c r="F23" s="63">
        <f>MAX(ABS(CORRELACIONES!F24),ABS(CORRELACIONES!F90),ABS(CORRELACIONES!F156),ABS(CORRELACIONES!F222))</f>
        <v>5.1976632699999997E-2</v>
      </c>
      <c r="G23" s="63">
        <f>MAX(ABS(CORRELACIONES!G24),ABS(CORRELACIONES!G90),ABS(CORRELACIONES!G156),ABS(CORRELACIONES!G222))</f>
        <v>0.23370168699999999</v>
      </c>
      <c r="H23" s="63">
        <f>MAX(ABS(CORRELACIONES!H24),ABS(CORRELACIONES!H90),ABS(CORRELACIONES!H156),ABS(CORRELACIONES!H222))</f>
        <v>5.7541090000000003E-2</v>
      </c>
      <c r="I23" s="63">
        <f>MAX(ABS(CORRELACIONES!I24),ABS(CORRELACIONES!I90),ABS(CORRELACIONES!I156),ABS(CORRELACIONES!I222))</f>
        <v>0.37938074799999999</v>
      </c>
      <c r="J23" s="63">
        <f>MAX(ABS(CORRELACIONES!J24),ABS(CORRELACIONES!J90),ABS(CORRELACIONES!J156),ABS(CORRELACIONES!J222))</f>
        <v>0.28537786300000001</v>
      </c>
      <c r="K23" s="63">
        <f>MAX(ABS(CORRELACIONES!K24),ABS(CORRELACIONES!K90),ABS(CORRELACIONES!K156),ABS(CORRELACIONES!K222))</f>
        <v>5.4090609999999997E-2</v>
      </c>
      <c r="L23" s="63">
        <f>MAX(ABS(CORRELACIONES!L24),ABS(CORRELACIONES!L90),ABS(CORRELACIONES!L156),ABS(CORRELACIONES!L222))</f>
        <v>4.4308562000000003E-2</v>
      </c>
      <c r="M23" s="63">
        <f>MAX(ABS(CORRELACIONES!M24),ABS(CORRELACIONES!M90),ABS(CORRELACIONES!M156),ABS(CORRELACIONES!M222))</f>
        <v>6.1793516E-2</v>
      </c>
      <c r="N23" s="63">
        <f>MAX(ABS(CORRELACIONES!N24),ABS(CORRELACIONES!N90),ABS(CORRELACIONES!N156),ABS(CORRELACIONES!N222))</f>
        <v>9.1699428499999999E-2</v>
      </c>
      <c r="O23" s="63">
        <f>MAX(ABS(CORRELACIONES!O24),ABS(CORRELACIONES!O90),ABS(CORRELACIONES!O156),ABS(CORRELACIONES!O222))</f>
        <v>4.6512520000000002E-2</v>
      </c>
      <c r="P23" s="63">
        <f>MAX(ABS(CORRELACIONES!P24),ABS(CORRELACIONES!P90),ABS(CORRELACIONES!P156),ABS(CORRELACIONES!P222))</f>
        <v>5.7284984999999997E-2</v>
      </c>
      <c r="Q23" s="63">
        <f>MAX(ABS(CORRELACIONES!Q24),ABS(CORRELACIONES!Q90),ABS(CORRELACIONES!Q156),ABS(CORRELACIONES!Q222))</f>
        <v>0.40319922800000002</v>
      </c>
      <c r="R23" s="63">
        <f>MAX(ABS(CORRELACIONES!R24),ABS(CORRELACIONES!R90),ABS(CORRELACIONES!R156),ABS(CORRELACIONES!R222))</f>
        <v>0.46545191000000002</v>
      </c>
      <c r="S23" s="63">
        <f>MAX(ABS(CORRELACIONES!S24),ABS(CORRELACIONES!S90),ABS(CORRELACIONES!S156),ABS(CORRELACIONES!S222))</f>
        <v>0.37380929000000002</v>
      </c>
      <c r="T23" s="63">
        <f>MAX(ABS(CORRELACIONES!T24),ABS(CORRELACIONES!T90),ABS(CORRELACIONES!T156),ABS(CORRELACIONES!T222))</f>
        <v>0.23444115099999999</v>
      </c>
      <c r="U23" s="63">
        <f>MAX(ABS(CORRELACIONES!U24),ABS(CORRELACIONES!U90),ABS(CORRELACIONES!U156),ABS(CORRELACIONES!U222))</f>
        <v>0.93659010300000001</v>
      </c>
      <c r="V23" s="63">
        <f>MAX(ABS(CORRELACIONES!V24),ABS(CORRELACIONES!V90),ABS(CORRELACIONES!V156),ABS(CORRELACIONES!V222))</f>
        <v>1</v>
      </c>
      <c r="W23" s="63">
        <f>MAX(ABS(CORRELACIONES!W24),ABS(CORRELACIONES!W90),ABS(CORRELACIONES!W156),ABS(CORRELACIONES!W222))</f>
        <v>0.716619644</v>
      </c>
      <c r="X23" s="63">
        <f>MAX(ABS(CORRELACIONES!X24),ABS(CORRELACIONES!X90),ABS(CORRELACIONES!X156),ABS(CORRELACIONES!X222))</f>
        <v>0.57671640000000002</v>
      </c>
      <c r="Y23" s="63">
        <f>MAX(ABS(CORRELACIONES!Y24),ABS(CORRELACIONES!Y90),ABS(CORRELACIONES!Y156),ABS(CORRELACIONES!Y222))</f>
        <v>0.26336981799999998</v>
      </c>
      <c r="Z23" s="63">
        <f>MAX(ABS(CORRELACIONES!Z24),ABS(CORRELACIONES!Z90),ABS(CORRELACIONES!Z156),ABS(CORRELACIONES!Z222))</f>
        <v>0.30681156599999998</v>
      </c>
      <c r="AA23" s="63">
        <f>MAX(ABS(CORRELACIONES!AA24),ABS(CORRELACIONES!AA90),ABS(CORRELACIONES!AA156),ABS(CORRELACIONES!AA222))</f>
        <v>0.42717601300000002</v>
      </c>
      <c r="AB23" s="63">
        <f>MAX(ABS(CORRELACIONES!AB24),ABS(CORRELACIONES!AB90),ABS(CORRELACIONES!AB156),ABS(CORRELACIONES!AB222))</f>
        <v>4.6944685E-2</v>
      </c>
      <c r="AC23" s="63">
        <f>MAX(ABS(CORRELACIONES!AC24),ABS(CORRELACIONES!AC90),ABS(CORRELACIONES!AC156),ABS(CORRELACIONES!AC222))</f>
        <v>0.66661710110000005</v>
      </c>
      <c r="AD23" s="63">
        <f>MAX(ABS(CORRELACIONES!AD24),ABS(CORRELACIONES!AD90),ABS(CORRELACIONES!AD156),ABS(CORRELACIONES!AD222))</f>
        <v>0.64929081099999997</v>
      </c>
      <c r="AE23" s="63">
        <f>MAX(ABS(CORRELACIONES!AE24),ABS(CORRELACIONES!AE90),ABS(CORRELACIONES!AE156),ABS(CORRELACIONES!AE222))</f>
        <v>0.35281368499999999</v>
      </c>
      <c r="AF23" s="63">
        <f>MAX(ABS(CORRELACIONES!AF24),ABS(CORRELACIONES!AF90),ABS(CORRELACIONES!AF156),ABS(CORRELACIONES!AF222))</f>
        <v>6.0531408000000002E-2</v>
      </c>
      <c r="AG23" s="63">
        <f>MAX(ABS(CORRELACIONES!AG24),ABS(CORRELACIONES!AG90),ABS(CORRELACIONES!AG156),ABS(CORRELACIONES!AG222))</f>
        <v>0.2285069465</v>
      </c>
      <c r="AH23" s="63">
        <f>MAX(ABS(CORRELACIONES!AH24),ABS(CORRELACIONES!AH90),ABS(CORRELACIONES!AH156),ABS(CORRELACIONES!AH222))</f>
        <v>0.32897325799999999</v>
      </c>
      <c r="AI23" s="63">
        <f>MAX(ABS(CORRELACIONES!AI24),ABS(CORRELACIONES!AI90),ABS(CORRELACIONES!AI156),ABS(CORRELACIONES!AI222))</f>
        <v>3.7939255999999998E-2</v>
      </c>
      <c r="AJ23" s="63">
        <f>MAX(ABS(CORRELACIONES!AJ24),ABS(CORRELACIONES!AJ90),ABS(CORRELACIONES!AJ156),ABS(CORRELACIONES!AJ222))</f>
        <v>0.47418358799999999</v>
      </c>
      <c r="AK23" s="63">
        <f>MAX(ABS(CORRELACIONES!AK24),ABS(CORRELACIONES!AK90),ABS(CORRELACIONES!AK156),ABS(CORRELACIONES!AK222))</f>
        <v>0.36651040000000001</v>
      </c>
      <c r="AL23" s="63">
        <f>MAX(ABS(CORRELACIONES!AM24),ABS(CORRELACIONES!AM90),ABS(CORRELACIONES!AM156),ABS(CORRELACIONES!AM222))</f>
        <v>0.128154452</v>
      </c>
      <c r="AM23" s="63">
        <f>MAX(ABS(CORRELACIONES!AN24),ABS(CORRELACIONES!AN90),ABS(CORRELACIONES!AN156),ABS(CORRELACIONES!AN222))</f>
        <v>0.37496216500000001</v>
      </c>
      <c r="AN23" s="63">
        <f>MAX(ABS(CORRELACIONES!AO24),ABS(CORRELACIONES!AO90),ABS(CORRELACIONES!AO156),ABS(CORRELACIONES!AO222))</f>
        <v>0.51216863899999998</v>
      </c>
      <c r="AO23" s="63">
        <f>MAX(ABS(CORRELACIONES!AP24),ABS(CORRELACIONES!AP90),ABS(CORRELACIONES!AP156),ABS(CORRELACIONES!AP222))</f>
        <v>0.10909227959999999</v>
      </c>
      <c r="AP23" s="63">
        <f>MAX(ABS(CORRELACIONES!AQ24),ABS(CORRELACIONES!AQ90),ABS(CORRELACIONES!AQ156),ABS(CORRELACIONES!AQ222))</f>
        <v>0.2834701</v>
      </c>
      <c r="AQ23" s="63">
        <f>MAX(ABS(CORRELACIONES!AR24),ABS(CORRELACIONES!AR90),ABS(CORRELACIONES!AR156),ABS(CORRELACIONES!AR222))</f>
        <v>0.50708465999999996</v>
      </c>
      <c r="AR23" s="63">
        <f>MAX(ABS(CORRELACIONES!AS24),ABS(CORRELACIONES!AS90),ABS(CORRELACIONES!AS156),ABS(CORRELACIONES!AS222))</f>
        <v>0.2401741</v>
      </c>
      <c r="AS23" s="63">
        <f>MAX(ABS(CORRELACIONES!AT24),ABS(CORRELACIONES!AT90),ABS(CORRELACIONES!AT156),ABS(CORRELACIONES!AT222))</f>
        <v>8.4024349999999998E-2</v>
      </c>
      <c r="AT23" s="63">
        <f>MAX(ABS(CORRELACIONES!AU24),ABS(CORRELACIONES!AU90),ABS(CORRELACIONES!AU156),ABS(CORRELACIONES!AU222))</f>
        <v>5.4145002999999997E-2</v>
      </c>
      <c r="AU23" s="63">
        <f>MAX(ABS(CORRELACIONES!AV24),ABS(CORRELACIONES!AV90),ABS(CORRELACIONES!AV156),ABS(CORRELACIONES!AV222))</f>
        <v>5.2937929000000002E-2</v>
      </c>
      <c r="AV23" s="63">
        <f>MAX(ABS(CORRELACIONES!AW24),ABS(CORRELACIONES!AW90),ABS(CORRELACIONES!AW156),ABS(CORRELACIONES!AW222))</f>
        <v>0.1457236858</v>
      </c>
      <c r="AW23" s="63">
        <f>MAX(ABS(CORRELACIONES!AX24),ABS(CORRELACIONES!AX90),ABS(CORRELACIONES!AX156),ABS(CORRELACIONES!AX222))</f>
        <v>0.47506811999999998</v>
      </c>
      <c r="AX23" s="63">
        <f>MAX(ABS(CORRELACIONES!AY24),ABS(CORRELACIONES!AY90),ABS(CORRELACIONES!AY156),ABS(CORRELACIONES!AY222))</f>
        <v>0.37222377099999998</v>
      </c>
      <c r="AY23" s="63">
        <f>MAX(ABS(CORRELACIONES!AZ24),ABS(CORRELACIONES!AZ90),ABS(CORRELACIONES!AZ156),ABS(CORRELACIONES!AZ222))</f>
        <v>0.40644959000000003</v>
      </c>
      <c r="AZ23" s="63">
        <f>MAX(ABS(CORRELACIONES!BA24),ABS(CORRELACIONES!BA90),ABS(CORRELACIONES!BA156),ABS(CORRELACIONES!BA222))</f>
        <v>0.26867402000000001</v>
      </c>
      <c r="BA23" s="63">
        <f>MAX(ABS(CORRELACIONES!BB24),ABS(CORRELACIONES!BB90),ABS(CORRELACIONES!BB156),ABS(CORRELACIONES!BB222))</f>
        <v>0.49870261700000001</v>
      </c>
      <c r="BB23" s="63">
        <f>MAX(ABS(CORRELACIONES!BC24),ABS(CORRELACIONES!BC90),ABS(CORRELACIONES!BC156),ABS(CORRELACIONES!BC222))</f>
        <v>0.22189371099999999</v>
      </c>
      <c r="BC23" s="63">
        <f>MAX(ABS(CORRELACIONES!BD24),ABS(CORRELACIONES!BD90),ABS(CORRELACIONES!BD156),ABS(CORRELACIONES!BD222))</f>
        <v>0.46528679160000003</v>
      </c>
      <c r="BD23" s="63">
        <f>MAX(ABS(CORRELACIONES!BE24),ABS(CORRELACIONES!BE90),ABS(CORRELACIONES!BE156),ABS(CORRELACIONES!BE222))</f>
        <v>0.20331670700000001</v>
      </c>
      <c r="BE23" s="63">
        <f>MAX(ABS(CORRELACIONES!BF24),ABS(CORRELACIONES!BF90),ABS(CORRELACIONES!BF156),ABS(CORRELACIONES!BF222))</f>
        <v>0.215616</v>
      </c>
      <c r="BF23" s="63">
        <f>MAX(ABS(CORRELACIONES!BG24),ABS(CORRELACIONES!BG90),ABS(CORRELACIONES!BG156),ABS(CORRELACIONES!BG222))</f>
        <v>0.51371235000000004</v>
      </c>
      <c r="BG23" s="63">
        <f>MAX(ABS(CORRELACIONES!BH24),ABS(CORRELACIONES!BH90),ABS(CORRELACIONES!BH156),ABS(CORRELACIONES!BH222))</f>
        <v>0.40073601479999998</v>
      </c>
      <c r="BH23" s="63">
        <f>MAX(ABS(CORRELACIONES!BI24),ABS(CORRELACIONES!BI90),ABS(CORRELACIONES!BI156),ABS(CORRELACIONES!BI222))</f>
        <v>0.46632906400000002</v>
      </c>
    </row>
    <row r="24" spans="1:60">
      <c r="A24">
        <v>22</v>
      </c>
      <c r="B24" s="63">
        <f>MAX(ABS(CORRELACIONES!B25),ABS(CORRELACIONES!B91),ABS(CORRELACIONES!B157),ABS(CORRELACIONES!B223))</f>
        <v>6.6807657000000006E-2</v>
      </c>
      <c r="C24" s="63">
        <f>MAX(ABS(CORRELACIONES!C25),ABS(CORRELACIONES!C91),ABS(CORRELACIONES!C157),ABS(CORRELACIONES!C223))</f>
        <v>0.16501018100000001</v>
      </c>
      <c r="D24" s="63">
        <f>MAX(ABS(CORRELACIONES!D25),ABS(CORRELACIONES!D91),ABS(CORRELACIONES!D157),ABS(CORRELACIONES!D223))</f>
        <v>5.3817548999999999E-2</v>
      </c>
      <c r="E24" s="63">
        <f>MAX(ABS(CORRELACIONES!E25),ABS(CORRELACIONES!E91),ABS(CORRELACIONES!E157),ABS(CORRELACIONES!E223))</f>
        <v>6.5145302000000002E-2</v>
      </c>
      <c r="F24" s="63">
        <f>MAX(ABS(CORRELACIONES!F25),ABS(CORRELACIONES!F91),ABS(CORRELACIONES!F157),ABS(CORRELACIONES!F223))</f>
        <v>7.4757372899999994E-2</v>
      </c>
      <c r="G24" s="63">
        <f>MAX(ABS(CORRELACIONES!G25),ABS(CORRELACIONES!G91),ABS(CORRELACIONES!G157),ABS(CORRELACIONES!G223))</f>
        <v>0.14992988099999999</v>
      </c>
      <c r="H24" s="63">
        <f>MAX(ABS(CORRELACIONES!H25),ABS(CORRELACIONES!H91),ABS(CORRELACIONES!H157),ABS(CORRELACIONES!H223))</f>
        <v>4.0289488999999998E-2</v>
      </c>
      <c r="I24" s="63">
        <f>MAX(ABS(CORRELACIONES!I25),ABS(CORRELACIONES!I91),ABS(CORRELACIONES!I157),ABS(CORRELACIONES!I223))</f>
        <v>0.29017747599999999</v>
      </c>
      <c r="J24" s="63">
        <f>MAX(ABS(CORRELACIONES!J25),ABS(CORRELACIONES!J91),ABS(CORRELACIONES!J157),ABS(CORRELACIONES!J223))</f>
        <v>0.292593508</v>
      </c>
      <c r="K24" s="63">
        <f>MAX(ABS(CORRELACIONES!K25),ABS(CORRELACIONES!K91),ABS(CORRELACIONES!K157),ABS(CORRELACIONES!K223))</f>
        <v>5.1268269999999998E-2</v>
      </c>
      <c r="L24" s="63">
        <f>MAX(ABS(CORRELACIONES!L25),ABS(CORRELACIONES!L91),ABS(CORRELACIONES!L157),ABS(CORRELACIONES!L223))</f>
        <v>5.1136066000000001E-2</v>
      </c>
      <c r="M24" s="63">
        <f>MAX(ABS(CORRELACIONES!M25),ABS(CORRELACIONES!M91),ABS(CORRELACIONES!M157),ABS(CORRELACIONES!M223))</f>
        <v>5.8932129999999999E-2</v>
      </c>
      <c r="N24" s="63">
        <f>MAX(ABS(CORRELACIONES!N25),ABS(CORRELACIONES!N91),ABS(CORRELACIONES!N157),ABS(CORRELACIONES!N223))</f>
        <v>7.8576270000000004E-2</v>
      </c>
      <c r="O24" s="63">
        <f>MAX(ABS(CORRELACIONES!O25),ABS(CORRELACIONES!O91),ABS(CORRELACIONES!O157),ABS(CORRELACIONES!O223))</f>
        <v>4.1471710000000002E-2</v>
      </c>
      <c r="P24" s="63">
        <f>MAX(ABS(CORRELACIONES!P25),ABS(CORRELACIONES!P91),ABS(CORRELACIONES!P157),ABS(CORRELACIONES!P223))</f>
        <v>4.5076350000000001E-2</v>
      </c>
      <c r="Q24" s="63">
        <f>MAX(ABS(CORRELACIONES!Q25),ABS(CORRELACIONES!Q91),ABS(CORRELACIONES!Q157),ABS(CORRELACIONES!Q223))</f>
        <v>0.27280831100000003</v>
      </c>
      <c r="R24" s="63">
        <f>MAX(ABS(CORRELACIONES!R25),ABS(CORRELACIONES!R91),ABS(CORRELACIONES!R157),ABS(CORRELACIONES!R223))</f>
        <v>0.38713120000000001</v>
      </c>
      <c r="S24" s="63">
        <f>MAX(ABS(CORRELACIONES!S25),ABS(CORRELACIONES!S91),ABS(CORRELACIONES!S157),ABS(CORRELACIONES!S223))</f>
        <v>0.35322587</v>
      </c>
      <c r="T24" s="63">
        <f>MAX(ABS(CORRELACIONES!T25),ABS(CORRELACIONES!T91),ABS(CORRELACIONES!T157),ABS(CORRELACIONES!T223))</f>
        <v>7.2608672999999999E-2</v>
      </c>
      <c r="U24" s="63">
        <f>MAX(ABS(CORRELACIONES!U25),ABS(CORRELACIONES!U91),ABS(CORRELACIONES!U157),ABS(CORRELACIONES!U223))</f>
        <v>0.93824485700000004</v>
      </c>
      <c r="V24" s="63">
        <f>MAX(ABS(CORRELACIONES!V25),ABS(CORRELACIONES!V91),ABS(CORRELACIONES!V157),ABS(CORRELACIONES!V223))</f>
        <v>0.86878414500000001</v>
      </c>
      <c r="W24" s="63">
        <f>MAX(ABS(CORRELACIONES!W25),ABS(CORRELACIONES!W91),ABS(CORRELACIONES!W157),ABS(CORRELACIONES!W223))</f>
        <v>1</v>
      </c>
      <c r="X24" s="63">
        <f>MAX(ABS(CORRELACIONES!X25),ABS(CORRELACIONES!X91),ABS(CORRELACIONES!X157),ABS(CORRELACIONES!X223))</f>
        <v>0.37140719999999999</v>
      </c>
      <c r="Y24" s="63">
        <f>MAX(ABS(CORRELACIONES!Y25),ABS(CORRELACIONES!Y91),ABS(CORRELACIONES!Y157),ABS(CORRELACIONES!Y223))</f>
        <v>0.22799325600000001</v>
      </c>
      <c r="Z24" s="63">
        <f>MAX(ABS(CORRELACIONES!Z25),ABS(CORRELACIONES!Z91),ABS(CORRELACIONES!Z157),ABS(CORRELACIONES!Z223))</f>
        <v>0.222015777</v>
      </c>
      <c r="AA24" s="63">
        <f>MAX(ABS(CORRELACIONES!AA25),ABS(CORRELACIONES!AA91),ABS(CORRELACIONES!AA157),ABS(CORRELACIONES!AA223))</f>
        <v>0.44752766199999999</v>
      </c>
      <c r="AB24" s="63">
        <f>MAX(ABS(CORRELACIONES!AB25),ABS(CORRELACIONES!AB91),ABS(CORRELACIONES!AB157),ABS(CORRELACIONES!AB223))</f>
        <v>4.9312224000000002E-2</v>
      </c>
      <c r="AC24" s="63">
        <f>MAX(ABS(CORRELACIONES!AC25),ABS(CORRELACIONES!AC91),ABS(CORRELACIONES!AC157),ABS(CORRELACIONES!AC223))</f>
        <v>0.19877504639999999</v>
      </c>
      <c r="AD24" s="63">
        <f>MAX(ABS(CORRELACIONES!AD25),ABS(CORRELACIONES!AD91),ABS(CORRELACIONES!AD157),ABS(CORRELACIONES!AD223))</f>
        <v>0.162477699</v>
      </c>
      <c r="AE24" s="63">
        <f>MAX(ABS(CORRELACIONES!AE25),ABS(CORRELACIONES!AE91),ABS(CORRELACIONES!AE157),ABS(CORRELACIONES!AE223))</f>
        <v>0.29007694000000001</v>
      </c>
      <c r="AF24" s="63">
        <f>MAX(ABS(CORRELACIONES!AF25),ABS(CORRELACIONES!AF91),ABS(CORRELACIONES!AF157),ABS(CORRELACIONES!AF223))</f>
        <v>7.3200155000000003E-2</v>
      </c>
      <c r="AG24" s="63">
        <f>MAX(ABS(CORRELACIONES!AG25),ABS(CORRELACIONES!AG91),ABS(CORRELACIONES!AG157),ABS(CORRELACIONES!AG223))</f>
        <v>0.15762186349999999</v>
      </c>
      <c r="AH24" s="63">
        <f>MAX(ABS(CORRELACIONES!AH25),ABS(CORRELACIONES!AH91),ABS(CORRELACIONES!AH157),ABS(CORRELACIONES!AH223))</f>
        <v>0.26601292599999998</v>
      </c>
      <c r="AI24" s="63">
        <f>MAX(ABS(CORRELACIONES!AI25),ABS(CORRELACIONES!AI91),ABS(CORRELACIONES!AI157),ABS(CORRELACIONES!AI223))</f>
        <v>4.8156431999999999E-2</v>
      </c>
      <c r="AJ24" s="63">
        <f>MAX(ABS(CORRELACIONES!AJ25),ABS(CORRELACIONES!AJ91),ABS(CORRELACIONES!AJ157),ABS(CORRELACIONES!AJ223))</f>
        <v>0.38191804600000001</v>
      </c>
      <c r="AK24" s="63">
        <f>MAX(ABS(CORRELACIONES!AK25),ABS(CORRELACIONES!AK91),ABS(CORRELACIONES!AK157),ABS(CORRELACIONES!AK223))</f>
        <v>0.2408941</v>
      </c>
      <c r="AL24" s="63">
        <f>MAX(ABS(CORRELACIONES!AM25),ABS(CORRELACIONES!AM91),ABS(CORRELACIONES!AM157),ABS(CORRELACIONES!AM223))</f>
        <v>0.103874824</v>
      </c>
      <c r="AM24" s="63">
        <f>MAX(ABS(CORRELACIONES!AN25),ABS(CORRELACIONES!AN91),ABS(CORRELACIONES!AN157),ABS(CORRELACIONES!AN223))</f>
        <v>0.37658417700000002</v>
      </c>
      <c r="AN24" s="63">
        <f>MAX(ABS(CORRELACIONES!AO25),ABS(CORRELACIONES!AO91),ABS(CORRELACIONES!AO157),ABS(CORRELACIONES!AO223))</f>
        <v>0.62095648699999995</v>
      </c>
      <c r="AO24" s="63">
        <f>MAX(ABS(CORRELACIONES!AP25),ABS(CORRELACIONES!AP91),ABS(CORRELACIONES!AP157),ABS(CORRELACIONES!AP223))</f>
        <v>7.8456477100000005E-2</v>
      </c>
      <c r="AP24" s="63">
        <f>MAX(ABS(CORRELACIONES!AQ25),ABS(CORRELACIONES!AQ91),ABS(CORRELACIONES!AQ157),ABS(CORRELACIONES!AQ223))</f>
        <v>0.35875382</v>
      </c>
      <c r="AQ24" s="63">
        <f>MAX(ABS(CORRELACIONES!AR25),ABS(CORRELACIONES!AR91),ABS(CORRELACIONES!AR157),ABS(CORRELACIONES!AR223))</f>
        <v>0.62148102999999999</v>
      </c>
      <c r="AR24" s="63">
        <f>MAX(ABS(CORRELACIONES!AS25),ABS(CORRELACIONES!AS91),ABS(CORRELACIONES!AS157),ABS(CORRELACIONES!AS223))</f>
        <v>0.18639103900000001</v>
      </c>
      <c r="AS24" s="63">
        <f>MAX(ABS(CORRELACIONES!AT25),ABS(CORRELACIONES!AT91),ABS(CORRELACIONES!AT157),ABS(CORRELACIONES!AT223))</f>
        <v>9.9145944E-2</v>
      </c>
      <c r="AT24" s="63">
        <f>MAX(ABS(CORRELACIONES!AU25),ABS(CORRELACIONES!AU91),ABS(CORRELACIONES!AU157),ABS(CORRELACIONES!AU223))</f>
        <v>5.5568067999999998E-2</v>
      </c>
      <c r="AU24" s="63">
        <f>MAX(ABS(CORRELACIONES!AV25),ABS(CORRELACIONES!AV91),ABS(CORRELACIONES!AV157),ABS(CORRELACIONES!AV223))</f>
        <v>5.3032411000000002E-2</v>
      </c>
      <c r="AV24" s="63">
        <f>MAX(ABS(CORRELACIONES!AW25),ABS(CORRELACIONES!AW91),ABS(CORRELACIONES!AW157),ABS(CORRELACIONES!AW223))</f>
        <v>0.2050361611</v>
      </c>
      <c r="AW24" s="63">
        <f>MAX(ABS(CORRELACIONES!AX25),ABS(CORRELACIONES!AX91),ABS(CORRELACIONES!AX157),ABS(CORRELACIONES!AX223))</f>
        <v>0.62571017799999995</v>
      </c>
      <c r="AX24" s="63">
        <f>MAX(ABS(CORRELACIONES!AY25),ABS(CORRELACIONES!AY91),ABS(CORRELACIONES!AY157),ABS(CORRELACIONES!AY223))</f>
        <v>0.49220716399999997</v>
      </c>
      <c r="AY24" s="63">
        <f>MAX(ABS(CORRELACIONES!AZ25),ABS(CORRELACIONES!AZ91),ABS(CORRELACIONES!AZ157),ABS(CORRELACIONES!AZ223))</f>
        <v>0.55700059000000002</v>
      </c>
      <c r="AZ24" s="63">
        <f>MAX(ABS(CORRELACIONES!BA25),ABS(CORRELACIONES!BA91),ABS(CORRELACIONES!BA157),ABS(CORRELACIONES!BA223))</f>
        <v>0.37835764100000002</v>
      </c>
      <c r="BA24" s="63">
        <f>MAX(ABS(CORRELACIONES!BB25),ABS(CORRELACIONES!BB91),ABS(CORRELACIONES!BB157),ABS(CORRELACIONES!BB223))</f>
        <v>0.64022093499999999</v>
      </c>
      <c r="BB24" s="63">
        <f>MAX(ABS(CORRELACIONES!BC25),ABS(CORRELACIONES!BC91),ABS(CORRELACIONES!BC157),ABS(CORRELACIONES!BC223))</f>
        <v>0.33158289299999999</v>
      </c>
      <c r="BC24" s="63">
        <f>MAX(ABS(CORRELACIONES!BD25),ABS(CORRELACIONES!BD91),ABS(CORRELACIONES!BD157),ABS(CORRELACIONES!BD223))</f>
        <v>0.62347337030000005</v>
      </c>
      <c r="BD24" s="63">
        <f>MAX(ABS(CORRELACIONES!BE25),ABS(CORRELACIONES!BE91),ABS(CORRELACIONES!BE157),ABS(CORRELACIONES!BE223))</f>
        <v>0.277508058</v>
      </c>
      <c r="BE24" s="63">
        <f>MAX(ABS(CORRELACIONES!BF25),ABS(CORRELACIONES!BF91),ABS(CORRELACIONES!BF157),ABS(CORRELACIONES!BF223))</f>
        <v>0.13239558700000001</v>
      </c>
      <c r="BF24" s="63">
        <f>MAX(ABS(CORRELACIONES!BG25),ABS(CORRELACIONES!BG91),ABS(CORRELACIONES!BG157),ABS(CORRELACIONES!BG223))</f>
        <v>0.68307079000000004</v>
      </c>
      <c r="BG24" s="63">
        <f>MAX(ABS(CORRELACIONES!BH25),ABS(CORRELACIONES!BH91),ABS(CORRELACIONES!BH157),ABS(CORRELACIONES!BH223))</f>
        <v>0.51671582920000003</v>
      </c>
      <c r="BH24" s="63">
        <f>MAX(ABS(CORRELACIONES!BI25),ABS(CORRELACIONES!BI91),ABS(CORRELACIONES!BI157),ABS(CORRELACIONES!BI223))</f>
        <v>0.660089763</v>
      </c>
    </row>
    <row r="25" spans="1:60">
      <c r="A25">
        <v>23</v>
      </c>
      <c r="B25" s="63">
        <f>MAX(ABS(CORRELACIONES!B26),ABS(CORRELACIONES!B92),ABS(CORRELACIONES!B158),ABS(CORRELACIONES!B224))</f>
        <v>0.37825150330000001</v>
      </c>
      <c r="C25" s="63">
        <f>MAX(ABS(CORRELACIONES!C26),ABS(CORRELACIONES!C92),ABS(CORRELACIONES!C158),ABS(CORRELACIONES!C224))</f>
        <v>0.42476576100000002</v>
      </c>
      <c r="D25" s="63">
        <f>MAX(ABS(CORRELACIONES!D26),ABS(CORRELACIONES!D92),ABS(CORRELACIONES!D158),ABS(CORRELACIONES!D224))</f>
        <v>3.9031482999999999E-2</v>
      </c>
      <c r="E25" s="63">
        <f>MAX(ABS(CORRELACIONES!E26),ABS(CORRELACIONES!E92),ABS(CORRELACIONES!E158),ABS(CORRELACIONES!E224))</f>
        <v>0.106000792</v>
      </c>
      <c r="F25" s="63">
        <f>MAX(ABS(CORRELACIONES!F26),ABS(CORRELACIONES!F92),ABS(CORRELACIONES!F158),ABS(CORRELACIONES!F224))</f>
        <v>4.7711130999999997E-2</v>
      </c>
      <c r="G25" s="63">
        <f>MAX(ABS(CORRELACIONES!G26),ABS(CORRELACIONES!G92),ABS(CORRELACIONES!G158),ABS(CORRELACIONES!G224))</f>
        <v>8.3151178000000006E-2</v>
      </c>
      <c r="H25" s="63">
        <f>MAX(ABS(CORRELACIONES!H26),ABS(CORRELACIONES!H92),ABS(CORRELACIONES!H158),ABS(CORRELACIONES!H224))</f>
        <v>4.1070748999999997E-2</v>
      </c>
      <c r="I25" s="63">
        <f>MAX(ABS(CORRELACIONES!I26),ABS(CORRELACIONES!I92),ABS(CORRELACIONES!I158),ABS(CORRELACIONES!I224))</f>
        <v>0.17167383</v>
      </c>
      <c r="J25" s="63">
        <f>MAX(ABS(CORRELACIONES!J26),ABS(CORRELACIONES!J92),ABS(CORRELACIONES!J158),ABS(CORRELACIONES!J224))</f>
        <v>0.113630809</v>
      </c>
      <c r="K25" s="63">
        <f>MAX(ABS(CORRELACIONES!K26),ABS(CORRELACIONES!K92),ABS(CORRELACIONES!K158),ABS(CORRELACIONES!K224))</f>
        <v>4.1559409999999998E-2</v>
      </c>
      <c r="L25" s="63">
        <f>MAX(ABS(CORRELACIONES!L26),ABS(CORRELACIONES!L92),ABS(CORRELACIONES!L158),ABS(CORRELACIONES!L224))</f>
        <v>6.1635011000000003E-2</v>
      </c>
      <c r="M25" s="63">
        <f>MAX(ABS(CORRELACIONES!M26),ABS(CORRELACIONES!M92),ABS(CORRELACIONES!M158),ABS(CORRELACIONES!M224))</f>
        <v>7.2010001000000004E-2</v>
      </c>
      <c r="N25" s="63">
        <f>MAX(ABS(CORRELACIONES!N26),ABS(CORRELACIONES!N92),ABS(CORRELACIONES!N158),ABS(CORRELACIONES!N224))</f>
        <v>8.3079349999999996E-2</v>
      </c>
      <c r="O25" s="63">
        <f>MAX(ABS(CORRELACIONES!O26),ABS(CORRELACIONES!O92),ABS(CORRELACIONES!O158),ABS(CORRELACIONES!O224))</f>
        <v>4.9982789999999999E-2</v>
      </c>
      <c r="P25" s="63">
        <f>MAX(ABS(CORRELACIONES!P26),ABS(CORRELACIONES!P92),ABS(CORRELACIONES!P158),ABS(CORRELACIONES!P224))</f>
        <v>5.7275723000000001E-2</v>
      </c>
      <c r="Q25" s="63">
        <f>MAX(ABS(CORRELACIONES!Q26),ABS(CORRELACIONES!Q92),ABS(CORRELACIONES!Q158),ABS(CORRELACIONES!Q224))</f>
        <v>0.20890555499999999</v>
      </c>
      <c r="R25" s="63">
        <f>MAX(ABS(CORRELACIONES!R26),ABS(CORRELACIONES!R92),ABS(CORRELACIONES!R158),ABS(CORRELACIONES!R224))</f>
        <v>0.27493116000000001</v>
      </c>
      <c r="S25" s="63">
        <f>MAX(ABS(CORRELACIONES!S26),ABS(CORRELACIONES!S92),ABS(CORRELACIONES!S158),ABS(CORRELACIONES!S224))</f>
        <v>0.16090141999999999</v>
      </c>
      <c r="T25" s="63">
        <f>MAX(ABS(CORRELACIONES!T26),ABS(CORRELACIONES!T92),ABS(CORRELACIONES!T158),ABS(CORRELACIONES!T224))</f>
        <v>0.13617770400000001</v>
      </c>
      <c r="U25" s="63">
        <f>MAX(ABS(CORRELACIONES!U26),ABS(CORRELACIONES!U92),ABS(CORRELACIONES!U158),ABS(CORRELACIONES!U224))</f>
        <v>0.52145724299999996</v>
      </c>
      <c r="V25" s="63">
        <f>MAX(ABS(CORRELACIONES!V26),ABS(CORRELACIONES!V92),ABS(CORRELACIONES!V158),ABS(CORRELACIONES!V224))</f>
        <v>0.57671727979999998</v>
      </c>
      <c r="W25" s="63">
        <f>MAX(ABS(CORRELACIONES!W26),ABS(CORRELACIONES!W92),ABS(CORRELACIONES!W158),ABS(CORRELACIONES!W224))</f>
        <v>0.37140900999999998</v>
      </c>
      <c r="X25" s="63">
        <f>MAX(ABS(CORRELACIONES!X26),ABS(CORRELACIONES!X92),ABS(CORRELACIONES!X158),ABS(CORRELACIONES!X224))</f>
        <v>1</v>
      </c>
      <c r="Y25" s="63">
        <f>MAX(ABS(CORRELACIONES!Y26),ABS(CORRELACIONES!Y92),ABS(CORRELACIONES!Y158),ABS(CORRELACIONES!Y224))</f>
        <v>0.32631411300000002</v>
      </c>
      <c r="Z25" s="63">
        <f>MAX(ABS(CORRELACIONES!Z26),ABS(CORRELACIONES!Z92),ABS(CORRELACIONES!Z158),ABS(CORRELACIONES!Z224))</f>
        <v>0.16347025300000001</v>
      </c>
      <c r="AA25" s="63">
        <f>MAX(ABS(CORRELACIONES!AA26),ABS(CORRELACIONES!AA92),ABS(CORRELACIONES!AA158),ABS(CORRELACIONES!AA224))</f>
        <v>0.228484675</v>
      </c>
      <c r="AB25" s="63">
        <f>MAX(ABS(CORRELACIONES!AB26),ABS(CORRELACIONES!AB92),ABS(CORRELACIONES!AB158),ABS(CORRELACIONES!AB224))</f>
        <v>5.2049386000000003E-2</v>
      </c>
      <c r="AC25" s="63">
        <f>MAX(ABS(CORRELACIONES!AC26),ABS(CORRELACIONES!AC92),ABS(CORRELACIONES!AC158),ABS(CORRELACIONES!AC224))</f>
        <v>0.45936771529999998</v>
      </c>
      <c r="AD25" s="63">
        <f>MAX(ABS(CORRELACIONES!AD26),ABS(CORRELACIONES!AD92),ABS(CORRELACIONES!AD158),ABS(CORRELACIONES!AD224))</f>
        <v>0.45303438000000001</v>
      </c>
      <c r="AE25" s="63">
        <f>MAX(ABS(CORRELACIONES!AE26),ABS(CORRELACIONES!AE92),ABS(CORRELACIONES!AE158),ABS(CORRELACIONES!AE224))</f>
        <v>0.15578771</v>
      </c>
      <c r="AF25" s="63">
        <f>MAX(ABS(CORRELACIONES!AF26),ABS(CORRELACIONES!AF92),ABS(CORRELACIONES!AF158),ABS(CORRELACIONES!AF224))</f>
        <v>5.2891168000000002E-2</v>
      </c>
      <c r="AG25" s="63">
        <f>MAX(ABS(CORRELACIONES!AG26),ABS(CORRELACIONES!AG92),ABS(CORRELACIONES!AG158),ABS(CORRELACIONES!AG224))</f>
        <v>0.122012238</v>
      </c>
      <c r="AH25" s="63">
        <f>MAX(ABS(CORRELACIONES!AH26),ABS(CORRELACIONES!AH92),ABS(CORRELACIONES!AH158),ABS(CORRELACIONES!AH224))</f>
        <v>0.17307210000000001</v>
      </c>
      <c r="AI25" s="63">
        <f>MAX(ABS(CORRELACIONES!AI26),ABS(CORRELACIONES!AI92),ABS(CORRELACIONES!AI158),ABS(CORRELACIONES!AI224))</f>
        <v>4.3181744000000001E-2</v>
      </c>
      <c r="AJ25" s="63">
        <f>MAX(ABS(CORRELACIONES!AJ26),ABS(CORRELACIONES!AJ92),ABS(CORRELACIONES!AJ158),ABS(CORRELACIONES!AJ224))</f>
        <v>0.25308597700000002</v>
      </c>
      <c r="AK25" s="63">
        <f>MAX(ABS(CORRELACIONES!AK26),ABS(CORRELACIONES!AK92),ABS(CORRELACIONES!AK158),ABS(CORRELACIONES!AK224))</f>
        <v>0.2094866</v>
      </c>
      <c r="AL25" s="63">
        <f>MAX(ABS(CORRELACIONES!AM26),ABS(CORRELACIONES!AM92),ABS(CORRELACIONES!AM158),ABS(CORRELACIONES!AM224))</f>
        <v>4.7727560199999998E-2</v>
      </c>
      <c r="AM25" s="63">
        <f>MAX(ABS(CORRELACIONES!AN26),ABS(CORRELACIONES!AN92),ABS(CORRELACIONES!AN158),ABS(CORRELACIONES!AN224))</f>
        <v>0.169136862</v>
      </c>
      <c r="AN25" s="63">
        <f>MAX(ABS(CORRELACIONES!AO26),ABS(CORRELACIONES!AO92),ABS(CORRELACIONES!AO158),ABS(CORRELACIONES!AO224))</f>
        <v>0.25001275299999998</v>
      </c>
      <c r="AO25" s="63">
        <f>MAX(ABS(CORRELACIONES!AP26),ABS(CORRELACIONES!AP92),ABS(CORRELACIONES!AP158),ABS(CORRELACIONES!AP224))</f>
        <v>8.3404215000000004E-2</v>
      </c>
      <c r="AP25" s="63">
        <f>MAX(ABS(CORRELACIONES!AQ26),ABS(CORRELACIONES!AQ92),ABS(CORRELACIONES!AQ158),ABS(CORRELACIONES!AQ224))</f>
        <v>0.12110736</v>
      </c>
      <c r="AQ25" s="63">
        <f>MAX(ABS(CORRELACIONES!AR26),ABS(CORRELACIONES!AR92),ABS(CORRELACIONES!AR158),ABS(CORRELACIONES!AR224))</f>
        <v>0.22699426</v>
      </c>
      <c r="AR25" s="63">
        <f>MAX(ABS(CORRELACIONES!AS26),ABS(CORRELACIONES!AS92),ABS(CORRELACIONES!AS158),ABS(CORRELACIONES!AS224))</f>
        <v>0.11805584299999999</v>
      </c>
      <c r="AS25" s="63">
        <f>MAX(ABS(CORRELACIONES!AT26),ABS(CORRELACIONES!AT92),ABS(CORRELACIONES!AT158),ABS(CORRELACIONES!AT224))</f>
        <v>0.20154759799999999</v>
      </c>
      <c r="AT25" s="63">
        <f>MAX(ABS(CORRELACIONES!AU26),ABS(CORRELACIONES!AU92),ABS(CORRELACIONES!AU158),ABS(CORRELACIONES!AU224))</f>
        <v>7.3898845000000005E-2</v>
      </c>
      <c r="AU25" s="63">
        <f>MAX(ABS(CORRELACIONES!AV26),ABS(CORRELACIONES!AV92),ABS(CORRELACIONES!AV158),ABS(CORRELACIONES!AV224))</f>
        <v>5.3196623700000001E-2</v>
      </c>
      <c r="AV25" s="63">
        <f>MAX(ABS(CORRELACIONES!AW26),ABS(CORRELACIONES!AW92),ABS(CORRELACIONES!AW158),ABS(CORRELACIONES!AW224))</f>
        <v>6.4300491000000001E-2</v>
      </c>
      <c r="AW25" s="63">
        <f>MAX(ABS(CORRELACIONES!AX26),ABS(CORRELACIONES!AX92),ABS(CORRELACIONES!AX158),ABS(CORRELACIONES!AX224))</f>
        <v>0.205183694</v>
      </c>
      <c r="AX25" s="63">
        <f>MAX(ABS(CORRELACIONES!AY26),ABS(CORRELACIONES!AY92),ABS(CORRELACIONES!AY158),ABS(CORRELACIONES!AY224))</f>
        <v>0.14946480500000001</v>
      </c>
      <c r="AY25" s="63">
        <f>MAX(ABS(CORRELACIONES!AZ26),ABS(CORRELACIONES!AZ92),ABS(CORRELACIONES!AZ158),ABS(CORRELACIONES!AZ224))</f>
        <v>0.18756681</v>
      </c>
      <c r="AZ25" s="63">
        <f>MAX(ABS(CORRELACIONES!BA26),ABS(CORRELACIONES!BA92),ABS(CORRELACIONES!BA158),ABS(CORRELACIONES!BA224))</f>
        <v>0.110874495</v>
      </c>
      <c r="BA25" s="63">
        <f>MAX(ABS(CORRELACIONES!BB26),ABS(CORRELACIONES!BB92),ABS(CORRELACIONES!BB158),ABS(CORRELACIONES!BB224))</f>
        <v>0.22414222</v>
      </c>
      <c r="BB25" s="63">
        <f>MAX(ABS(CORRELACIONES!BC26),ABS(CORRELACIONES!BC92),ABS(CORRELACIONES!BC158),ABS(CORRELACIONES!BC224))</f>
        <v>8.4210528000000007E-2</v>
      </c>
      <c r="BC25" s="63">
        <f>MAX(ABS(CORRELACIONES!BD26),ABS(CORRELACIONES!BD92),ABS(CORRELACIONES!BD158),ABS(CORRELACIONES!BD224))</f>
        <v>0.22459373390000001</v>
      </c>
      <c r="BD25" s="63">
        <f>MAX(ABS(CORRELACIONES!BE26),ABS(CORRELACIONES!BE92),ABS(CORRELACIONES!BE158),ABS(CORRELACIONES!BE224))</f>
        <v>8.0216868499999996E-2</v>
      </c>
      <c r="BE25" s="63">
        <f>MAX(ABS(CORRELACIONES!BF26),ABS(CORRELACIONES!BF92),ABS(CORRELACIONES!BF158),ABS(CORRELACIONES!BF224))</f>
        <v>0.1204722</v>
      </c>
      <c r="BF25" s="63">
        <f>MAX(ABS(CORRELACIONES!BG26),ABS(CORRELACIONES!BG92),ABS(CORRELACIONES!BG158),ABS(CORRELACIONES!BG224))</f>
        <v>0.25003087000000002</v>
      </c>
      <c r="BG25" s="63">
        <f>MAX(ABS(CORRELACIONES!BH26),ABS(CORRELACIONES!BH92),ABS(CORRELACIONES!BH158),ABS(CORRELACIONES!BH224))</f>
        <v>0.2023545051</v>
      </c>
      <c r="BH25" s="63">
        <f>MAX(ABS(CORRELACIONES!BI26),ABS(CORRELACIONES!BI92),ABS(CORRELACIONES!BI158),ABS(CORRELACIONES!BI224))</f>
        <v>0.209066163</v>
      </c>
    </row>
    <row r="26" spans="1:60">
      <c r="A26">
        <v>24</v>
      </c>
      <c r="B26" s="63">
        <f>MAX(ABS(CORRELACIONES!B27),ABS(CORRELACIONES!B93),ABS(CORRELACIONES!B159),ABS(CORRELACIONES!B225))</f>
        <v>0.2327278965</v>
      </c>
      <c r="C26" s="63">
        <f>MAX(ABS(CORRELACIONES!C27),ABS(CORRELACIONES!C93),ABS(CORRELACIONES!C159),ABS(CORRELACIONES!C225))</f>
        <v>0.36219431600000002</v>
      </c>
      <c r="D26" s="63">
        <f>MAX(ABS(CORRELACIONES!D27),ABS(CORRELACIONES!D93),ABS(CORRELACIONES!D159),ABS(CORRELACIONES!D225))</f>
        <v>4.3997179999999997E-2</v>
      </c>
      <c r="E26" s="63">
        <f>MAX(ABS(CORRELACIONES!E27),ABS(CORRELACIONES!E93),ABS(CORRELACIONES!E159),ABS(CORRELACIONES!E225))</f>
        <v>0.98800133999999995</v>
      </c>
      <c r="F26" s="63">
        <f>MAX(ABS(CORRELACIONES!F27),ABS(CORRELACIONES!F93),ABS(CORRELACIONES!F159),ABS(CORRELACIONES!F225))</f>
        <v>9.0052811400000002E-2</v>
      </c>
      <c r="G26" s="63">
        <f>MAX(ABS(CORRELACIONES!G27),ABS(CORRELACIONES!G93),ABS(CORRELACIONES!G159),ABS(CORRELACIONES!G225))</f>
        <v>0.13283172500000001</v>
      </c>
      <c r="H26" s="63">
        <f>MAX(ABS(CORRELACIONES!H27),ABS(CORRELACIONES!H93),ABS(CORRELACIONES!H159),ABS(CORRELACIONES!H225))</f>
        <v>7.2924160000000002E-2</v>
      </c>
      <c r="I26" s="63">
        <f>MAX(ABS(CORRELACIONES!I27),ABS(CORRELACIONES!I93),ABS(CORRELACIONES!I159),ABS(CORRELACIONES!I225))</f>
        <v>0.34655328800000001</v>
      </c>
      <c r="J26" s="63">
        <f>MAX(ABS(CORRELACIONES!J27),ABS(CORRELACIONES!J93),ABS(CORRELACIONES!J159),ABS(CORRELACIONES!J225))</f>
        <v>0.236933493</v>
      </c>
      <c r="K26" s="63">
        <f>MAX(ABS(CORRELACIONES!K27),ABS(CORRELACIONES!K93),ABS(CORRELACIONES!K159),ABS(CORRELACIONES!K225))</f>
        <v>5.9793159999999998E-2</v>
      </c>
      <c r="L26" s="63">
        <f>MAX(ABS(CORRELACIONES!L27),ABS(CORRELACIONES!L93),ABS(CORRELACIONES!L159),ABS(CORRELACIONES!L225))</f>
        <v>6.4638494000000005E-2</v>
      </c>
      <c r="M26" s="63">
        <f>MAX(ABS(CORRELACIONES!M27),ABS(CORRELACIONES!M93),ABS(CORRELACIONES!M159),ABS(CORRELACIONES!M225))</f>
        <v>5.6952639999999999E-2</v>
      </c>
      <c r="N26" s="63">
        <f>MAX(ABS(CORRELACIONES!N27),ABS(CORRELACIONES!N93),ABS(CORRELACIONES!N159),ABS(CORRELACIONES!N225))</f>
        <v>6.8402099999999993E-2</v>
      </c>
      <c r="O26" s="63">
        <f>MAX(ABS(CORRELACIONES!O27),ABS(CORRELACIONES!O93),ABS(CORRELACIONES!O159),ABS(CORRELACIONES!O225))</f>
        <v>5.6148679999999999E-2</v>
      </c>
      <c r="P26" s="63">
        <f>MAX(ABS(CORRELACIONES!P27),ABS(CORRELACIONES!P93),ABS(CORRELACIONES!P159),ABS(CORRELACIONES!P225))</f>
        <v>4.28664484E-2</v>
      </c>
      <c r="Q26" s="63">
        <f>MAX(ABS(CORRELACIONES!Q27),ABS(CORRELACIONES!Q93),ABS(CORRELACIONES!Q159),ABS(CORRELACIONES!Q225))</f>
        <v>0.293349892</v>
      </c>
      <c r="R26" s="63">
        <f>MAX(ABS(CORRELACIONES!R27),ABS(CORRELACIONES!R93),ABS(CORRELACIONES!R159),ABS(CORRELACIONES!R225))</f>
        <v>0.35819783999999999</v>
      </c>
      <c r="S26" s="63">
        <f>MAX(ABS(CORRELACIONES!S27),ABS(CORRELACIONES!S93),ABS(CORRELACIONES!S159),ABS(CORRELACIONES!S225))</f>
        <v>0.40384878000000002</v>
      </c>
      <c r="T26" s="63">
        <f>MAX(ABS(CORRELACIONES!T27),ABS(CORRELACIONES!T93),ABS(CORRELACIONES!T159),ABS(CORRELACIONES!T225))</f>
        <v>0.13878991500000001</v>
      </c>
      <c r="U26" s="63">
        <f>MAX(ABS(CORRELACIONES!U27),ABS(CORRELACIONES!U93),ABS(CORRELACIONES!U159),ABS(CORRELACIONES!U225))</f>
        <v>0.111072448</v>
      </c>
      <c r="V26" s="63">
        <f>MAX(ABS(CORRELACIONES!V27),ABS(CORRELACIONES!V93),ABS(CORRELACIONES!V159),ABS(CORRELACIONES!V225))</f>
        <v>0.26336681140000001</v>
      </c>
      <c r="W26" s="63">
        <f>MAX(ABS(CORRELACIONES!W27),ABS(CORRELACIONES!W93),ABS(CORRELACIONES!W159),ABS(CORRELACIONES!W225))</f>
        <v>0.227994582</v>
      </c>
      <c r="X26" s="63">
        <f>MAX(ABS(CORRELACIONES!X27),ABS(CORRELACIONES!X93),ABS(CORRELACIONES!X159),ABS(CORRELACIONES!X225))</f>
        <v>0.32631159999999998</v>
      </c>
      <c r="Y26" s="63">
        <f>MAX(ABS(CORRELACIONES!Y27),ABS(CORRELACIONES!Y93),ABS(CORRELACIONES!Y159),ABS(CORRELACIONES!Y225))</f>
        <v>1</v>
      </c>
      <c r="Z26" s="63">
        <f>MAX(ABS(CORRELACIONES!Z27),ABS(CORRELACIONES!Z93),ABS(CORRELACIONES!Z159),ABS(CORRELACIONES!Z225))</f>
        <v>0.28734153899999998</v>
      </c>
      <c r="AA26" s="63">
        <f>MAX(ABS(CORRELACIONES!AA27),ABS(CORRELACIONES!AA93),ABS(CORRELACIONES!AA159),ABS(CORRELACIONES!AA225))</f>
        <v>0.29127571800000002</v>
      </c>
      <c r="AB26" s="63">
        <f>MAX(ABS(CORRELACIONES!AB27),ABS(CORRELACIONES!AB93),ABS(CORRELACIONES!AB159),ABS(CORRELACIONES!AB225))</f>
        <v>5.9694783299999998E-2</v>
      </c>
      <c r="AC26" s="63">
        <f>MAX(ABS(CORRELACIONES!AC27),ABS(CORRELACIONES!AC93),ABS(CORRELACIONES!AC159),ABS(CORRELACIONES!AC225))</f>
        <v>0.35143182620000002</v>
      </c>
      <c r="AD26" s="63">
        <f>MAX(ABS(CORRELACIONES!AD27),ABS(CORRELACIONES!AD93),ABS(CORRELACIONES!AD159),ABS(CORRELACIONES!AD225))</f>
        <v>0.42410813200000003</v>
      </c>
      <c r="AE26" s="63">
        <f>MAX(ABS(CORRELACIONES!AE27),ABS(CORRELACIONES!AE93),ABS(CORRELACIONES!AE159),ABS(CORRELACIONES!AE225))</f>
        <v>0.23002830099999999</v>
      </c>
      <c r="AF26" s="63">
        <f>MAX(ABS(CORRELACIONES!AF27),ABS(CORRELACIONES!AF93),ABS(CORRELACIONES!AF159),ABS(CORRELACIONES!AF225))</f>
        <v>0.14399989299999999</v>
      </c>
      <c r="AG26" s="63">
        <f>MAX(ABS(CORRELACIONES!AG27),ABS(CORRELACIONES!AG93),ABS(CORRELACIONES!AG159),ABS(CORRELACIONES!AG225))</f>
        <v>0.24211897839999999</v>
      </c>
      <c r="AH26" s="63">
        <f>MAX(ABS(CORRELACIONES!AH27),ABS(CORRELACIONES!AH93),ABS(CORRELACIONES!AH159),ABS(CORRELACIONES!AH225))</f>
        <v>0.32736748799999998</v>
      </c>
      <c r="AI26" s="63">
        <f>MAX(ABS(CORRELACIONES!AI27),ABS(CORRELACIONES!AI93),ABS(CORRELACIONES!AI159),ABS(CORRELACIONES!AI225))</f>
        <v>0.1416994</v>
      </c>
      <c r="AJ26" s="63">
        <f>MAX(ABS(CORRELACIONES!AJ27),ABS(CORRELACIONES!AJ93),ABS(CORRELACIONES!AJ159),ABS(CORRELACIONES!AJ225))</f>
        <v>0.52711041400000003</v>
      </c>
      <c r="AK26" s="63">
        <f>MAX(ABS(CORRELACIONES!AK27),ABS(CORRELACIONES!AK93),ABS(CORRELACIONES!AK159),ABS(CORRELACIONES!AK225))</f>
        <v>0.49356107929999998</v>
      </c>
      <c r="AL26" s="63">
        <f>MAX(ABS(CORRELACIONES!AM27),ABS(CORRELACIONES!AM93),ABS(CORRELACIONES!AM159),ABS(CORRELACIONES!AM225))</f>
        <v>8.0710059000000001E-2</v>
      </c>
      <c r="AM26" s="63">
        <f>MAX(ABS(CORRELACIONES!AN27),ABS(CORRELACIONES!AN93),ABS(CORRELACIONES!AN159),ABS(CORRELACIONES!AN225))</f>
        <v>0.191087005</v>
      </c>
      <c r="AN26" s="63">
        <f>MAX(ABS(CORRELACIONES!AO27),ABS(CORRELACIONES!AO93),ABS(CORRELACIONES!AO159),ABS(CORRELACIONES!AO225))</f>
        <v>0.23490286499999999</v>
      </c>
      <c r="AO26" s="63">
        <f>MAX(ABS(CORRELACIONES!AP27),ABS(CORRELACIONES!AP93),ABS(CORRELACIONES!AP159),ABS(CORRELACIONES!AP225))</f>
        <v>0.28061999999999998</v>
      </c>
      <c r="AP26" s="63">
        <f>MAX(ABS(CORRELACIONES!AQ27),ABS(CORRELACIONES!AQ93),ABS(CORRELACIONES!AQ159),ABS(CORRELACIONES!AQ225))</f>
        <v>0.42887568399999998</v>
      </c>
      <c r="AQ26" s="63">
        <f>MAX(ABS(CORRELACIONES!AR27),ABS(CORRELACIONES!AR93),ABS(CORRELACIONES!AR159),ABS(CORRELACIONES!AR225))</f>
        <v>0.29322633999999997</v>
      </c>
      <c r="AR26" s="63">
        <f>MAX(ABS(CORRELACIONES!AS27),ABS(CORRELACIONES!AS93),ABS(CORRELACIONES!AS159),ABS(CORRELACIONES!AS225))</f>
        <v>0.20491209799999999</v>
      </c>
      <c r="AS26" s="63">
        <f>MAX(ABS(CORRELACIONES!AT27),ABS(CORRELACIONES!AT93),ABS(CORRELACIONES!AT159),ABS(CORRELACIONES!AT225))</f>
        <v>0.196657796</v>
      </c>
      <c r="AT26" s="63">
        <f>MAX(ABS(CORRELACIONES!AU27),ABS(CORRELACIONES!AU93),ABS(CORRELACIONES!AU159),ABS(CORRELACIONES!AU225))</f>
        <v>5.5844602E-2</v>
      </c>
      <c r="AU26" s="63">
        <f>MAX(ABS(CORRELACIONES!AV27),ABS(CORRELACIONES!AV93),ABS(CORRELACIONES!AV159),ABS(CORRELACIONES!AV225))</f>
        <v>6.1044300699999998E-2</v>
      </c>
      <c r="AV26" s="63">
        <f>MAX(ABS(CORRELACIONES!AW27),ABS(CORRELACIONES!AW93),ABS(CORRELACIONES!AW159),ABS(CORRELACIONES!AW225))</f>
        <v>8.2018936900000006E-2</v>
      </c>
      <c r="AW26" s="63">
        <f>MAX(ABS(CORRELACIONES!AX27),ABS(CORRELACIONES!AX93),ABS(CORRELACIONES!AX159),ABS(CORRELACIONES!AX225))</f>
        <v>0.213759796</v>
      </c>
      <c r="AX26" s="63">
        <f>MAX(ABS(CORRELACIONES!AY27),ABS(CORRELACIONES!AY93),ABS(CORRELACIONES!AY159),ABS(CORRELACIONES!AY225))</f>
        <v>0.176576278</v>
      </c>
      <c r="AY26" s="63">
        <f>MAX(ABS(CORRELACIONES!AZ27),ABS(CORRELACIONES!AZ93),ABS(CORRELACIONES!AZ159),ABS(CORRELACIONES!AZ225))</f>
        <v>0.18052198</v>
      </c>
      <c r="AZ26" s="63">
        <f>MAX(ABS(CORRELACIONES!BA27),ABS(CORRELACIONES!BA93),ABS(CORRELACIONES!BA159),ABS(CORRELACIONES!BA225))</f>
        <v>0.103209364</v>
      </c>
      <c r="BA26" s="63">
        <f>MAX(ABS(CORRELACIONES!BB27),ABS(CORRELACIONES!BB93),ABS(CORRELACIONES!BB159),ABS(CORRELACIONES!BB225))</f>
        <v>0.24286860399999999</v>
      </c>
      <c r="BB26" s="63">
        <f>MAX(ABS(CORRELACIONES!BC27),ABS(CORRELACIONES!BC93),ABS(CORRELACIONES!BC159),ABS(CORRELACIONES!BC225))</f>
        <v>9.3287560000000005E-2</v>
      </c>
      <c r="BC26" s="63">
        <f>MAX(ABS(CORRELACIONES!BD27),ABS(CORRELACIONES!BD93),ABS(CORRELACIONES!BD159),ABS(CORRELACIONES!BD225))</f>
        <v>0.21848259749999999</v>
      </c>
      <c r="BD26" s="63">
        <f>MAX(ABS(CORRELACIONES!BE27),ABS(CORRELACIONES!BE93),ABS(CORRELACIONES!BE159),ABS(CORRELACIONES!BE225))</f>
        <v>6.5196002099999997E-2</v>
      </c>
      <c r="BE26" s="63">
        <f>MAX(ABS(CORRELACIONES!BF27),ABS(CORRELACIONES!BF93),ABS(CORRELACIONES!BF159),ABS(CORRELACIONES!BF225))</f>
        <v>6.1107620000000001E-2</v>
      </c>
      <c r="BF26" s="63">
        <f>MAX(ABS(CORRELACIONES!BG27),ABS(CORRELACIONES!BG93),ABS(CORRELACIONES!BG159),ABS(CORRELACIONES!BG225))</f>
        <v>0.25619051999999998</v>
      </c>
      <c r="BG26" s="63">
        <f>MAX(ABS(CORRELACIONES!BH27),ABS(CORRELACIONES!BH93),ABS(CORRELACIONES!BH159),ABS(CORRELACIONES!BH225))</f>
        <v>0.22108181809999999</v>
      </c>
      <c r="BH26" s="63">
        <f>MAX(ABS(CORRELACIONES!BI27),ABS(CORRELACIONES!BI93),ABS(CORRELACIONES!BI159),ABS(CORRELACIONES!BI225))</f>
        <v>0.219454756</v>
      </c>
    </row>
    <row r="27" spans="1:60">
      <c r="A27">
        <v>25</v>
      </c>
      <c r="B27" s="63">
        <f>MAX(ABS(CORRELACIONES!B28),ABS(CORRELACIONES!B94),ABS(CORRELACIONES!B160),ABS(CORRELACIONES!B226))</f>
        <v>0.21914642079999999</v>
      </c>
      <c r="C27" s="63">
        <f>MAX(ABS(CORRELACIONES!C28),ABS(CORRELACIONES!C94),ABS(CORRELACIONES!C160),ABS(CORRELACIONES!C226))</f>
        <v>0.30782013699999999</v>
      </c>
      <c r="D27" s="63">
        <f>MAX(ABS(CORRELACIONES!D28),ABS(CORRELACIONES!D94),ABS(CORRELACIONES!D160),ABS(CORRELACIONES!D226))</f>
        <v>3.7783610000000002E-2</v>
      </c>
      <c r="E27" s="63">
        <f>MAX(ABS(CORRELACIONES!E28),ABS(CORRELACIONES!E94),ABS(CORRELACIONES!E160),ABS(CORRELACIONES!E226))</f>
        <v>0.35160208999999998</v>
      </c>
      <c r="F27" s="63">
        <f>MAX(ABS(CORRELACIONES!F28),ABS(CORRELACIONES!F94),ABS(CORRELACIONES!F160),ABS(CORRELACIONES!F226))</f>
        <v>8.0205176700000005E-2</v>
      </c>
      <c r="G27" s="63">
        <f>MAX(ABS(CORRELACIONES!G28),ABS(CORRELACIONES!G94),ABS(CORRELACIONES!G160),ABS(CORRELACIONES!G226))</f>
        <v>0.13747498399999999</v>
      </c>
      <c r="H27" s="63">
        <f>MAX(ABS(CORRELACIONES!H28),ABS(CORRELACIONES!H94),ABS(CORRELACIONES!H160),ABS(CORRELACIONES!H226))</f>
        <v>3.9484700999999997E-2</v>
      </c>
      <c r="I27" s="63">
        <f>MAX(ABS(CORRELACIONES!I28),ABS(CORRELACIONES!I94),ABS(CORRELACIONES!I160),ABS(CORRELACIONES!I226))</f>
        <v>0.24289888300000001</v>
      </c>
      <c r="J27" s="63">
        <f>MAX(ABS(CORRELACIONES!J28),ABS(CORRELACIONES!J94),ABS(CORRELACIONES!J160),ABS(CORRELACIONES!J226))</f>
        <v>0.183910081</v>
      </c>
      <c r="K27" s="63">
        <f>MAX(ABS(CORRELACIONES!K28),ABS(CORRELACIONES!K94),ABS(CORRELACIONES!K160),ABS(CORRELACIONES!K226))</f>
        <v>4.4403480000000002E-2</v>
      </c>
      <c r="L27" s="63">
        <f>MAX(ABS(CORRELACIONES!L28),ABS(CORRELACIONES!L94),ABS(CORRELACIONES!L160),ABS(CORRELACIONES!L226))</f>
        <v>4.5623986999999998E-2</v>
      </c>
      <c r="M27" s="63">
        <f>MAX(ABS(CORRELACIONES!M28),ABS(CORRELACIONES!M94),ABS(CORRELACIONES!M160),ABS(CORRELACIONES!M226))</f>
        <v>4.2364079999999998E-2</v>
      </c>
      <c r="N27" s="63">
        <f>MAX(ABS(CORRELACIONES!N28),ABS(CORRELACIONES!N94),ABS(CORRELACIONES!N160),ABS(CORRELACIONES!N226))</f>
        <v>6.5955390000000003E-2</v>
      </c>
      <c r="O27" s="63">
        <f>MAX(ABS(CORRELACIONES!O28),ABS(CORRELACIONES!O94),ABS(CORRELACIONES!O160),ABS(CORRELACIONES!O226))</f>
        <v>5.7025939999999997E-2</v>
      </c>
      <c r="P27" s="63">
        <f>MAX(ABS(CORRELACIONES!P28),ABS(CORRELACIONES!P94),ABS(CORRELACIONES!P160),ABS(CORRELACIONES!P226))</f>
        <v>4.6668062000000003E-2</v>
      </c>
      <c r="Q27" s="63">
        <f>MAX(ABS(CORRELACIONES!Q28),ABS(CORRELACIONES!Q94),ABS(CORRELACIONES!Q160),ABS(CORRELACIONES!Q226))</f>
        <v>0.43658944300000002</v>
      </c>
      <c r="R27" s="63">
        <f>MAX(ABS(CORRELACIONES!R28),ABS(CORRELACIONES!R94),ABS(CORRELACIONES!R160),ABS(CORRELACIONES!R226))</f>
        <v>0.45444381</v>
      </c>
      <c r="S27" s="63">
        <f>MAX(ABS(CORRELACIONES!S28),ABS(CORRELACIONES!S94),ABS(CORRELACIONES!S160),ABS(CORRELACIONES!S226))</f>
        <v>0.34615917000000002</v>
      </c>
      <c r="T27" s="63">
        <f>MAX(ABS(CORRELACIONES!T28),ABS(CORRELACIONES!T94),ABS(CORRELACIONES!T160),ABS(CORRELACIONES!T226))</f>
        <v>0.39909327</v>
      </c>
      <c r="U27" s="63">
        <f>MAX(ABS(CORRELACIONES!U28),ABS(CORRELACIONES!U94),ABS(CORRELACIONES!U160),ABS(CORRELACIONES!U226))</f>
        <v>0.16082242599999999</v>
      </c>
      <c r="V27" s="63">
        <f>MAX(ABS(CORRELACIONES!V28),ABS(CORRELACIONES!V94),ABS(CORRELACIONES!V160),ABS(CORRELACIONES!V226))</f>
        <v>0.30681221079999998</v>
      </c>
      <c r="W27" s="63">
        <f>MAX(ABS(CORRELACIONES!W28),ABS(CORRELACIONES!W94),ABS(CORRELACIONES!W160),ABS(CORRELACIONES!W226))</f>
        <v>0.22201699</v>
      </c>
      <c r="X27" s="63">
        <f>MAX(ABS(CORRELACIONES!X28),ABS(CORRELACIONES!X94),ABS(CORRELACIONES!X160),ABS(CORRELACIONES!X226))</f>
        <v>0.16347100000000001</v>
      </c>
      <c r="Y27" s="63">
        <f>MAX(ABS(CORRELACIONES!Y28),ABS(CORRELACIONES!Y94),ABS(CORRELACIONES!Y160),ABS(CORRELACIONES!Y226))</f>
        <v>0.320631626</v>
      </c>
      <c r="Z27" s="63">
        <f>MAX(ABS(CORRELACIONES!Z28),ABS(CORRELACIONES!Z94),ABS(CORRELACIONES!Z160),ABS(CORRELACIONES!Z226))</f>
        <v>1</v>
      </c>
      <c r="AA27" s="63">
        <f>MAX(ABS(CORRELACIONES!AA28),ABS(CORRELACIONES!AA94),ABS(CORRELACIONES!AA160),ABS(CORRELACIONES!AA226))</f>
        <v>0.88238188699999998</v>
      </c>
      <c r="AB27" s="63">
        <f>MAX(ABS(CORRELACIONES!AB28),ABS(CORRELACIONES!AB94),ABS(CORRELACIONES!AB160),ABS(CORRELACIONES!AB226))</f>
        <v>5.7828458999999999E-2</v>
      </c>
      <c r="AC27" s="63">
        <f>MAX(ABS(CORRELACIONES!AC28),ABS(CORRELACIONES!AC94),ABS(CORRELACIONES!AC160),ABS(CORRELACIONES!AC226))</f>
        <v>0.32166135769999998</v>
      </c>
      <c r="AD27" s="63">
        <f>MAX(ABS(CORRELACIONES!AD28),ABS(CORRELACIONES!AD94),ABS(CORRELACIONES!AD160),ABS(CORRELACIONES!AD226))</f>
        <v>0.3337329</v>
      </c>
      <c r="AE27" s="63">
        <f>MAX(ABS(CORRELACIONES!AE28),ABS(CORRELACIONES!AE94),ABS(CORRELACIONES!AE160),ABS(CORRELACIONES!AE226))</f>
        <v>0.26127197899999999</v>
      </c>
      <c r="AF27" s="63">
        <f>MAX(ABS(CORRELACIONES!AF28),ABS(CORRELACIONES!AF94),ABS(CORRELACIONES!AF160),ABS(CORRELACIONES!AF226))</f>
        <v>7.4969869999999994E-2</v>
      </c>
      <c r="AG27" s="63">
        <f>MAX(ABS(CORRELACIONES!AG28),ABS(CORRELACIONES!AG94),ABS(CORRELACIONES!AG160),ABS(CORRELACIONES!AG226))</f>
        <v>0.14815811179999999</v>
      </c>
      <c r="AH27" s="63">
        <f>MAX(ABS(CORRELACIONES!AH28),ABS(CORRELACIONES!AH94),ABS(CORRELACIONES!AH160),ABS(CORRELACIONES!AH226))</f>
        <v>0.27620241499999998</v>
      </c>
      <c r="AI27" s="63">
        <f>MAX(ABS(CORRELACIONES!AI28),ABS(CORRELACIONES!AI94),ABS(CORRELACIONES!AI160),ABS(CORRELACIONES!AI226))</f>
        <v>4.5926759999999997E-2</v>
      </c>
      <c r="AJ27" s="63">
        <f>MAX(ABS(CORRELACIONES!AJ28),ABS(CORRELACIONES!AJ94),ABS(CORRELACIONES!AJ160),ABS(CORRELACIONES!AJ226))</f>
        <v>0.15938355400000001</v>
      </c>
      <c r="AK27" s="63">
        <f>MAX(ABS(CORRELACIONES!AK28),ABS(CORRELACIONES!AK94),ABS(CORRELACIONES!AK160),ABS(CORRELACIONES!AK226))</f>
        <v>0.24632209999999999</v>
      </c>
      <c r="AL27" s="63">
        <f>MAX(ABS(CORRELACIONES!AM28),ABS(CORRELACIONES!AM94),ABS(CORRELACIONES!AM160),ABS(CORRELACIONES!AM226))</f>
        <v>0.164715101</v>
      </c>
      <c r="AM27" s="63">
        <f>MAX(ABS(CORRELACIONES!AN28),ABS(CORRELACIONES!AN94),ABS(CORRELACIONES!AN160),ABS(CORRELACIONES!AN226))</f>
        <v>0.17194469400000001</v>
      </c>
      <c r="AN27" s="63">
        <f>MAX(ABS(CORRELACIONES!AO28),ABS(CORRELACIONES!AO94),ABS(CORRELACIONES!AO160),ABS(CORRELACIONES!AO226))</f>
        <v>0.28521241600000002</v>
      </c>
      <c r="AO27" s="63">
        <f>MAX(ABS(CORRELACIONES!AP28),ABS(CORRELACIONES!AP94),ABS(CORRELACIONES!AP160),ABS(CORRELACIONES!AP226))</f>
        <v>6.8295614000000004E-2</v>
      </c>
      <c r="AP27" s="63">
        <f>MAX(ABS(CORRELACIONES!AQ28),ABS(CORRELACIONES!AQ94),ABS(CORRELACIONES!AQ160),ABS(CORRELACIONES!AQ226))</f>
        <v>0.16166750999999999</v>
      </c>
      <c r="AQ27" s="63">
        <f>MAX(ABS(CORRELACIONES!AR28),ABS(CORRELACIONES!AR94),ABS(CORRELACIONES!AR160),ABS(CORRELACIONES!AR226))</f>
        <v>0.28626002</v>
      </c>
      <c r="AR27" s="63">
        <f>MAX(ABS(CORRELACIONES!AS28),ABS(CORRELACIONES!AS94),ABS(CORRELACIONES!AS160),ABS(CORRELACIONES!AS226))</f>
        <v>0.12818006200000001</v>
      </c>
      <c r="AS27" s="63">
        <f>MAX(ABS(CORRELACIONES!AT28),ABS(CORRELACIONES!AT94),ABS(CORRELACIONES!AT160),ABS(CORRELACIONES!AT226))</f>
        <v>0.12123972</v>
      </c>
      <c r="AT27" s="63">
        <f>MAX(ABS(CORRELACIONES!AU28),ABS(CORRELACIONES!AU94),ABS(CORRELACIONES!AU160),ABS(CORRELACIONES!AU226))</f>
        <v>5.0882658999999997E-2</v>
      </c>
      <c r="AU27" s="63">
        <f>MAX(ABS(CORRELACIONES!AV28),ABS(CORRELACIONES!AV94),ABS(CORRELACIONES!AV160),ABS(CORRELACIONES!AV226))</f>
        <v>6.5179446000000002E-2</v>
      </c>
      <c r="AV27" s="63">
        <f>MAX(ABS(CORRELACIONES!AW28),ABS(CORRELACIONES!AW94),ABS(CORRELACIONES!AW160),ABS(CORRELACIONES!AW226))</f>
        <v>8.1064651500000001E-2</v>
      </c>
      <c r="AW27" s="63">
        <f>MAX(ABS(CORRELACIONES!AX28),ABS(CORRELACIONES!AX94),ABS(CORRELACIONES!AX160),ABS(CORRELACIONES!AX226))</f>
        <v>0.26525215000000002</v>
      </c>
      <c r="AX27" s="63">
        <f>MAX(ABS(CORRELACIONES!AY28),ABS(CORRELACIONES!AY94),ABS(CORRELACIONES!AY160),ABS(CORRELACIONES!AY226))</f>
        <v>0.31781264599999998</v>
      </c>
      <c r="AY27" s="63">
        <f>MAX(ABS(CORRELACIONES!AZ28),ABS(CORRELACIONES!AZ94),ABS(CORRELACIONES!AZ160),ABS(CORRELACIONES!AZ226))</f>
        <v>0.25901059999999998</v>
      </c>
      <c r="AZ27" s="63">
        <f>MAX(ABS(CORRELACIONES!BA28),ABS(CORRELACIONES!BA94),ABS(CORRELACIONES!BA160),ABS(CORRELACIONES!BA226))</f>
        <v>0.157375557</v>
      </c>
      <c r="BA27" s="63">
        <f>MAX(ABS(CORRELACIONES!BB28),ABS(CORRELACIONES!BB94),ABS(CORRELACIONES!BB160),ABS(CORRELACIONES!BB226))</f>
        <v>0.32176461899999997</v>
      </c>
      <c r="BB27" s="63">
        <f>MAX(ABS(CORRELACIONES!BC28),ABS(CORRELACIONES!BC94),ABS(CORRELACIONES!BC160),ABS(CORRELACIONES!BC226))</f>
        <v>0.14346989299999999</v>
      </c>
      <c r="BC27" s="63">
        <f>MAX(ABS(CORRELACIONES!BD28),ABS(CORRELACIONES!BD94),ABS(CORRELACIONES!BD160),ABS(CORRELACIONES!BD226))</f>
        <v>0.26021056380000002</v>
      </c>
      <c r="BD27" s="63">
        <f>MAX(ABS(CORRELACIONES!BE28),ABS(CORRELACIONES!BE94),ABS(CORRELACIONES!BE160),ABS(CORRELACIONES!BE226))</f>
        <v>8.7375254999999999E-2</v>
      </c>
      <c r="BE27" s="63">
        <f>MAX(ABS(CORRELACIONES!BF28),ABS(CORRELACIONES!BF94),ABS(CORRELACIONES!BF160),ABS(CORRELACIONES!BF226))</f>
        <v>8.5265199999999999E-2</v>
      </c>
      <c r="BF27" s="63">
        <f>MAX(ABS(CORRELACIONES!BG28),ABS(CORRELACIONES!BG94),ABS(CORRELACIONES!BG160),ABS(CORRELACIONES!BG226))</f>
        <v>0.27156414000000001</v>
      </c>
      <c r="BG27" s="63">
        <f>MAX(ABS(CORRELACIONES!BH28),ABS(CORRELACIONES!BH94),ABS(CORRELACIONES!BH160),ABS(CORRELACIONES!BH226))</f>
        <v>0.24023776720000001</v>
      </c>
      <c r="BH27" s="63">
        <f>MAX(ABS(CORRELACIONES!BI28),ABS(CORRELACIONES!BI94),ABS(CORRELACIONES!BI160),ABS(CORRELACIONES!BI226))</f>
        <v>0.30546944500000001</v>
      </c>
    </row>
    <row r="28" spans="1:60">
      <c r="A28">
        <v>26</v>
      </c>
      <c r="B28" s="63">
        <f>MAX(ABS(CORRELACIONES!B29),ABS(CORRELACIONES!B95),ABS(CORRELACIONES!B161),ABS(CORRELACIONES!B227))</f>
        <v>0.1399507582</v>
      </c>
      <c r="C28" s="63">
        <f>MAX(ABS(CORRELACIONES!C29),ABS(CORRELACIONES!C95),ABS(CORRELACIONES!C161),ABS(CORRELACIONES!C227))</f>
        <v>0.29910170400000002</v>
      </c>
      <c r="D28" s="63">
        <f>MAX(ABS(CORRELACIONES!D29),ABS(CORRELACIONES!D95),ABS(CORRELACIONES!D161),ABS(CORRELACIONES!D227))</f>
        <v>3.9500049000000002E-2</v>
      </c>
      <c r="E28" s="63">
        <f>MAX(ABS(CORRELACIONES!E29),ABS(CORRELACIONES!E95),ABS(CORRELACIONES!E161),ABS(CORRELACIONES!E227))</f>
        <v>5.8048112999999998E-2</v>
      </c>
      <c r="F28" s="63">
        <f>MAX(ABS(CORRELACIONES!F29),ABS(CORRELACIONES!F95),ABS(CORRELACIONES!F161),ABS(CORRELACIONES!F227))</f>
        <v>4.0705896999999998E-2</v>
      </c>
      <c r="G28" s="63">
        <f>MAX(ABS(CORRELACIONES!G29),ABS(CORRELACIONES!G95),ABS(CORRELACIONES!G161),ABS(CORRELACIONES!G227))</f>
        <v>0.18527228700000001</v>
      </c>
      <c r="H28" s="63">
        <f>MAX(ABS(CORRELACIONES!H29),ABS(CORRELACIONES!H95),ABS(CORRELACIONES!H161),ABS(CORRELACIONES!H227))</f>
        <v>3.0188746999999998E-2</v>
      </c>
      <c r="I28" s="63">
        <f>MAX(ABS(CORRELACIONES!I29),ABS(CORRELACIONES!I95),ABS(CORRELACIONES!I161),ABS(CORRELACIONES!I227))</f>
        <v>0.30110000199999998</v>
      </c>
      <c r="J28" s="63">
        <f>MAX(ABS(CORRELACIONES!J29),ABS(CORRELACIONES!J95),ABS(CORRELACIONES!J161),ABS(CORRELACIONES!J227))</f>
        <v>0.27217032299999999</v>
      </c>
      <c r="K28" s="63">
        <f>MAX(ABS(CORRELACIONES!K29),ABS(CORRELACIONES!K95),ABS(CORRELACIONES!K161),ABS(CORRELACIONES!K227))</f>
        <v>3.609859E-2</v>
      </c>
      <c r="L28" s="63">
        <f>MAX(ABS(CORRELACIONES!L29),ABS(CORRELACIONES!L95),ABS(CORRELACIONES!L161),ABS(CORRELACIONES!L227))</f>
        <v>3.1989299999999998E-2</v>
      </c>
      <c r="M28" s="63">
        <f>MAX(ABS(CORRELACIONES!M29),ABS(CORRELACIONES!M95),ABS(CORRELACIONES!M161),ABS(CORRELACIONES!M227))</f>
        <v>5.7007469999999998E-2</v>
      </c>
      <c r="N28" s="63">
        <f>MAX(ABS(CORRELACIONES!N29),ABS(CORRELACIONES!N95),ABS(CORRELACIONES!N161),ABS(CORRELACIONES!N227))</f>
        <v>7.7927932000000005E-2</v>
      </c>
      <c r="O28" s="63">
        <f>MAX(ABS(CORRELACIONES!O29),ABS(CORRELACIONES!O95),ABS(CORRELACIONES!O161),ABS(CORRELACIONES!O227))</f>
        <v>5.0807610000000003E-2</v>
      </c>
      <c r="P28" s="63">
        <f>MAX(ABS(CORRELACIONES!P29),ABS(CORRELACIONES!P95),ABS(CORRELACIONES!P161),ABS(CORRELACIONES!P227))</f>
        <v>3.8652378000000001E-2</v>
      </c>
      <c r="Q28" s="63">
        <f>MAX(ABS(CORRELACIONES!Q29),ABS(CORRELACIONES!Q95),ABS(CORRELACIONES!Q161),ABS(CORRELACIONES!Q227))</f>
        <v>0.49153733300000002</v>
      </c>
      <c r="R28" s="63">
        <f>MAX(ABS(CORRELACIONES!R29),ABS(CORRELACIONES!R95),ABS(CORRELACIONES!R161),ABS(CORRELACIONES!R227))</f>
        <v>0.57215702000000002</v>
      </c>
      <c r="S28" s="63">
        <f>MAX(ABS(CORRELACIONES!S29),ABS(CORRELACIONES!S95),ABS(CORRELACIONES!S161),ABS(CORRELACIONES!S227))</f>
        <v>0.46561218999999998</v>
      </c>
      <c r="T28" s="63">
        <f>MAX(ABS(CORRELACIONES!T29),ABS(CORRELACIONES!T95),ABS(CORRELACIONES!T161),ABS(CORRELACIONES!T227))</f>
        <v>0.37301957699999999</v>
      </c>
      <c r="U28" s="63">
        <f>MAX(ABS(CORRELACIONES!U29),ABS(CORRELACIONES!U95),ABS(CORRELACIONES!U161),ABS(CORRELACIONES!U227))</f>
        <v>0.24469250100000001</v>
      </c>
      <c r="V28" s="63">
        <f>MAX(ABS(CORRELACIONES!V29),ABS(CORRELACIONES!V95),ABS(CORRELACIONES!V161),ABS(CORRELACIONES!V227))</f>
        <v>0.42717361030000001</v>
      </c>
      <c r="W28" s="63">
        <f>MAX(ABS(CORRELACIONES!W29),ABS(CORRELACIONES!W95),ABS(CORRELACIONES!W161),ABS(CORRELACIONES!W227))</f>
        <v>0.447528341</v>
      </c>
      <c r="X28" s="63">
        <f>MAX(ABS(CORRELACIONES!X29),ABS(CORRELACIONES!X95),ABS(CORRELACIONES!X161),ABS(CORRELACIONES!X227))</f>
        <v>0.2284832</v>
      </c>
      <c r="Y28" s="63">
        <f>MAX(ABS(CORRELACIONES!Y29),ABS(CORRELACIONES!Y95),ABS(CORRELACIONES!Y161),ABS(CORRELACIONES!Y227))</f>
        <v>0.29127339200000002</v>
      </c>
      <c r="Z28" s="63">
        <f>MAX(ABS(CORRELACIONES!Z29),ABS(CORRELACIONES!Z95),ABS(CORRELACIONES!Z161),ABS(CORRELACIONES!Z227))</f>
        <v>0.88238034899999995</v>
      </c>
      <c r="AA28" s="63">
        <f>MAX(ABS(CORRELACIONES!AA29),ABS(CORRELACIONES!AA95),ABS(CORRELACIONES!AA161),ABS(CORRELACIONES!AA227))</f>
        <v>1</v>
      </c>
      <c r="AB28" s="63">
        <f>MAX(ABS(CORRELACIONES!AB29),ABS(CORRELACIONES!AB95),ABS(CORRELACIONES!AB161),ABS(CORRELACIONES!AB227))</f>
        <v>5.4569607999999999E-2</v>
      </c>
      <c r="AC28" s="63">
        <f>MAX(ABS(CORRELACIONES!AC29),ABS(CORRELACIONES!AC95),ABS(CORRELACIONES!AC161),ABS(CORRELACIONES!AC227))</f>
        <v>0.33386320580000001</v>
      </c>
      <c r="AD28" s="63">
        <f>MAX(ABS(CORRELACIONES!AD29),ABS(CORRELACIONES!AD95),ABS(CORRELACIONES!AD161),ABS(CORRELACIONES!AD227))</f>
        <v>0.30145844700000002</v>
      </c>
      <c r="AE28" s="63">
        <f>MAX(ABS(CORRELACIONES!AE29),ABS(CORRELACIONES!AE95),ABS(CORRELACIONES!AE161),ABS(CORRELACIONES!AE227))</f>
        <v>0.34989836000000002</v>
      </c>
      <c r="AF28" s="63">
        <f>MAX(ABS(CORRELACIONES!AF29),ABS(CORRELACIONES!AF95),ABS(CORRELACIONES!AF161),ABS(CORRELACIONES!AF227))</f>
        <v>8.3745396999999999E-2</v>
      </c>
      <c r="AG28" s="63">
        <f>MAX(ABS(CORRELACIONES!AG29),ABS(CORRELACIONES!AG95),ABS(CORRELACIONES!AG161),ABS(CORRELACIONES!AG227))</f>
        <v>0.20260034960000001</v>
      </c>
      <c r="AH28" s="63">
        <f>MAX(ABS(CORRELACIONES!AH29),ABS(CORRELACIONES!AH95),ABS(CORRELACIONES!AH161),ABS(CORRELACIONES!AH227))</f>
        <v>0.34307526900000002</v>
      </c>
      <c r="AI28" s="63">
        <f>MAX(ABS(CORRELACIONES!AI29),ABS(CORRELACIONES!AI95),ABS(CORRELACIONES!AI161),ABS(CORRELACIONES!AI227))</f>
        <v>4.8709750000000003E-2</v>
      </c>
      <c r="AJ28" s="63">
        <f>MAX(ABS(CORRELACIONES!AJ29),ABS(CORRELACIONES!AJ95),ABS(CORRELACIONES!AJ161),ABS(CORRELACIONES!AJ227))</f>
        <v>0.20134780599999999</v>
      </c>
      <c r="AK28" s="63">
        <f>MAX(ABS(CORRELACIONES!AK29),ABS(CORRELACIONES!AK95),ABS(CORRELACIONES!AK161),ABS(CORRELACIONES!AK227))</f>
        <v>0.3330012</v>
      </c>
      <c r="AL28" s="63">
        <f>MAX(ABS(CORRELACIONES!AM29),ABS(CORRELACIONES!AM95),ABS(CORRELACIONES!AM161),ABS(CORRELACIONES!AM227))</f>
        <v>0.102501809</v>
      </c>
      <c r="AM28" s="63">
        <f>MAX(ABS(CORRELACIONES!AN29),ABS(CORRELACIONES!AN95),ABS(CORRELACIONES!AN161),ABS(CORRELACIONES!AN227))</f>
        <v>0.34761809300000002</v>
      </c>
      <c r="AN28" s="63">
        <f>MAX(ABS(CORRELACIONES!AO29),ABS(CORRELACIONES!AO95),ABS(CORRELACIONES!AO161),ABS(CORRELACIONES!AO227))</f>
        <v>0.53494612200000002</v>
      </c>
      <c r="AO28" s="63">
        <f>MAX(ABS(CORRELACIONES!AP29),ABS(CORRELACIONES!AP95),ABS(CORRELACIONES!AP161),ABS(CORRELACIONES!AP227))</f>
        <v>0.1008636257</v>
      </c>
      <c r="AP28" s="63">
        <f>MAX(ABS(CORRELACIONES!AQ29),ABS(CORRELACIONES!AQ95),ABS(CORRELACIONES!AQ161),ABS(CORRELACIONES!AQ227))</f>
        <v>0.32546220999999997</v>
      </c>
      <c r="AQ28" s="63">
        <f>MAX(ABS(CORRELACIONES!AR29),ABS(CORRELACIONES!AR95),ABS(CORRELACIONES!AR161),ABS(CORRELACIONES!AR227))</f>
        <v>0.59556540000000002</v>
      </c>
      <c r="AR28" s="63">
        <f>MAX(ABS(CORRELACIONES!AS29),ABS(CORRELACIONES!AS95),ABS(CORRELACIONES!AS161),ABS(CORRELACIONES!AS227))</f>
        <v>0.19613278100000001</v>
      </c>
      <c r="AS28" s="63">
        <f>MAX(ABS(CORRELACIONES!AT29),ABS(CORRELACIONES!AT95),ABS(CORRELACIONES!AT161),ABS(CORRELACIONES!AT227))</f>
        <v>0.124371685</v>
      </c>
      <c r="AT28" s="63">
        <f>MAX(ABS(CORRELACIONES!AU29),ABS(CORRELACIONES!AU95),ABS(CORRELACIONES!AU161),ABS(CORRELACIONES!AU227))</f>
        <v>4.6312064E-2</v>
      </c>
      <c r="AU28" s="63">
        <f>MAX(ABS(CORRELACIONES!AV29),ABS(CORRELACIONES!AV95),ABS(CORRELACIONES!AV161),ABS(CORRELACIONES!AV227))</f>
        <v>3.9976585199999998E-2</v>
      </c>
      <c r="AV28" s="63">
        <f>MAX(ABS(CORRELACIONES!AW29),ABS(CORRELACIONES!AW95),ABS(CORRELACIONES!AW161),ABS(CORRELACIONES!AW227))</f>
        <v>0.19195004399999999</v>
      </c>
      <c r="AW28" s="63">
        <f>MAX(ABS(CORRELACIONES!AX29),ABS(CORRELACIONES!AX95),ABS(CORRELACIONES!AX161),ABS(CORRELACIONES!AX227))</f>
        <v>0.54750180699999995</v>
      </c>
      <c r="AX28" s="63">
        <f>MAX(ABS(CORRELACIONES!AY29),ABS(CORRELACIONES!AY95),ABS(CORRELACIONES!AY161),ABS(CORRELACIONES!AY227))</f>
        <v>0.53570316200000001</v>
      </c>
      <c r="AY28" s="63">
        <f>MAX(ABS(CORRELACIONES!AZ29),ABS(CORRELACIONES!AZ95),ABS(CORRELACIONES!AZ161),ABS(CORRELACIONES!AZ227))</f>
        <v>0.49755261000000001</v>
      </c>
      <c r="AZ28" s="63">
        <f>MAX(ABS(CORRELACIONES!BA29),ABS(CORRELACIONES!BA95),ABS(CORRELACIONES!BA161),ABS(CORRELACIONES!BA227))</f>
        <v>0.31495235300000002</v>
      </c>
      <c r="BA28" s="63">
        <f>MAX(ABS(CORRELACIONES!BB29),ABS(CORRELACIONES!BB95),ABS(CORRELACIONES!BB161),ABS(CORRELACIONES!BB227))</f>
        <v>0.62665834300000001</v>
      </c>
      <c r="BB28" s="63">
        <f>MAX(ABS(CORRELACIONES!BC29),ABS(CORRELACIONES!BC95),ABS(CORRELACIONES!BC161),ABS(CORRELACIONES!BC227))</f>
        <v>0.29898509200000001</v>
      </c>
      <c r="BC28" s="63">
        <f>MAX(ABS(CORRELACIONES!BD29),ABS(CORRELACIONES!BD95),ABS(CORRELACIONES!BD161),ABS(CORRELACIONES!BD227))</f>
        <v>0.57993548569999998</v>
      </c>
      <c r="BD28" s="63">
        <f>MAX(ABS(CORRELACIONES!BE29),ABS(CORRELACIONES!BE95),ABS(CORRELACIONES!BE161),ABS(CORRELACIONES!BE227))</f>
        <v>0.28790846799999997</v>
      </c>
      <c r="BE28" s="63">
        <f>MAX(ABS(CORRELACIONES!BF29),ABS(CORRELACIONES!BF95),ABS(CORRELACIONES!BF161),ABS(CORRELACIONES!BF227))</f>
        <v>0.16378691300000001</v>
      </c>
      <c r="BF28" s="63">
        <f>MAX(ABS(CORRELACIONES!BG29),ABS(CORRELACIONES!BG95),ABS(CORRELACIONES!BG161),ABS(CORRELACIONES!BG227))</f>
        <v>0.57943087999999998</v>
      </c>
      <c r="BG28" s="63">
        <f>MAX(ABS(CORRELACIONES!BH29),ABS(CORRELACIONES!BH95),ABS(CORRELACIONES!BH161),ABS(CORRELACIONES!BH227))</f>
        <v>0.46301944309999998</v>
      </c>
      <c r="BH28" s="63">
        <f>MAX(ABS(CORRELACIONES!BI29),ABS(CORRELACIONES!BI95),ABS(CORRELACIONES!BI161),ABS(CORRELACIONES!BI227))</f>
        <v>0.63033533100000005</v>
      </c>
    </row>
    <row r="29" spans="1:60">
      <c r="A29">
        <v>27</v>
      </c>
      <c r="B29" s="63">
        <f>MAX(ABS(CORRELACIONES!B30),ABS(CORRELACIONES!B96),ABS(CORRELACIONES!B162),ABS(CORRELACIONES!B228))</f>
        <v>6.4607998400000005E-2</v>
      </c>
      <c r="C29" s="63">
        <f>MAX(ABS(CORRELACIONES!C30),ABS(CORRELACIONES!C96),ABS(CORRELACIONES!C162),ABS(CORRELACIONES!C228))</f>
        <v>5.5111621E-2</v>
      </c>
      <c r="D29" s="63">
        <f>MAX(ABS(CORRELACIONES!D30),ABS(CORRELACIONES!D96),ABS(CORRELACIONES!D162),ABS(CORRELACIONES!D228))</f>
        <v>4.0280360000000001E-2</v>
      </c>
      <c r="E29" s="63">
        <f>MAX(ABS(CORRELACIONES!E30),ABS(CORRELACIONES!E96),ABS(CORRELACIONES!E162),ABS(CORRELACIONES!E228))</f>
        <v>3.1147976000000001E-2</v>
      </c>
      <c r="F29" s="63">
        <f>MAX(ABS(CORRELACIONES!F30),ABS(CORRELACIONES!F96),ABS(CORRELACIONES!F162),ABS(CORRELACIONES!F228))</f>
        <v>5.95897383E-2</v>
      </c>
      <c r="G29" s="63">
        <f>MAX(ABS(CORRELACIONES!G30),ABS(CORRELACIONES!G96),ABS(CORRELACIONES!G162),ABS(CORRELACIONES!G228))</f>
        <v>3.3193794999999998E-2</v>
      </c>
      <c r="H29" s="63">
        <f>MAX(ABS(CORRELACIONES!H30),ABS(CORRELACIONES!H96),ABS(CORRELACIONES!H162),ABS(CORRELACIONES!H228))</f>
        <v>0.97546079100000005</v>
      </c>
      <c r="I29" s="63">
        <f>MAX(ABS(CORRELACIONES!I30),ABS(CORRELACIONES!I96),ABS(CORRELACIONES!I162),ABS(CORRELACIONES!I228))</f>
        <v>4.3437654999999999E-2</v>
      </c>
      <c r="J29" s="63">
        <f>MAX(ABS(CORRELACIONES!J30),ABS(CORRELACIONES!J96),ABS(CORRELACIONES!J162),ABS(CORRELACIONES!J228))</f>
        <v>4.3068380500000003E-2</v>
      </c>
      <c r="K29" s="63">
        <f>MAX(ABS(CORRELACIONES!K30),ABS(CORRELACIONES!K96),ABS(CORRELACIONES!K162),ABS(CORRELACIONES!K228))</f>
        <v>4.4114889999999997E-2</v>
      </c>
      <c r="L29" s="63">
        <f>MAX(ABS(CORRELACIONES!L30),ABS(CORRELACIONES!L96),ABS(CORRELACIONES!L162),ABS(CORRELACIONES!L228))</f>
        <v>5.0042413000000001E-2</v>
      </c>
      <c r="M29" s="63">
        <f>MAX(ABS(CORRELACIONES!M30),ABS(CORRELACIONES!M96),ABS(CORRELACIONES!M162),ABS(CORRELACIONES!M228))</f>
        <v>5.2901496999999999E-2</v>
      </c>
      <c r="N29" s="63">
        <f>MAX(ABS(CORRELACIONES!N30),ABS(CORRELACIONES!N96),ABS(CORRELACIONES!N162),ABS(CORRELACIONES!N228))</f>
        <v>6.8456420000000004E-2</v>
      </c>
      <c r="O29" s="63">
        <f>MAX(ABS(CORRELACIONES!O30),ABS(CORRELACIONES!O96),ABS(CORRELACIONES!O162),ABS(CORRELACIONES!O228))</f>
        <v>3.619323E-2</v>
      </c>
      <c r="P29" s="63">
        <f>MAX(ABS(CORRELACIONES!P30),ABS(CORRELACIONES!P96),ABS(CORRELACIONES!P162),ABS(CORRELACIONES!P228))</f>
        <v>3.8779212200000003E-2</v>
      </c>
      <c r="Q29" s="63">
        <f>MAX(ABS(CORRELACIONES!Q30),ABS(CORRELACIONES!Q96),ABS(CORRELACIONES!Q162),ABS(CORRELACIONES!Q228))</f>
        <v>8.2463871999999994E-2</v>
      </c>
      <c r="R29" s="63">
        <f>MAX(ABS(CORRELACIONES!R30),ABS(CORRELACIONES!R96),ABS(CORRELACIONES!R162),ABS(CORRELACIONES!R228))</f>
        <v>9.1997529600000003E-2</v>
      </c>
      <c r="S29" s="63">
        <f>MAX(ABS(CORRELACIONES!S30),ABS(CORRELACIONES!S96),ABS(CORRELACIONES!S162),ABS(CORRELACIONES!S228))</f>
        <v>9.4743461000000001E-2</v>
      </c>
      <c r="T29" s="63">
        <f>MAX(ABS(CORRELACIONES!T30),ABS(CORRELACIONES!T96),ABS(CORRELACIONES!T162),ABS(CORRELACIONES!T228))</f>
        <v>4.4567198000000002E-2</v>
      </c>
      <c r="U29" s="63">
        <f>MAX(ABS(CORRELACIONES!U30),ABS(CORRELACIONES!U96),ABS(CORRELACIONES!U162),ABS(CORRELACIONES!U228))</f>
        <v>5.3092708000000002E-2</v>
      </c>
      <c r="V29" s="63">
        <f>MAX(ABS(CORRELACIONES!V30),ABS(CORRELACIONES!V96),ABS(CORRELACIONES!V162),ABS(CORRELACIONES!V228))</f>
        <v>4.2626043000000002E-2</v>
      </c>
      <c r="W29" s="63">
        <f>MAX(ABS(CORRELACIONES!W30),ABS(CORRELACIONES!W96),ABS(CORRELACIONES!W162),ABS(CORRELACIONES!W228))</f>
        <v>6.11659378E-2</v>
      </c>
      <c r="X29" s="63">
        <f>MAX(ABS(CORRELACIONES!X30),ABS(CORRELACIONES!X96),ABS(CORRELACIONES!X162),ABS(CORRELACIONES!X228))</f>
        <v>5.5376687000000001E-2</v>
      </c>
      <c r="Y29" s="63">
        <f>MAX(ABS(CORRELACIONES!Y30),ABS(CORRELACIONES!Y96),ABS(CORRELACIONES!Y162),ABS(CORRELACIONES!Y228))</f>
        <v>7.6738978999999999E-2</v>
      </c>
      <c r="Z29" s="63">
        <f>MAX(ABS(CORRELACIONES!Z30),ABS(CORRELACIONES!Z96),ABS(CORRELACIONES!Z162),ABS(CORRELACIONES!Z228))</f>
        <v>5.5768499999999999E-2</v>
      </c>
      <c r="AA29" s="63">
        <f>MAX(ABS(CORRELACIONES!AA30),ABS(CORRELACIONES!AA96),ABS(CORRELACIONES!AA162),ABS(CORRELACIONES!AA228))</f>
        <v>5.3143105000000003E-2</v>
      </c>
      <c r="AB29" s="63">
        <f>MAX(ABS(CORRELACIONES!AB30),ABS(CORRELACIONES!AB96),ABS(CORRELACIONES!AB162),ABS(CORRELACIONES!AB228))</f>
        <v>1</v>
      </c>
      <c r="AC29" s="63">
        <f>MAX(ABS(CORRELACIONES!AC30),ABS(CORRELACIONES!AC96),ABS(CORRELACIONES!AC162),ABS(CORRELACIONES!AC228))</f>
        <v>6.7541001599999997E-2</v>
      </c>
      <c r="AD29" s="63">
        <f>MAX(ABS(CORRELACIONES!AD30),ABS(CORRELACIONES!AD96),ABS(CORRELACIONES!AD162),ABS(CORRELACIONES!AD228))</f>
        <v>6.9478952999999996E-2</v>
      </c>
      <c r="AE29" s="63">
        <f>MAX(ABS(CORRELACIONES!AE30),ABS(CORRELACIONES!AE96),ABS(CORRELACIONES!AE162),ABS(CORRELACIONES!AE228))</f>
        <v>3.6514460999999998E-2</v>
      </c>
      <c r="AF29" s="63">
        <f>MAX(ABS(CORRELACIONES!AF30),ABS(CORRELACIONES!AF96),ABS(CORRELACIONES!AF162),ABS(CORRELACIONES!AF228))</f>
        <v>5.7012737000000001E-2</v>
      </c>
      <c r="AG29" s="63">
        <f>MAX(ABS(CORRELACIONES!AG30),ABS(CORRELACIONES!AG96),ABS(CORRELACIONES!AG162),ABS(CORRELACIONES!AG228))</f>
        <v>5.6810817100000001E-2</v>
      </c>
      <c r="AH29" s="63">
        <f>MAX(ABS(CORRELACIONES!AH30),ABS(CORRELACIONES!AH96),ABS(CORRELACIONES!AH162),ABS(CORRELACIONES!AH228))</f>
        <v>6.5579648000000004E-2</v>
      </c>
      <c r="AI29" s="63">
        <f>MAX(ABS(CORRELACIONES!AI30),ABS(CORRELACIONES!AI96),ABS(CORRELACIONES!AI162),ABS(CORRELACIONES!AI228))</f>
        <v>4.7800084999999999E-2</v>
      </c>
      <c r="AJ29" s="63">
        <f>MAX(ABS(CORRELACIONES!AJ30),ABS(CORRELACIONES!AJ96),ABS(CORRELACIONES!AJ162),ABS(CORRELACIONES!AJ228))</f>
        <v>7.2048833000000007E-2</v>
      </c>
      <c r="AK29" s="63">
        <f>MAX(ABS(CORRELACIONES!AK30),ABS(CORRELACIONES!AK96),ABS(CORRELACIONES!AK162),ABS(CORRELACIONES!AK228))</f>
        <v>5.1406533999999997E-2</v>
      </c>
      <c r="AL29" s="63">
        <f>MAX(ABS(CORRELACIONES!AM30),ABS(CORRELACIONES!AM96),ABS(CORRELACIONES!AM162),ABS(CORRELACIONES!AM228))</f>
        <v>4.0257749000000002E-2</v>
      </c>
      <c r="AM29" s="63">
        <f>MAX(ABS(CORRELACIONES!AN30),ABS(CORRELACIONES!AN96),ABS(CORRELACIONES!AN162),ABS(CORRELACIONES!AN228))</f>
        <v>0.90066094299999999</v>
      </c>
      <c r="AN29" s="63">
        <f>MAX(ABS(CORRELACIONES!AO30),ABS(CORRELACIONES!AO96),ABS(CORRELACIONES!AO162),ABS(CORRELACIONES!AO228))</f>
        <v>5.1785487999999998E-2</v>
      </c>
      <c r="AO29" s="63">
        <f>MAX(ABS(CORRELACIONES!AP30),ABS(CORRELACIONES!AP96),ABS(CORRELACIONES!AP162),ABS(CORRELACIONES!AP228))</f>
        <v>6.8976576999999997E-2</v>
      </c>
      <c r="AP29" s="63">
        <f>MAX(ABS(CORRELACIONES!AQ30),ABS(CORRELACIONES!AQ96),ABS(CORRELACIONES!AQ162),ABS(CORRELACIONES!AQ228))</f>
        <v>7.5704397000000007E-2</v>
      </c>
      <c r="AQ29" s="63">
        <f>MAX(ABS(CORRELACIONES!AR30),ABS(CORRELACIONES!AR96),ABS(CORRELACIONES!AR162),ABS(CORRELACIONES!AR228))</f>
        <v>7.5120521999999995E-2</v>
      </c>
      <c r="AR29" s="63">
        <f>MAX(ABS(CORRELACIONES!AS30),ABS(CORRELACIONES!AS96),ABS(CORRELACIONES!AS162),ABS(CORRELACIONES!AS228))</f>
        <v>7.6320546000000003E-2</v>
      </c>
      <c r="AS29" s="63">
        <f>MAX(ABS(CORRELACIONES!AT30),ABS(CORRELACIONES!AT96),ABS(CORRELACIONES!AT162),ABS(CORRELACIONES!AT228))</f>
        <v>0.1047776495</v>
      </c>
      <c r="AT29" s="63">
        <f>MAX(ABS(CORRELACIONES!AU30),ABS(CORRELACIONES!AU96),ABS(CORRELACIONES!AU162),ABS(CORRELACIONES!AU228))</f>
        <v>4.7561488999999998E-2</v>
      </c>
      <c r="AU29" s="63">
        <f>MAX(ABS(CORRELACIONES!AV30),ABS(CORRELACIONES!AV96),ABS(CORRELACIONES!AV162),ABS(CORRELACIONES!AV228))</f>
        <v>0.18518191000000001</v>
      </c>
      <c r="AV29" s="63">
        <f>MAX(ABS(CORRELACIONES!AW30),ABS(CORRELACIONES!AW96),ABS(CORRELACIONES!AW162),ABS(CORRELACIONES!AW228))</f>
        <v>3.2816473999999998E-2</v>
      </c>
      <c r="AW29" s="63">
        <f>MAX(ABS(CORRELACIONES!AX30),ABS(CORRELACIONES!AX96),ABS(CORRELACIONES!AX162),ABS(CORRELACIONES!AX228))</f>
        <v>5.4309869599999998E-2</v>
      </c>
      <c r="AX29" s="63">
        <f>MAX(ABS(CORRELACIONES!AY30),ABS(CORRELACIONES!AY96),ABS(CORRELACIONES!AY162),ABS(CORRELACIONES!AY228))</f>
        <v>7.7770106199999994E-2</v>
      </c>
      <c r="AY29" s="63">
        <f>MAX(ABS(CORRELACIONES!AZ30),ABS(CORRELACIONES!AZ96),ABS(CORRELACIONES!AZ162),ABS(CORRELACIONES!AZ228))</f>
        <v>6.4077694000000004E-2</v>
      </c>
      <c r="AZ29" s="63">
        <f>MAX(ABS(CORRELACIONES!BA30),ABS(CORRELACIONES!BA96),ABS(CORRELACIONES!BA162),ABS(CORRELACIONES!BA228))</f>
        <v>4.1637651999999997E-2</v>
      </c>
      <c r="BA29" s="63">
        <f>MAX(ABS(CORRELACIONES!BB30),ABS(CORRELACIONES!BB96),ABS(CORRELACIONES!BB162),ABS(CORRELACIONES!BB228))</f>
        <v>8.1246785000000002E-2</v>
      </c>
      <c r="BB29" s="63">
        <f>MAX(ABS(CORRELACIONES!BC30),ABS(CORRELACIONES!BC96),ABS(CORRELACIONES!BC162),ABS(CORRELACIONES!BC228))</f>
        <v>4.5871101999999997E-2</v>
      </c>
      <c r="BC29" s="63">
        <f>MAX(ABS(CORRELACIONES!BD30),ABS(CORRELACIONES!BD96),ABS(CORRELACIONES!BD162),ABS(CORRELACIONES!BD228))</f>
        <v>6.8903088299999998E-2</v>
      </c>
      <c r="BD29" s="63">
        <f>MAX(ABS(CORRELACIONES!BE30),ABS(CORRELACIONES!BE96),ABS(CORRELACIONES!BE162),ABS(CORRELACIONES!BE228))</f>
        <v>6.5059062200000004E-2</v>
      </c>
      <c r="BE29" s="63">
        <f>MAX(ABS(CORRELACIONES!BF30),ABS(CORRELACIONES!BF96),ABS(CORRELACIONES!BF162),ABS(CORRELACIONES!BF228))</f>
        <v>3.8176424E-2</v>
      </c>
      <c r="BF29" s="63">
        <f>MAX(ABS(CORRELACIONES!BG30),ABS(CORRELACIONES!BG96),ABS(CORRELACIONES!BG162),ABS(CORRELACIONES!BG228))</f>
        <v>5.0694370000000002E-2</v>
      </c>
      <c r="BG29" s="63">
        <f>MAX(ABS(CORRELACIONES!BH30),ABS(CORRELACIONES!BH96),ABS(CORRELACIONES!BH162),ABS(CORRELACIONES!BH228))</f>
        <v>7.0842330999999995E-2</v>
      </c>
      <c r="BH29" s="63">
        <f>MAX(ABS(CORRELACIONES!BI30),ABS(CORRELACIONES!BI96),ABS(CORRELACIONES!BI162),ABS(CORRELACIONES!BI228))</f>
        <v>7.0538729199999997E-2</v>
      </c>
    </row>
    <row r="30" spans="1:60">
      <c r="A30">
        <v>28</v>
      </c>
      <c r="B30" s="63">
        <f>MAX(ABS(CORRELACIONES!B31),ABS(CORRELACIONES!B97),ABS(CORRELACIONES!B163),ABS(CORRELACIONES!B229))</f>
        <v>0.88785777160000001</v>
      </c>
      <c r="C30" s="63">
        <f>MAX(ABS(CORRELACIONES!C31),ABS(CORRELACIONES!C97),ABS(CORRELACIONES!C163),ABS(CORRELACIONES!C229))</f>
        <v>0.91073215500000004</v>
      </c>
      <c r="D30" s="63">
        <f>MAX(ABS(CORRELACIONES!D31),ABS(CORRELACIONES!D97),ABS(CORRELACIONES!D163),ABS(CORRELACIONES!D229))</f>
        <v>8.4957190000000002E-2</v>
      </c>
      <c r="E30" s="63">
        <f>MAX(ABS(CORRELACIONES!E31),ABS(CORRELACIONES!E97),ABS(CORRELACIONES!E163),ABS(CORRELACIONES!E229))</f>
        <v>0.34255286899999998</v>
      </c>
      <c r="F30" s="63">
        <f>MAX(ABS(CORRELACIONES!F31),ABS(CORRELACIONES!F97),ABS(CORRELACIONES!F163),ABS(CORRELACIONES!F229))</f>
        <v>0.14871751550000001</v>
      </c>
      <c r="G30" s="63">
        <f>MAX(ABS(CORRELACIONES!G31),ABS(CORRELACIONES!G97),ABS(CORRELACIONES!G163),ABS(CORRELACIONES!G229))</f>
        <v>0.23469320599999999</v>
      </c>
      <c r="H30" s="63">
        <f>MAX(ABS(CORRELACIONES!H31),ABS(CORRELACIONES!H97),ABS(CORRELACIONES!H163),ABS(CORRELACIONES!H229))</f>
        <v>4.1587399999999997E-2</v>
      </c>
      <c r="I30" s="63">
        <f>MAX(ABS(CORRELACIONES!I31),ABS(CORRELACIONES!I97),ABS(CORRELACIONES!I163),ABS(CORRELACIONES!I229))</f>
        <v>0.35194352499999998</v>
      </c>
      <c r="J30" s="63">
        <f>MAX(ABS(CORRELACIONES!J31),ABS(CORRELACIONES!J97),ABS(CORRELACIONES!J163),ABS(CORRELACIONES!J229))</f>
        <v>0.270517434</v>
      </c>
      <c r="K30" s="63">
        <f>MAX(ABS(CORRELACIONES!K31),ABS(CORRELACIONES!K97),ABS(CORRELACIONES!K163),ABS(CORRELACIONES!K229))</f>
        <v>8.5721309999999995E-2</v>
      </c>
      <c r="L30" s="63">
        <f>MAX(ABS(CORRELACIONES!L31),ABS(CORRELACIONES!L97),ABS(CORRELACIONES!L163),ABS(CORRELACIONES!L229))</f>
        <v>0.27724863</v>
      </c>
      <c r="M30" s="63">
        <f>MAX(ABS(CORRELACIONES!M31),ABS(CORRELACIONES!M97),ABS(CORRELACIONES!M163),ABS(CORRELACIONES!M229))</f>
        <v>5.7309840000000001E-2</v>
      </c>
      <c r="N30" s="63">
        <f>MAX(ABS(CORRELACIONES!N31),ABS(CORRELACIONES!N97),ABS(CORRELACIONES!N163),ABS(CORRELACIONES!N229))</f>
        <v>0.1062550292</v>
      </c>
      <c r="O30" s="63">
        <f>MAX(ABS(CORRELACIONES!O31),ABS(CORRELACIONES!O97),ABS(CORRELACIONES!O163),ABS(CORRELACIONES!O229))</f>
        <v>8.6485030000000004E-2</v>
      </c>
      <c r="P30" s="63">
        <f>MAX(ABS(CORRELACIONES!P31),ABS(CORRELACIONES!P97),ABS(CORRELACIONES!P163),ABS(CORRELACIONES!P229))</f>
        <v>6.7843333000000006E-2</v>
      </c>
      <c r="Q30" s="63">
        <f>MAX(ABS(CORRELACIONES!Q31),ABS(CORRELACIONES!Q97),ABS(CORRELACIONES!Q163),ABS(CORRELACIONES!Q229))</f>
        <v>0.470863747</v>
      </c>
      <c r="R30" s="63">
        <f>MAX(ABS(CORRELACIONES!R31),ABS(CORRELACIONES!R97),ABS(CORRELACIONES!R163),ABS(CORRELACIONES!R229))</f>
        <v>0.46891094999999999</v>
      </c>
      <c r="S30" s="63">
        <f>MAX(ABS(CORRELACIONES!S31),ABS(CORRELACIONES!S97),ABS(CORRELACIONES!S163),ABS(CORRELACIONES!S229))</f>
        <v>0.28063727999999999</v>
      </c>
      <c r="T30" s="63">
        <f>MAX(ABS(CORRELACIONES!T31),ABS(CORRELACIONES!T97),ABS(CORRELACIONES!T163),ABS(CORRELACIONES!T229))</f>
        <v>0.34478204899999998</v>
      </c>
      <c r="U30" s="63">
        <f>MAX(ABS(CORRELACIONES!U31),ABS(CORRELACIONES!U97),ABS(CORRELACIONES!U163),ABS(CORRELACIONES!U229))</f>
        <v>0.280878715</v>
      </c>
      <c r="V30" s="63">
        <f>MAX(ABS(CORRELACIONES!V31),ABS(CORRELACIONES!V97),ABS(CORRELACIONES!V163),ABS(CORRELACIONES!V229))</f>
        <v>0.66661610859999998</v>
      </c>
      <c r="W30" s="63">
        <f>MAX(ABS(CORRELACIONES!W31),ABS(CORRELACIONES!W97),ABS(CORRELACIONES!W163),ABS(CORRELACIONES!W229))</f>
        <v>0.198775175</v>
      </c>
      <c r="X30" s="63">
        <f>MAX(ABS(CORRELACIONES!X31),ABS(CORRELACIONES!X97),ABS(CORRELACIONES!X163),ABS(CORRELACIONES!X229))</f>
        <v>0.45936680000000002</v>
      </c>
      <c r="Y30" s="63">
        <f>MAX(ABS(CORRELACIONES!Y31),ABS(CORRELACIONES!Y97),ABS(CORRELACIONES!Y163),ABS(CORRELACIONES!Y229))</f>
        <v>0.25945285200000001</v>
      </c>
      <c r="Z30" s="63">
        <f>MAX(ABS(CORRELACIONES!Z31),ABS(CORRELACIONES!Z97),ABS(CORRELACIONES!Z163),ABS(CORRELACIONES!Z229))</f>
        <v>0.321657937</v>
      </c>
      <c r="AA30" s="63">
        <f>MAX(ABS(CORRELACIONES!AA31),ABS(CORRELACIONES!AA97),ABS(CORRELACIONES!AA163),ABS(CORRELACIONES!AA229))</f>
        <v>0.33386448899999999</v>
      </c>
      <c r="AB30" s="63">
        <f>MAX(ABS(CORRELACIONES!AB31),ABS(CORRELACIONES!AB97),ABS(CORRELACIONES!AB163),ABS(CORRELACIONES!AB229))</f>
        <v>6.7540385999999994E-2</v>
      </c>
      <c r="AC30" s="63">
        <f>MAX(ABS(CORRELACIONES!AC31),ABS(CORRELACIONES!AC97),ABS(CORRELACIONES!AC163),ABS(CORRELACIONES!AC229))</f>
        <v>1</v>
      </c>
      <c r="AD30" s="63">
        <f>MAX(ABS(CORRELACIONES!AD31),ABS(CORRELACIONES!AD97),ABS(CORRELACIONES!AD163),ABS(CORRELACIONES!AD229))</f>
        <v>0.98986498499999998</v>
      </c>
      <c r="AE30" s="63">
        <f>MAX(ABS(CORRELACIONES!AE31),ABS(CORRELACIONES!AE97),ABS(CORRELACIONES!AE163),ABS(CORRELACIONES!AE229))</f>
        <v>0.31638266399999998</v>
      </c>
      <c r="AF30" s="63">
        <f>MAX(ABS(CORRELACIONES!AF31),ABS(CORRELACIONES!AF97),ABS(CORRELACIONES!AF163),ABS(CORRELACIONES!AF229))</f>
        <v>6.9847012E-2</v>
      </c>
      <c r="AG30" s="63">
        <f>MAX(ABS(CORRELACIONES!AG31),ABS(CORRELACIONES!AG97),ABS(CORRELACIONES!AG163),ABS(CORRELACIONES!AG229))</f>
        <v>0.27542046180000002</v>
      </c>
      <c r="AH30" s="63">
        <f>MAX(ABS(CORRELACIONES!AH31),ABS(CORRELACIONES!AH97),ABS(CORRELACIONES!AH163),ABS(CORRELACIONES!AH229))</f>
        <v>0.34782375300000001</v>
      </c>
      <c r="AI30" s="63">
        <f>MAX(ABS(CORRELACIONES!AI31),ABS(CORRELACIONES!AI97),ABS(CORRELACIONES!AI163),ABS(CORRELACIONES!AI229))</f>
        <v>6.9280190000000005E-2</v>
      </c>
      <c r="AJ30" s="63">
        <f>MAX(ABS(CORRELACIONES!AJ31),ABS(CORRELACIONES!AJ97),ABS(CORRELACIONES!AJ163),ABS(CORRELACIONES!AJ229))</f>
        <v>0.18575139099999999</v>
      </c>
      <c r="AK30" s="63">
        <f>MAX(ABS(CORRELACIONES!AK31),ABS(CORRELACIONES!AK97),ABS(CORRELACIONES!AK163),ABS(CORRELACIONES!AK229))</f>
        <v>0.42396430000000002</v>
      </c>
      <c r="AL30" s="63">
        <f>MAX(ABS(CORRELACIONES!AM31),ABS(CORRELACIONES!AM97),ABS(CORRELACIONES!AM163),ABS(CORRELACIONES!AM229))</f>
        <v>5.4389099000000003E-2</v>
      </c>
      <c r="AM30" s="63">
        <f>MAX(ABS(CORRELACIONES!AN31),ABS(CORRELACIONES!AN97),ABS(CORRELACIONES!AN163),ABS(CORRELACIONES!AN229))</f>
        <v>0.25164416499999998</v>
      </c>
      <c r="AN30" s="63">
        <f>MAX(ABS(CORRELACIONES!AO31),ABS(CORRELACIONES!AO97),ABS(CORRELACIONES!AO163),ABS(CORRELACIONES!AO229))</f>
        <v>0.31254367199999999</v>
      </c>
      <c r="AO30" s="63">
        <f>MAX(ABS(CORRELACIONES!AP31),ABS(CORRELACIONES!AP97),ABS(CORRELACIONES!AP163),ABS(CORRELACIONES!AP229))</f>
        <v>0.15441202609999999</v>
      </c>
      <c r="AP30" s="63">
        <f>MAX(ABS(CORRELACIONES!AQ31),ABS(CORRELACIONES!AQ97),ABS(CORRELACIONES!AQ163),ABS(CORRELACIONES!AQ229))</f>
        <v>0.304902864</v>
      </c>
      <c r="AQ30" s="63">
        <f>MAX(ABS(CORRELACIONES!AR31),ABS(CORRELACIONES!AR97),ABS(CORRELACIONES!AR163),ABS(CORRELACIONES!AR229))</f>
        <v>0.23492859999999999</v>
      </c>
      <c r="AR30" s="63">
        <f>MAX(ABS(CORRELACIONES!AS31),ABS(CORRELACIONES!AS97),ABS(CORRELACIONES!AS163),ABS(CORRELACIONES!AS229))</f>
        <v>0.21159784200000001</v>
      </c>
      <c r="AS30" s="63">
        <f>MAX(ABS(CORRELACIONES!AT31),ABS(CORRELACIONES!AT97),ABS(CORRELACIONES!AT163),ABS(CORRELACIONES!AT229))</f>
        <v>0.14568167000000001</v>
      </c>
      <c r="AT30" s="63">
        <f>MAX(ABS(CORRELACIONES!AU31),ABS(CORRELACIONES!AU97),ABS(CORRELACIONES!AU163),ABS(CORRELACIONES!AU229))</f>
        <v>3.2297132999999999E-2</v>
      </c>
      <c r="AU30" s="63">
        <f>MAX(ABS(CORRELACIONES!AV31),ABS(CORRELACIONES!AV97),ABS(CORRELACIONES!AV163),ABS(CORRELACIONES!AV229))</f>
        <v>6.2666247999999994E-2</v>
      </c>
      <c r="AV30" s="63">
        <f>MAX(ABS(CORRELACIONES!AW31),ABS(CORRELACIONES!AW97),ABS(CORRELACIONES!AW163),ABS(CORRELACIONES!AW229))</f>
        <v>0.1095495641</v>
      </c>
      <c r="AW30" s="63">
        <f>MAX(ABS(CORRELACIONES!AX31),ABS(CORRELACIONES!AX97),ABS(CORRELACIONES!AX163),ABS(CORRELACIONES!AX229))</f>
        <v>0.21155527800000001</v>
      </c>
      <c r="AX30" s="63">
        <f>MAX(ABS(CORRELACIONES!AY31),ABS(CORRELACIONES!AY97),ABS(CORRELACIONES!AY163),ABS(CORRELACIONES!AY229))</f>
        <v>0.17050142099999999</v>
      </c>
      <c r="AY30" s="63">
        <f>MAX(ABS(CORRELACIONES!AZ31),ABS(CORRELACIONES!AZ97),ABS(CORRELACIONES!AZ163),ABS(CORRELACIONES!AZ229))</f>
        <v>0.20014080000000001</v>
      </c>
      <c r="AZ30" s="63">
        <f>MAX(ABS(CORRELACIONES!BA31),ABS(CORRELACIONES!BA97),ABS(CORRELACIONES!BA163),ABS(CORRELACIONES!BA229))</f>
        <v>0.13140252999999999</v>
      </c>
      <c r="BA30" s="63">
        <f>MAX(ABS(CORRELACIONES!BB31),ABS(CORRELACIONES!BB97),ABS(CORRELACIONES!BB163),ABS(CORRELACIONES!BB229))</f>
        <v>0.25397333900000002</v>
      </c>
      <c r="BB30" s="63">
        <f>MAX(ABS(CORRELACIONES!BC31),ABS(CORRELACIONES!BC97),ABS(CORRELACIONES!BC163),ABS(CORRELACIONES!BC229))</f>
        <v>0.11346071000000001</v>
      </c>
      <c r="BC30" s="63">
        <f>MAX(ABS(CORRELACIONES!BD31),ABS(CORRELACIONES!BD97),ABS(CORRELACIONES!BD163),ABS(CORRELACIONES!BD229))</f>
        <v>0.2224623262</v>
      </c>
      <c r="BD30" s="63">
        <f>MAX(ABS(CORRELACIONES!BE31),ABS(CORRELACIONES!BE97),ABS(CORRELACIONES!BE163),ABS(CORRELACIONES!BE229))</f>
        <v>9.4331399199999999E-2</v>
      </c>
      <c r="BE30" s="63">
        <f>MAX(ABS(CORRELACIONES!BF31),ABS(CORRELACIONES!BF97),ABS(CORRELACIONES!BF163),ABS(CORRELACIONES!BF229))</f>
        <v>0.27806320000000001</v>
      </c>
      <c r="BF30" s="63">
        <f>MAX(ABS(CORRELACIONES!BG31),ABS(CORRELACIONES!BG97),ABS(CORRELACIONES!BG163),ABS(CORRELACIONES!BG229))</f>
        <v>0.27059158</v>
      </c>
      <c r="BG30" s="63">
        <f>MAX(ABS(CORRELACIONES!BH31),ABS(CORRELACIONES!BH97),ABS(CORRELACIONES!BH163),ABS(CORRELACIONES!BH229))</f>
        <v>0.28972635489999998</v>
      </c>
      <c r="BH30" s="63">
        <f>MAX(ABS(CORRELACIONES!BI31),ABS(CORRELACIONES!BI97),ABS(CORRELACIONES!BI163),ABS(CORRELACIONES!BI229))</f>
        <v>0.22921134900000001</v>
      </c>
    </row>
    <row r="31" spans="1:60">
      <c r="A31">
        <v>29</v>
      </c>
      <c r="B31" s="63">
        <f>MAX(ABS(CORRELACIONES!B32),ABS(CORRELACIONES!B98),ABS(CORRELACIONES!B164),ABS(CORRELACIONES!B230))</f>
        <v>0.89622858829999996</v>
      </c>
      <c r="C31" s="63">
        <f>MAX(ABS(CORRELACIONES!C32),ABS(CORRELACIONES!C98),ABS(CORRELACIONES!C164),ABS(CORRELACIONES!C230))</f>
        <v>0.89802359499999995</v>
      </c>
      <c r="D31" s="63">
        <f>MAX(ABS(CORRELACIONES!D32),ABS(CORRELACIONES!D98),ABS(CORRELACIONES!D164),ABS(CORRELACIONES!D230))</f>
        <v>8.0765020000000007E-2</v>
      </c>
      <c r="E31" s="63">
        <f>MAX(ABS(CORRELACIONES!E32),ABS(CORRELACIONES!E98),ABS(CORRELACIONES!E164),ABS(CORRELACIONES!E230))</f>
        <v>0.38024991299999999</v>
      </c>
      <c r="F31" s="63">
        <f>MAX(ABS(CORRELACIONES!F32),ABS(CORRELACIONES!F98),ABS(CORRELACIONES!F164),ABS(CORRELACIONES!F230))</f>
        <v>0.15959802040000001</v>
      </c>
      <c r="G31" s="63">
        <f>MAX(ABS(CORRELACIONES!G32),ABS(CORRELACIONES!G98),ABS(CORRELACIONES!G164),ABS(CORRELACIONES!G230))</f>
        <v>0.21432567499999999</v>
      </c>
      <c r="H31" s="63">
        <f>MAX(ABS(CORRELACIONES!H32),ABS(CORRELACIONES!H98),ABS(CORRELACIONES!H164),ABS(CORRELACIONES!H230))</f>
        <v>3.0052101000000001E-2</v>
      </c>
      <c r="I31" s="63">
        <f>MAX(ABS(CORRELACIONES!I32),ABS(CORRELACIONES!I98),ABS(CORRELACIONES!I164),ABS(CORRELACIONES!I230))</f>
        <v>0.32686257200000002</v>
      </c>
      <c r="J31" s="63">
        <f>MAX(ABS(CORRELACIONES!J32),ABS(CORRELACIONES!J98),ABS(CORRELACIONES!J164),ABS(CORRELACIONES!J230))</f>
        <v>0.24149421300000001</v>
      </c>
      <c r="K31" s="63">
        <f>MAX(ABS(CORRELACIONES!K32),ABS(CORRELACIONES!K98),ABS(CORRELACIONES!K164),ABS(CORRELACIONES!K230))</f>
        <v>6.6754930000000004E-2</v>
      </c>
      <c r="L31" s="63">
        <f>MAX(ABS(CORRELACIONES!L32),ABS(CORRELACIONES!L98),ABS(CORRELACIONES!L164),ABS(CORRELACIONES!L230))</f>
        <v>4.828884E-2</v>
      </c>
      <c r="M31" s="63">
        <f>MAX(ABS(CORRELACIONES!M32),ABS(CORRELACIONES!M98),ABS(CORRELACIONES!M164),ABS(CORRELACIONES!M230))</f>
        <v>4.4371475E-2</v>
      </c>
      <c r="N31" s="63">
        <f>MAX(ABS(CORRELACIONES!N32),ABS(CORRELACIONES!N98),ABS(CORRELACIONES!N164),ABS(CORRELACIONES!N230))</f>
        <v>8.1068038300000006E-2</v>
      </c>
      <c r="O31" s="63">
        <f>MAX(ABS(CORRELACIONES!O32),ABS(CORRELACIONES!O98),ABS(CORRELACIONES!O164),ABS(CORRELACIONES!O230))</f>
        <v>6.8687109999999996E-2</v>
      </c>
      <c r="P31" s="63">
        <f>MAX(ABS(CORRELACIONES!P32),ABS(CORRELACIONES!P98),ABS(CORRELACIONES!P164),ABS(CORRELACIONES!P230))</f>
        <v>5.1433225999999999E-2</v>
      </c>
      <c r="Q31" s="63">
        <f>MAX(ABS(CORRELACIONES!Q32),ABS(CORRELACIONES!Q98),ABS(CORRELACIONES!Q164),ABS(CORRELACIONES!Q230))</f>
        <v>0.44502052199999997</v>
      </c>
      <c r="R31" s="63">
        <f>MAX(ABS(CORRELACIONES!R32),ABS(CORRELACIONES!R98),ABS(CORRELACIONES!R164),ABS(CORRELACIONES!R230))</f>
        <v>0.41895571999999998</v>
      </c>
      <c r="S31" s="63">
        <f>MAX(ABS(CORRELACIONES!S32),ABS(CORRELACIONES!S98),ABS(CORRELACIONES!S164),ABS(CORRELACIONES!S230))</f>
        <v>0.23075256999999999</v>
      </c>
      <c r="T31" s="63">
        <f>MAX(ABS(CORRELACIONES!T32),ABS(CORRELACIONES!T98),ABS(CORRELACIONES!T164),ABS(CORRELACIONES!T230))</f>
        <v>0.33853139599999998</v>
      </c>
      <c r="U31" s="63">
        <f>MAX(ABS(CORRELACIONES!U32),ABS(CORRELACIONES!U98),ABS(CORRELACIONES!U164),ABS(CORRELACIONES!U230))</f>
        <v>0.26891499400000002</v>
      </c>
      <c r="V31" s="63">
        <f>MAX(ABS(CORRELACIONES!V32),ABS(CORRELACIONES!V98),ABS(CORRELACIONES!V164),ABS(CORRELACIONES!V230))</f>
        <v>0.64928946580000002</v>
      </c>
      <c r="W31" s="63">
        <f>MAX(ABS(CORRELACIONES!W32),ABS(CORRELACIONES!W98),ABS(CORRELACIONES!W164),ABS(CORRELACIONES!W230))</f>
        <v>0.161318709</v>
      </c>
      <c r="X31" s="63">
        <f>MAX(ABS(CORRELACIONES!X32),ABS(CORRELACIONES!X98),ABS(CORRELACIONES!X164),ABS(CORRELACIONES!X230))</f>
        <v>0.45303280000000001</v>
      </c>
      <c r="Y31" s="63">
        <f>MAX(ABS(CORRELACIONES!Y32),ABS(CORRELACIONES!Y98),ABS(CORRELACIONES!Y164),ABS(CORRELACIONES!Y230))</f>
        <v>0.324395194</v>
      </c>
      <c r="Z31" s="63">
        <f>MAX(ABS(CORRELACIONES!Z32),ABS(CORRELACIONES!Z98),ABS(CORRELACIONES!Z164),ABS(CORRELACIONES!Z230))</f>
        <v>0.3387501</v>
      </c>
      <c r="AA31" s="63">
        <f>MAX(ABS(CORRELACIONES!AA32),ABS(CORRELACIONES!AA98),ABS(CORRELACIONES!AA164),ABS(CORRELACIONES!AA230))</f>
        <v>0.29235098799999998</v>
      </c>
      <c r="AB31" s="63">
        <f>MAX(ABS(CORRELACIONES!AB32),ABS(CORRELACIONES!AB98),ABS(CORRELACIONES!AB164),ABS(CORRELACIONES!AB230))</f>
        <v>6.9478572000000002E-2</v>
      </c>
      <c r="AC31" s="63">
        <f>MAX(ABS(CORRELACIONES!AC32),ABS(CORRELACIONES!AC98),ABS(CORRELACIONES!AC164),ABS(CORRELACIONES!AC230))</f>
        <v>0.98986485980000005</v>
      </c>
      <c r="AD31" s="63">
        <f>MAX(ABS(CORRELACIONES!AD32),ABS(CORRELACIONES!AD98),ABS(CORRELACIONES!AD164),ABS(CORRELACIONES!AD230))</f>
        <v>1</v>
      </c>
      <c r="AE31" s="63">
        <f>MAX(ABS(CORRELACIONES!AE32),ABS(CORRELACIONES!AE98),ABS(CORRELACIONES!AE164),ABS(CORRELACIONES!AE230))</f>
        <v>0.27176294499999998</v>
      </c>
      <c r="AF31" s="63">
        <f>MAX(ABS(CORRELACIONES!AF32),ABS(CORRELACIONES!AF98),ABS(CORRELACIONES!AF164),ABS(CORRELACIONES!AF230))</f>
        <v>6.7150172999999994E-2</v>
      </c>
      <c r="AG31" s="63">
        <f>MAX(ABS(CORRELACIONES!AG32),ABS(CORRELACIONES!AG98),ABS(CORRELACIONES!AG164),ABS(CORRELACIONES!AG230))</f>
        <v>0.24975325840000001</v>
      </c>
      <c r="AH31" s="63">
        <f>MAX(ABS(CORRELACIONES!AH32),ABS(CORRELACIONES!AH98),ABS(CORRELACIONES!AH164),ABS(CORRELACIONES!AH230))</f>
        <v>0.32114404400000002</v>
      </c>
      <c r="AI31" s="63">
        <f>MAX(ABS(CORRELACIONES!AI32),ABS(CORRELACIONES!AI98),ABS(CORRELACIONES!AI164),ABS(CORRELACIONES!AI230))</f>
        <v>5.5075350000000002E-2</v>
      </c>
      <c r="AJ31" s="63">
        <f>MAX(ABS(CORRELACIONES!AJ32),ABS(CORRELACIONES!AJ98),ABS(CORRELACIONES!AJ164),ABS(CORRELACIONES!AJ230))</f>
        <v>0.17059881099999999</v>
      </c>
      <c r="AK31" s="63">
        <f>MAX(ABS(CORRELACIONES!AK32),ABS(CORRELACIONES!AK98),ABS(CORRELACIONES!AK164),ABS(CORRELACIONES!AK230))</f>
        <v>0.37820670000000001</v>
      </c>
      <c r="AL31" s="63">
        <f>MAX(ABS(CORRELACIONES!AM32),ABS(CORRELACIONES!AM98),ABS(CORRELACIONES!AM164),ABS(CORRELACIONES!AM230))</f>
        <v>8.7488131999999996E-2</v>
      </c>
      <c r="AM31" s="63">
        <f>MAX(ABS(CORRELACIONES!AN32),ABS(CORRELACIONES!AN98),ABS(CORRELACIONES!AN164),ABS(CORRELACIONES!AN230))</f>
        <v>0.21771697500000001</v>
      </c>
      <c r="AN31" s="63">
        <f>MAX(ABS(CORRELACIONES!AO32),ABS(CORRELACIONES!AO98),ABS(CORRELACIONES!AO164),ABS(CORRELACIONES!AO230))</f>
        <v>0.27538045100000003</v>
      </c>
      <c r="AO31" s="63">
        <f>MAX(ABS(CORRELACIONES!AP32),ABS(CORRELACIONES!AP98),ABS(CORRELACIONES!AP164),ABS(CORRELACIONES!AP230))</f>
        <v>0.12834640750000001</v>
      </c>
      <c r="AP31" s="63">
        <f>MAX(ABS(CORRELACIONES!AQ32),ABS(CORRELACIONES!AQ98),ABS(CORRELACIONES!AQ164),ABS(CORRELACIONES!AQ230))</f>
        <v>0.165322892</v>
      </c>
      <c r="AQ31" s="63">
        <f>MAX(ABS(CORRELACIONES!AR32),ABS(CORRELACIONES!AR98),ABS(CORRELACIONES!AR164),ABS(CORRELACIONES!AR230))</f>
        <v>0.18467284</v>
      </c>
      <c r="AR31" s="63">
        <f>MAX(ABS(CORRELACIONES!AS32),ABS(CORRELACIONES!AS98),ABS(CORRELACIONES!AS164),ABS(CORRELACIONES!AS230))</f>
        <v>0.19191746800000001</v>
      </c>
      <c r="AS31" s="63">
        <f>MAX(ABS(CORRELACIONES!AT32),ABS(CORRELACIONES!AT98),ABS(CORRELACIONES!AT164),ABS(CORRELACIONES!AT230))</f>
        <v>0.14300500999999999</v>
      </c>
      <c r="AT31" s="63">
        <f>MAX(ABS(CORRELACIONES!AU32),ABS(CORRELACIONES!AU98),ABS(CORRELACIONES!AU164),ABS(CORRELACIONES!AU230))</f>
        <v>1.9006544E-2</v>
      </c>
      <c r="AU31" s="63">
        <f>MAX(ABS(CORRELACIONES!AV32),ABS(CORRELACIONES!AV98),ABS(CORRELACIONES!AV164),ABS(CORRELACIONES!AV230))</f>
        <v>6.1848115000000002E-2</v>
      </c>
      <c r="AV31" s="63">
        <f>MAX(ABS(CORRELACIONES!AW32),ABS(CORRELACIONES!AW98),ABS(CORRELACIONES!AW164),ABS(CORRELACIONES!AW230))</f>
        <v>5.65983527E-2</v>
      </c>
      <c r="AW31" s="63">
        <f>MAX(ABS(CORRELACIONES!AX32),ABS(CORRELACIONES!AX98),ABS(CORRELACIONES!AX164),ABS(CORRELACIONES!AX230))</f>
        <v>0.16741600800000001</v>
      </c>
      <c r="AX31" s="63">
        <f>MAX(ABS(CORRELACIONES!AY32),ABS(CORRELACIONES!AY98),ABS(CORRELACIONES!AY164),ABS(CORRELACIONES!AY230))</f>
        <v>0.13169878900000001</v>
      </c>
      <c r="AY31" s="63">
        <f>MAX(ABS(CORRELACIONES!AZ32),ABS(CORRELACIONES!AZ98),ABS(CORRELACIONES!AZ164),ABS(CORRELACIONES!AZ230))</f>
        <v>0.15679981000000001</v>
      </c>
      <c r="AZ31" s="63">
        <f>MAX(ABS(CORRELACIONES!BA32),ABS(CORRELACIONES!BA98),ABS(CORRELACIONES!BA164),ABS(CORRELACIONES!BA230))</f>
        <v>9.8601789999999995E-2</v>
      </c>
      <c r="BA31" s="63">
        <f>MAX(ABS(CORRELACIONES!BB32),ABS(CORRELACIONES!BB98),ABS(CORRELACIONES!BB164),ABS(CORRELACIONES!BB230))</f>
        <v>0.19416597599999999</v>
      </c>
      <c r="BB31" s="63">
        <f>MAX(ABS(CORRELACIONES!BC32),ABS(CORRELACIONES!BC98),ABS(CORRELACIONES!BC164),ABS(CORRELACIONES!BC230))</f>
        <v>7.4232972999999994E-2</v>
      </c>
      <c r="BC31" s="63">
        <f>MAX(ABS(CORRELACIONES!BD32),ABS(CORRELACIONES!BD98),ABS(CORRELACIONES!BD164),ABS(CORRELACIONES!BD230))</f>
        <v>0.1718202831</v>
      </c>
      <c r="BD31" s="63">
        <f>MAX(ABS(CORRELACIONES!BE32),ABS(CORRELACIONES!BE98),ABS(CORRELACIONES!BE164),ABS(CORRELACIONES!BE230))</f>
        <v>8.7638759400000002E-2</v>
      </c>
      <c r="BE31" s="63">
        <f>MAX(ABS(CORRELACIONES!BF32),ABS(CORRELACIONES!BF98),ABS(CORRELACIONES!BF164),ABS(CORRELACIONES!BF230))</f>
        <v>0.27289600000000003</v>
      </c>
      <c r="BF31" s="63">
        <f>MAX(ABS(CORRELACIONES!BG32),ABS(CORRELACIONES!BG98),ABS(CORRELACIONES!BG164),ABS(CORRELACIONES!BG230))</f>
        <v>0.21291087</v>
      </c>
      <c r="BG31" s="63">
        <f>MAX(ABS(CORRELACIONES!BH32),ABS(CORRELACIONES!BH98),ABS(CORRELACIONES!BH164),ABS(CORRELACIONES!BH230))</f>
        <v>0.22976466549999999</v>
      </c>
      <c r="BH31" s="63">
        <f>MAX(ABS(CORRELACIONES!BI32),ABS(CORRELACIONES!BI98),ABS(CORRELACIONES!BI164),ABS(CORRELACIONES!BI230))</f>
        <v>0.166036663</v>
      </c>
    </row>
    <row r="32" spans="1:60">
      <c r="A32">
        <v>30</v>
      </c>
      <c r="B32" s="63">
        <f>MAX(ABS(CORRELACIONES!B33),ABS(CORRELACIONES!B99),ABS(CORRELACIONES!B165),ABS(CORRELACIONES!B231))</f>
        <v>0.16382803830000001</v>
      </c>
      <c r="C32" s="63">
        <f>MAX(ABS(CORRELACIONES!C33),ABS(CORRELACIONES!C99),ABS(CORRELACIONES!C165),ABS(CORRELACIONES!C231))</f>
        <v>0.292528397</v>
      </c>
      <c r="D32" s="63">
        <f>MAX(ABS(CORRELACIONES!D33),ABS(CORRELACIONES!D99),ABS(CORRELACIONES!D165),ABS(CORRELACIONES!D231))</f>
        <v>5.7333849999999999E-2</v>
      </c>
      <c r="E32" s="63">
        <f>MAX(ABS(CORRELACIONES!E33),ABS(CORRELACIONES!E99),ABS(CORRELACIONES!E165),ABS(CORRELACIONES!E231))</f>
        <v>0.106387229</v>
      </c>
      <c r="F32" s="63">
        <f>MAX(ABS(CORRELACIONES!F33),ABS(CORRELACIONES!F99),ABS(CORRELACIONES!F165),ABS(CORRELACIONES!F231))</f>
        <v>5.3455088999999997E-2</v>
      </c>
      <c r="G32" s="63">
        <f>MAX(ABS(CORRELACIONES!G33),ABS(CORRELACIONES!G99),ABS(CORRELACIONES!G165),ABS(CORRELACIONES!G231))</f>
        <v>0.295269485</v>
      </c>
      <c r="H32" s="63">
        <f>MAX(ABS(CORRELACIONES!H33),ABS(CORRELACIONES!H99),ABS(CORRELACIONES!H165),ABS(CORRELACIONES!H231))</f>
        <v>0.1188821</v>
      </c>
      <c r="I32" s="63">
        <f>MAX(ABS(CORRELACIONES!I33),ABS(CORRELACIONES!I99),ABS(CORRELACIONES!I165),ABS(CORRELACIONES!I231))</f>
        <v>0.50872319399999999</v>
      </c>
      <c r="J32" s="63">
        <f>MAX(ABS(CORRELACIONES!J33),ABS(CORRELACIONES!J99),ABS(CORRELACIONES!J165),ABS(CORRELACIONES!J231))</f>
        <v>0.50904822100000002</v>
      </c>
      <c r="K32" s="63">
        <f>MAX(ABS(CORRELACIONES!K33),ABS(CORRELACIONES!K99),ABS(CORRELACIONES!K165),ABS(CORRELACIONES!K231))</f>
        <v>6.7635689999999998E-2</v>
      </c>
      <c r="L32" s="63">
        <f>MAX(ABS(CORRELACIONES!L33),ABS(CORRELACIONES!L99),ABS(CORRELACIONES!L165),ABS(CORRELACIONES!L231))</f>
        <v>6.2396445000000002E-2</v>
      </c>
      <c r="M32" s="63">
        <f>MAX(ABS(CORRELACIONES!M33),ABS(CORRELACIONES!M99),ABS(CORRELACIONES!M165),ABS(CORRELACIONES!M231))</f>
        <v>5.4999893000000001E-2</v>
      </c>
      <c r="N32" s="63">
        <f>MAX(ABS(CORRELACIONES!N33),ABS(CORRELACIONES!N99),ABS(CORRELACIONES!N165),ABS(CORRELACIONES!N231))</f>
        <v>7.4020583000000001E-2</v>
      </c>
      <c r="O32" s="63">
        <f>MAX(ABS(CORRELACIONES!O33),ABS(CORRELACIONES!O99),ABS(CORRELACIONES!O165),ABS(CORRELACIONES!O231))</f>
        <v>5.9608849999999998E-2</v>
      </c>
      <c r="P32" s="63">
        <f>MAX(ABS(CORRELACIONES!P33),ABS(CORRELACIONES!P99),ABS(CORRELACIONES!P165),ABS(CORRELACIONES!P231))</f>
        <v>5.3888625000000002E-2</v>
      </c>
      <c r="Q32" s="63">
        <f>MAX(ABS(CORRELACIONES!Q33),ABS(CORRELACIONES!Q99),ABS(CORRELACIONES!Q165),ABS(CORRELACIONES!Q231))</f>
        <v>0.23743650199999999</v>
      </c>
      <c r="R32" s="63">
        <f>MAX(ABS(CORRELACIONES!R33),ABS(CORRELACIONES!R99),ABS(CORRELACIONES!R165),ABS(CORRELACIONES!R231))</f>
        <v>0.34216485000000002</v>
      </c>
      <c r="S32" s="63">
        <f>MAX(ABS(CORRELACIONES!S33),ABS(CORRELACIONES!S99),ABS(CORRELACIONES!S165),ABS(CORRELACIONES!S231))</f>
        <v>0.53916494999999998</v>
      </c>
      <c r="T32" s="63">
        <f>MAX(ABS(CORRELACIONES!T33),ABS(CORRELACIONES!T99),ABS(CORRELACIONES!T165),ABS(CORRELACIONES!T231))</f>
        <v>9.8193327999999996E-2</v>
      </c>
      <c r="U32" s="63">
        <f>MAX(ABS(CORRELACIONES!U33),ABS(CORRELACIONES!U99),ABS(CORRELACIONES!U165),ABS(CORRELACIONES!U231))</f>
        <v>0.183112362</v>
      </c>
      <c r="V32" s="63">
        <f>MAX(ABS(CORRELACIONES!V33),ABS(CORRELACIONES!V99),ABS(CORRELACIONES!V165),ABS(CORRELACIONES!V231))</f>
        <v>0.35281055109999998</v>
      </c>
      <c r="W32" s="63">
        <f>MAX(ABS(CORRELACIONES!W33),ABS(CORRELACIONES!W99),ABS(CORRELACIONES!W165),ABS(CORRELACIONES!W231))</f>
        <v>0.290075525</v>
      </c>
      <c r="X32" s="63">
        <f>MAX(ABS(CORRELACIONES!X33),ABS(CORRELACIONES!X99),ABS(CORRELACIONES!X165),ABS(CORRELACIONES!X231))</f>
        <v>0.15578520000000001</v>
      </c>
      <c r="Y32" s="63">
        <f>MAX(ABS(CORRELACIONES!Y33),ABS(CORRELACIONES!Y99),ABS(CORRELACIONES!Y165),ABS(CORRELACIONES!Y231))</f>
        <v>0.230031026</v>
      </c>
      <c r="Z32" s="63">
        <f>MAX(ABS(CORRELACIONES!Z33),ABS(CORRELACIONES!Z99),ABS(CORRELACIONES!Z165),ABS(CORRELACIONES!Z231))</f>
        <v>0.26127411900000003</v>
      </c>
      <c r="AA32" s="63">
        <f>MAX(ABS(CORRELACIONES!AA33),ABS(CORRELACIONES!AA99),ABS(CORRELACIONES!AA165),ABS(CORRELACIONES!AA231))</f>
        <v>0.34989845800000002</v>
      </c>
      <c r="AB32" s="63">
        <f>MAX(ABS(CORRELACIONES!AB33),ABS(CORRELACIONES!AB99),ABS(CORRELACIONES!AB165),ABS(CORRELACIONES!AB231))</f>
        <v>3.3413731000000002E-2</v>
      </c>
      <c r="AC32" s="63">
        <f>MAX(ABS(CORRELACIONES!AC33),ABS(CORRELACIONES!AC99),ABS(CORRELACIONES!AC165),ABS(CORRELACIONES!AC231))</f>
        <v>0.3428618075</v>
      </c>
      <c r="AD32" s="63">
        <f>MAX(ABS(CORRELACIONES!AD33),ABS(CORRELACIONES!AD99),ABS(CORRELACIONES!AD165),ABS(CORRELACIONES!AD231))</f>
        <v>0.27176057599999998</v>
      </c>
      <c r="AE32" s="63">
        <f>MAX(ABS(CORRELACIONES!AE33),ABS(CORRELACIONES!AE99),ABS(CORRELACIONES!AE165),ABS(CORRELACIONES!AE231))</f>
        <v>1</v>
      </c>
      <c r="AF32" s="63">
        <f>MAX(ABS(CORRELACIONES!AF33),ABS(CORRELACIONES!AF99),ABS(CORRELACIONES!AF165),ABS(CORRELACIONES!AF231))</f>
        <v>8.7587254000000003E-2</v>
      </c>
      <c r="AG32" s="63">
        <f>MAX(ABS(CORRELACIONES!AG33),ABS(CORRELACIONES!AG99),ABS(CORRELACIONES!AG165),ABS(CORRELACIONES!AG231))</f>
        <v>0.2077863224</v>
      </c>
      <c r="AH32" s="63">
        <f>MAX(ABS(CORRELACIONES!AH33),ABS(CORRELACIONES!AH99),ABS(CORRELACIONES!AH165),ABS(CORRELACIONES!AH231))</f>
        <v>0.29221212200000002</v>
      </c>
      <c r="AI32" s="63">
        <f>MAX(ABS(CORRELACIONES!AI33),ABS(CORRELACIONES!AI99),ABS(CORRELACIONES!AI165),ABS(CORRELACIONES!AI231))</f>
        <v>4.4805619999999997E-2</v>
      </c>
      <c r="AJ32" s="63">
        <f>MAX(ABS(CORRELACIONES!AJ33),ABS(CORRELACIONES!AJ99),ABS(CORRELACIONES!AJ165),ABS(CORRELACIONES!AJ231))</f>
        <v>0.186250474</v>
      </c>
      <c r="AK32" s="63">
        <f>MAX(ABS(CORRELACIONES!AK33),ABS(CORRELACIONES!AK99),ABS(CORRELACIONES!AK165),ABS(CORRELACIONES!AK231))</f>
        <v>0.40140409999999999</v>
      </c>
      <c r="AL32" s="63">
        <f>MAX(ABS(CORRELACIONES!AM33),ABS(CORRELACIONES!AM99),ABS(CORRELACIONES!AM165),ABS(CORRELACIONES!AM231))</f>
        <v>0.263182215</v>
      </c>
      <c r="AM32" s="63">
        <f>MAX(ABS(CORRELACIONES!AN33),ABS(CORRELACIONES!AN99),ABS(CORRELACIONES!AN165),ABS(CORRELACIONES!AN231))</f>
        <v>0.30937620700000001</v>
      </c>
      <c r="AN32" s="63">
        <f>MAX(ABS(CORRELACIONES!AO33),ABS(CORRELACIONES!AO99),ABS(CORRELACIONES!AO165),ABS(CORRELACIONES!AO231))</f>
        <v>0.42885214599999999</v>
      </c>
      <c r="AO32" s="63">
        <f>MAX(ABS(CORRELACIONES!AP33),ABS(CORRELACIONES!AP99),ABS(CORRELACIONES!AP165),ABS(CORRELACIONES!AP231))</f>
        <v>0.6245342357</v>
      </c>
      <c r="AP32" s="63">
        <f>MAX(ABS(CORRELACIONES!AQ33),ABS(CORRELACIONES!AQ99),ABS(CORRELACIONES!AQ165),ABS(CORRELACIONES!AQ231))</f>
        <v>0.70750049000000004</v>
      </c>
      <c r="AQ32" s="63">
        <f>MAX(ABS(CORRELACIONES!AR33),ABS(CORRELACIONES!AR99),ABS(CORRELACIONES!AR165),ABS(CORRELACIONES!AR231))</f>
        <v>0.42780868999999999</v>
      </c>
      <c r="AR32" s="63">
        <f>MAX(ABS(CORRELACIONES!AS33),ABS(CORRELACIONES!AS99),ABS(CORRELACIONES!AS165),ABS(CORRELACIONES!AS231))</f>
        <v>0.23576597199999999</v>
      </c>
      <c r="AS32" s="63">
        <f>MAX(ABS(CORRELACIONES!AT33),ABS(CORRELACIONES!AT99),ABS(CORRELACIONES!AT165),ABS(CORRELACIONES!AT231))</f>
        <v>0.12621781600000001</v>
      </c>
      <c r="AT32" s="63">
        <f>MAX(ABS(CORRELACIONES!AU33),ABS(CORRELACIONES!AU99),ABS(CORRELACIONES!AU165),ABS(CORRELACIONES!AU231))</f>
        <v>0.30904045600000002</v>
      </c>
      <c r="AU32" s="63">
        <f>MAX(ABS(CORRELACIONES!AV33),ABS(CORRELACIONES!AV99),ABS(CORRELACIONES!AV165),ABS(CORRELACIONES!AV231))</f>
        <v>0.27854270460000002</v>
      </c>
      <c r="AV32" s="63">
        <f>MAX(ABS(CORRELACIONES!AW33),ABS(CORRELACIONES!AW99),ABS(CORRELACIONES!AW165),ABS(CORRELACIONES!AW231))</f>
        <v>0.3844269286</v>
      </c>
      <c r="AW32" s="63">
        <f>MAX(ABS(CORRELACIONES!AX33),ABS(CORRELACIONES!AX99),ABS(CORRELACIONES!AX165),ABS(CORRELACIONES!AX231))</f>
        <v>0.45683299599999999</v>
      </c>
      <c r="AX32" s="63">
        <f>MAX(ABS(CORRELACIONES!AY33),ABS(CORRELACIONES!AY99),ABS(CORRELACIONES!AY165),ABS(CORRELACIONES!AY231))</f>
        <v>0.32433257300000001</v>
      </c>
      <c r="AY32" s="63">
        <f>MAX(ABS(CORRELACIONES!AZ33),ABS(CORRELACIONES!AZ99),ABS(CORRELACIONES!AZ165),ABS(CORRELACIONES!AZ231))</f>
        <v>0.32762585</v>
      </c>
      <c r="AZ32" s="63">
        <f>MAX(ABS(CORRELACIONES!BA33),ABS(CORRELACIONES!BA99),ABS(CORRELACIONES!BA165),ABS(CORRELACIONES!BA231))</f>
        <v>0.22791566499999999</v>
      </c>
      <c r="BA32" s="63">
        <f>MAX(ABS(CORRELACIONES!BB33),ABS(CORRELACIONES!BB99),ABS(CORRELACIONES!BB165),ABS(CORRELACIONES!BB231))</f>
        <v>0.43145699399999998</v>
      </c>
      <c r="BB32" s="63">
        <f>MAX(ABS(CORRELACIONES!BC33),ABS(CORRELACIONES!BC99),ABS(CORRELACIONES!BC165),ABS(CORRELACIONES!BC231))</f>
        <v>0.22567963899999999</v>
      </c>
      <c r="BC32" s="63">
        <f>MAX(ABS(CORRELACIONES!BD33),ABS(CORRELACIONES!BD99),ABS(CORRELACIONES!BD165),ABS(CORRELACIONES!BD231))</f>
        <v>0.3224145457</v>
      </c>
      <c r="BD32" s="63">
        <f>MAX(ABS(CORRELACIONES!BE33),ABS(CORRELACIONES!BE99),ABS(CORRELACIONES!BE165),ABS(CORRELACIONES!BE231))</f>
        <v>8.8146079000000002E-2</v>
      </c>
      <c r="BE32" s="63">
        <f>MAX(ABS(CORRELACIONES!BF33),ABS(CORRELACIONES!BF99),ABS(CORRELACIONES!BF165),ABS(CORRELACIONES!BF231))</f>
        <v>8.3582660000000003E-2</v>
      </c>
      <c r="BF32" s="63">
        <f>MAX(ABS(CORRELACIONES!BG33),ABS(CORRELACIONES!BG99),ABS(CORRELACIONES!BG165),ABS(CORRELACIONES!BG231))</f>
        <v>0.42987542000000001</v>
      </c>
      <c r="BG32" s="63">
        <f>MAX(ABS(CORRELACIONES!BH33),ABS(CORRELACIONES!BH99),ABS(CORRELACIONES!BH165),ABS(CORRELACIONES!BH231))</f>
        <v>0.26747554769999998</v>
      </c>
      <c r="BH32" s="63">
        <f>MAX(ABS(CORRELACIONES!BI33),ABS(CORRELACIONES!BI99),ABS(CORRELACIONES!BI165),ABS(CORRELACIONES!BI231))</f>
        <v>0.36972316199999999</v>
      </c>
    </row>
    <row r="33" spans="1:60">
      <c r="A33">
        <v>31</v>
      </c>
      <c r="B33" s="63">
        <f>MAX(ABS(CORRELACIONES!B34),ABS(CORRELACIONES!B100),ABS(CORRELACIONES!B166),ABS(CORRELACIONES!B232))</f>
        <v>7.8370762299999994E-2</v>
      </c>
      <c r="C33" s="63">
        <f>MAX(ABS(CORRELACIONES!C34),ABS(CORRELACIONES!C100),ABS(CORRELACIONES!C166),ABS(CORRELACIONES!C232))</f>
        <v>6.6520661999999994E-2</v>
      </c>
      <c r="D33" s="63">
        <f>MAX(ABS(CORRELACIONES!D34),ABS(CORRELACIONES!D100),ABS(CORRELACIONES!D166),ABS(CORRELACIONES!D232))</f>
        <v>4.3076839999999998E-2</v>
      </c>
      <c r="E33" s="63">
        <f>MAX(ABS(CORRELACIONES!E34),ABS(CORRELACIONES!E100),ABS(CORRELACIONES!E166),ABS(CORRELACIONES!E232))</f>
        <v>0.18232949600000001</v>
      </c>
      <c r="F33" s="63">
        <f>MAX(ABS(CORRELACIONES!F34),ABS(CORRELACIONES!F100),ABS(CORRELACIONES!F166),ABS(CORRELACIONES!F232))</f>
        <v>5.4259059300000002E-2</v>
      </c>
      <c r="G33" s="63">
        <f>MAX(ABS(CORRELACIONES!G34),ABS(CORRELACIONES!G100),ABS(CORRELACIONES!G166),ABS(CORRELACIONES!G232))</f>
        <v>7.4210859000000004E-2</v>
      </c>
      <c r="H33" s="63">
        <f>MAX(ABS(CORRELACIONES!H34),ABS(CORRELACIONES!H100),ABS(CORRELACIONES!H166),ABS(CORRELACIONES!H232))</f>
        <v>3.5801524000000001E-2</v>
      </c>
      <c r="I33" s="63">
        <f>MAX(ABS(CORRELACIONES!I34),ABS(CORRELACIONES!I100),ABS(CORRELACIONES!I166),ABS(CORRELACIONES!I232))</f>
        <v>0.275465395</v>
      </c>
      <c r="J33" s="63">
        <f>MAX(ABS(CORRELACIONES!J34),ABS(CORRELACIONES!J100),ABS(CORRELACIONES!J166),ABS(CORRELACIONES!J232))</f>
        <v>0.230113604</v>
      </c>
      <c r="K33" s="63">
        <f>MAX(ABS(CORRELACIONES!K34),ABS(CORRELACIONES!K100),ABS(CORRELACIONES!K166),ABS(CORRELACIONES!K232))</f>
        <v>4.4318749999999997E-2</v>
      </c>
      <c r="L33" s="63">
        <f>MAX(ABS(CORRELACIONES!L34),ABS(CORRELACIONES!L100),ABS(CORRELACIONES!L166),ABS(CORRELACIONES!L232))</f>
        <v>4.9721934000000002E-2</v>
      </c>
      <c r="M33" s="63">
        <f>MAX(ABS(CORRELACIONES!M34),ABS(CORRELACIONES!M100),ABS(CORRELACIONES!M166),ABS(CORRELACIONES!M232))</f>
        <v>4.9712073000000002E-2</v>
      </c>
      <c r="N33" s="63">
        <f>MAX(ABS(CORRELACIONES!N34),ABS(CORRELACIONES!N100),ABS(CORRELACIONES!N166),ABS(CORRELACIONES!N232))</f>
        <v>6.7807770000000003E-2</v>
      </c>
      <c r="O33" s="63">
        <f>MAX(ABS(CORRELACIONES!O34),ABS(CORRELACIONES!O100),ABS(CORRELACIONES!O166),ABS(CORRELACIONES!O232))</f>
        <v>3.7937430000000001E-2</v>
      </c>
      <c r="P33" s="63">
        <f>MAX(ABS(CORRELACIONES!P34),ABS(CORRELACIONES!P100),ABS(CORRELACIONES!P166),ABS(CORRELACIONES!P232))</f>
        <v>4.0775589000000001E-2</v>
      </c>
      <c r="Q33" s="63">
        <f>MAX(ABS(CORRELACIONES!Q34),ABS(CORRELACIONES!Q100),ABS(CORRELACIONES!Q166),ABS(CORRELACIONES!Q232))</f>
        <v>8.1344531999999997E-2</v>
      </c>
      <c r="R33" s="63">
        <f>MAX(ABS(CORRELACIONES!R34),ABS(CORRELACIONES!R100),ABS(CORRELACIONES!R166),ABS(CORRELACIONES!R232))</f>
        <v>0.13317340999999999</v>
      </c>
      <c r="S33" s="63">
        <f>MAX(ABS(CORRELACIONES!S34),ABS(CORRELACIONES!S100),ABS(CORRELACIONES!S166),ABS(CORRELACIONES!S232))</f>
        <v>0.26945855000000002</v>
      </c>
      <c r="T33" s="63">
        <f>MAX(ABS(CORRELACIONES!T34),ABS(CORRELACIONES!T100),ABS(CORRELACIONES!T166),ABS(CORRELACIONES!T232))</f>
        <v>4.5367236999999998E-2</v>
      </c>
      <c r="U33" s="63">
        <f>MAX(ABS(CORRELACIONES!U34),ABS(CORRELACIONES!U100),ABS(CORRELACIONES!U166),ABS(CORRELACIONES!U232))</f>
        <v>6.1229477999999997E-2</v>
      </c>
      <c r="V33" s="63">
        <f>MAX(ABS(CORRELACIONES!V34),ABS(CORRELACIONES!V100),ABS(CORRELACIONES!V166),ABS(CORRELACIONES!V232))</f>
        <v>6.0531385899999998E-2</v>
      </c>
      <c r="W33" s="63">
        <f>MAX(ABS(CORRELACIONES!W34),ABS(CORRELACIONES!W100),ABS(CORRELACIONES!W166),ABS(CORRELACIONES!W232))</f>
        <v>7.3198897999999998E-2</v>
      </c>
      <c r="X33" s="63">
        <f>MAX(ABS(CORRELACIONES!X34),ABS(CORRELACIONES!X100),ABS(CORRELACIONES!X166),ABS(CORRELACIONES!X232))</f>
        <v>6.6045163000000004E-2</v>
      </c>
      <c r="Y33" s="63">
        <f>MAX(ABS(CORRELACIONES!Y34),ABS(CORRELACIONES!Y100),ABS(CORRELACIONES!Y166),ABS(CORRELACIONES!Y232))</f>
        <v>0.14400083</v>
      </c>
      <c r="Z33" s="63">
        <f>MAX(ABS(CORRELACIONES!Z34),ABS(CORRELACIONES!Z100),ABS(CORRELACIONES!Z166),ABS(CORRELACIONES!Z232))</f>
        <v>7.4971096000000001E-2</v>
      </c>
      <c r="AA33" s="63">
        <f>MAX(ABS(CORRELACIONES!AA34),ABS(CORRELACIONES!AA100),ABS(CORRELACIONES!AA166),ABS(CORRELACIONES!AA232))</f>
        <v>8.3744983999999995E-2</v>
      </c>
      <c r="AB33" s="63">
        <f>MAX(ABS(CORRELACIONES!AB34),ABS(CORRELACIONES!AB100),ABS(CORRELACIONES!AB166),ABS(CORRELACIONES!AB232))</f>
        <v>4.3467950599999999E-2</v>
      </c>
      <c r="AC33" s="63">
        <f>MAX(ABS(CORRELACIONES!AC34),ABS(CORRELACIONES!AC100),ABS(CORRELACIONES!AC166),ABS(CORRELACIONES!AC232))</f>
        <v>5.3458815E-2</v>
      </c>
      <c r="AD33" s="63">
        <f>MAX(ABS(CORRELACIONES!AD34),ABS(CORRELACIONES!AD100),ABS(CORRELACIONES!AD166),ABS(CORRELACIONES!AD232))</f>
        <v>5.29096805E-2</v>
      </c>
      <c r="AE33" s="63">
        <f>MAX(ABS(CORRELACIONES!AE34),ABS(CORRELACIONES!AE100),ABS(CORRELACIONES!AE166),ABS(CORRELACIONES!AE232))</f>
        <v>8.7586672000000004E-2</v>
      </c>
      <c r="AF33" s="63">
        <f>MAX(ABS(CORRELACIONES!AF34),ABS(CORRELACIONES!AF100),ABS(CORRELACIONES!AF166),ABS(CORRELACIONES!AF232))</f>
        <v>1</v>
      </c>
      <c r="AG33" s="63">
        <f>MAX(ABS(CORRELACIONES!AG34),ABS(CORRELACIONES!AG100),ABS(CORRELACIONES!AG166),ABS(CORRELACIONES!AG232))</f>
        <v>0.70038546989999995</v>
      </c>
      <c r="AH33" s="63">
        <f>MAX(ABS(CORRELACIONES!AH34),ABS(CORRELACIONES!AH100),ABS(CORRELACIONES!AH166),ABS(CORRELACIONES!AH232))</f>
        <v>0.60080056999999998</v>
      </c>
      <c r="AI33" s="63">
        <f>MAX(ABS(CORRELACIONES!AI34),ABS(CORRELACIONES!AI100),ABS(CORRELACIONES!AI166),ABS(CORRELACIONES!AI232))</f>
        <v>0.11166719999999999</v>
      </c>
      <c r="AJ33" s="63">
        <f>MAX(ABS(CORRELACIONES!AJ34),ABS(CORRELACIONES!AJ100),ABS(CORRELACIONES!AJ166),ABS(CORRELACIONES!AJ232))</f>
        <v>0.10136647999999999</v>
      </c>
      <c r="AK33" s="63">
        <f>MAX(ABS(CORRELACIONES!AK34),ABS(CORRELACIONES!AK100),ABS(CORRELACIONES!AK166),ABS(CORRELACIONES!AK232))</f>
        <v>0.62069759999999996</v>
      </c>
      <c r="AL33" s="63">
        <f>MAX(ABS(CORRELACIONES!AM34),ABS(CORRELACIONES!AM100),ABS(CORRELACIONES!AM166),ABS(CORRELACIONES!AM232))</f>
        <v>3.1208283999999999E-2</v>
      </c>
      <c r="AM33" s="63">
        <f>MAX(ABS(CORRELACIONES!AN34),ABS(CORRELACIONES!AN100),ABS(CORRELACIONES!AN166),ABS(CORRELACIONES!AN232))</f>
        <v>5.7728008999999997E-2</v>
      </c>
      <c r="AN33" s="63">
        <f>MAX(ABS(CORRELACIONES!AO34),ABS(CORRELACIONES!AO100),ABS(CORRELACIONES!AO166),ABS(CORRELACIONES!AO232))</f>
        <v>0.102007578</v>
      </c>
      <c r="AO33" s="63">
        <f>MAX(ABS(CORRELACIONES!AP34),ABS(CORRELACIONES!AP100),ABS(CORRELACIONES!AP166),ABS(CORRELACIONES!AP232))</f>
        <v>0.42645806619999999</v>
      </c>
      <c r="AP33" s="63">
        <f>MAX(ABS(CORRELACIONES!AQ34),ABS(CORRELACIONES!AQ100),ABS(CORRELACIONES!AQ166),ABS(CORRELACIONES!AQ232))</f>
        <v>0.46745807</v>
      </c>
      <c r="AQ33" s="63">
        <f>MAX(ABS(CORRELACIONES!AR34),ABS(CORRELACIONES!AR100),ABS(CORRELACIONES!AR166),ABS(CORRELACIONES!AR232))</f>
        <v>9.6103309999999997E-2</v>
      </c>
      <c r="AR33" s="63">
        <f>MAX(ABS(CORRELACIONES!AS34),ABS(CORRELACIONES!AS100),ABS(CORRELACIONES!AS166),ABS(CORRELACIONES!AS232))</f>
        <v>0.119845297</v>
      </c>
      <c r="AS33" s="63">
        <f>MAX(ABS(CORRELACIONES!AT34),ABS(CORRELACIONES!AT100),ABS(CORRELACIONES!AT166),ABS(CORRELACIONES!AT232))</f>
        <v>9.6227630999999994E-2</v>
      </c>
      <c r="AT33" s="63">
        <f>MAX(ABS(CORRELACIONES!AU34),ABS(CORRELACIONES!AU100),ABS(CORRELACIONES!AU166),ABS(CORRELACIONES!AU232))</f>
        <v>5.2041192E-2</v>
      </c>
      <c r="AU33" s="63">
        <f>MAX(ABS(CORRELACIONES!AV34),ABS(CORRELACIONES!AV100),ABS(CORRELACIONES!AV166),ABS(CORRELACIONES!AV232))</f>
        <v>5.1333652E-2</v>
      </c>
      <c r="AV33" s="63">
        <f>MAX(ABS(CORRELACIONES!AW34),ABS(CORRELACIONES!AW100),ABS(CORRELACIONES!AW166),ABS(CORRELACIONES!AW232))</f>
        <v>6.6241527999999994E-2</v>
      </c>
      <c r="AW33" s="63">
        <f>MAX(ABS(CORRELACIONES!AX34),ABS(CORRELACIONES!AX100),ABS(CORRELACIONES!AX166),ABS(CORRELACIONES!AX232))</f>
        <v>8.9376870999999997E-2</v>
      </c>
      <c r="AX33" s="63">
        <f>MAX(ABS(CORRELACIONES!AY34),ABS(CORRELACIONES!AY100),ABS(CORRELACIONES!AY166),ABS(CORRELACIONES!AY232))</f>
        <v>6.7463270000000006E-2</v>
      </c>
      <c r="AY33" s="63">
        <f>MAX(ABS(CORRELACIONES!AZ34),ABS(CORRELACIONES!AZ100),ABS(CORRELACIONES!AZ166),ABS(CORRELACIONES!AZ232))</f>
        <v>9.2556369999999999E-2</v>
      </c>
      <c r="AZ33" s="63">
        <f>MAX(ABS(CORRELACIONES!BA34),ABS(CORRELACIONES!BA100),ABS(CORRELACIONES!BA166),ABS(CORRELACIONES!BA232))</f>
        <v>5.3789430999999999E-2</v>
      </c>
      <c r="BA33" s="63">
        <f>MAX(ABS(CORRELACIONES!BB34),ABS(CORRELACIONES!BB100),ABS(CORRELACIONES!BB166),ABS(CORRELACIONES!BB232))</f>
        <v>9.3847859000000006E-2</v>
      </c>
      <c r="BB33" s="63">
        <f>MAX(ABS(CORRELACIONES!BC34),ABS(CORRELACIONES!BC100),ABS(CORRELACIONES!BC166),ABS(CORRELACIONES!BC232))</f>
        <v>9.7065620000000005E-2</v>
      </c>
      <c r="BC33" s="63">
        <f>MAX(ABS(CORRELACIONES!BD34),ABS(CORRELACIONES!BD100),ABS(CORRELACIONES!BD166),ABS(CORRELACIONES!BD232))</f>
        <v>9.1327213800000001E-2</v>
      </c>
      <c r="BD33" s="63">
        <f>MAX(ABS(CORRELACIONES!BE34),ABS(CORRELACIONES!BE100),ABS(CORRELACIONES!BE166),ABS(CORRELACIONES!BE232))</f>
        <v>6.16266392E-2</v>
      </c>
      <c r="BE33" s="63">
        <f>MAX(ABS(CORRELACIONES!BF34),ABS(CORRELACIONES!BF100),ABS(CORRELACIONES!BF166),ABS(CORRELACIONES!BF232))</f>
        <v>4.7354930000000003E-2</v>
      </c>
      <c r="BF33" s="63">
        <f>MAX(ABS(CORRELACIONES!BG34),ABS(CORRELACIONES!BG100),ABS(CORRELACIONES!BG166),ABS(CORRELACIONES!BG232))</f>
        <v>0.11699641</v>
      </c>
      <c r="BG33" s="63">
        <f>MAX(ABS(CORRELACIONES!BH34),ABS(CORRELACIONES!BH100),ABS(CORRELACIONES!BH166),ABS(CORRELACIONES!BH232))</f>
        <v>6.3455473999999998E-2</v>
      </c>
      <c r="BH33" s="63">
        <f>MAX(ABS(CORRELACIONES!BI34),ABS(CORRELACIONES!BI100),ABS(CORRELACIONES!BI166),ABS(CORRELACIONES!BI232))</f>
        <v>9.7294486999999999E-2</v>
      </c>
    </row>
    <row r="34" spans="1:60">
      <c r="A34">
        <v>32</v>
      </c>
      <c r="B34" s="63">
        <f>MAX(ABS(CORRELACIONES!B35),ABS(CORRELACIONES!B101),ABS(CORRELACIONES!B167),ABS(CORRELACIONES!B233))</f>
        <v>0.27462122760000002</v>
      </c>
      <c r="C34" s="63">
        <f>MAX(ABS(CORRELACIONES!C35),ABS(CORRELACIONES!C101),ABS(CORRELACIONES!C167),ABS(CORRELACIONES!C233))</f>
        <v>0.272585464</v>
      </c>
      <c r="D34" s="63">
        <f>MAX(ABS(CORRELACIONES!D35),ABS(CORRELACIONES!D101),ABS(CORRELACIONES!D167),ABS(CORRELACIONES!D233))</f>
        <v>3.4034349999999998E-2</v>
      </c>
      <c r="E34" s="63">
        <f>MAX(ABS(CORRELACIONES!E35),ABS(CORRELACIONES!E101),ABS(CORRELACIONES!E167),ABS(CORRELACIONES!E233))</f>
        <v>0.279999106</v>
      </c>
      <c r="F34" s="63">
        <f>MAX(ABS(CORRELACIONES!F35),ABS(CORRELACIONES!F101),ABS(CORRELACIONES!F167),ABS(CORRELACIONES!F233))</f>
        <v>0.17733101300000001</v>
      </c>
      <c r="G34" s="63">
        <f>MAX(ABS(CORRELACIONES!G35),ABS(CORRELACIONES!G101),ABS(CORRELACIONES!G167),ABS(CORRELACIONES!G233))</f>
        <v>6.9765029000000006E-2</v>
      </c>
      <c r="H34" s="63">
        <f>MAX(ABS(CORRELACIONES!H35),ABS(CORRELACIONES!H101),ABS(CORRELACIONES!H167),ABS(CORRELACIONES!H233))</f>
        <v>2.7709917000000001E-2</v>
      </c>
      <c r="I34" s="63">
        <f>MAX(ABS(CORRELACIONES!I35),ABS(CORRELACIONES!I101),ABS(CORRELACIONES!I167),ABS(CORRELACIONES!I233))</f>
        <v>0.408625978</v>
      </c>
      <c r="J34" s="63">
        <f>MAX(ABS(CORRELACIONES!J35),ABS(CORRELACIONES!J101),ABS(CORRELACIONES!J167),ABS(CORRELACIONES!J233))</f>
        <v>0.46248945679999998</v>
      </c>
      <c r="K34" s="63">
        <f>MAX(ABS(CORRELACIONES!K35),ABS(CORRELACIONES!K101),ABS(CORRELACIONES!K167),ABS(CORRELACIONES!K233))</f>
        <v>6.4312040000000001E-2</v>
      </c>
      <c r="L34" s="63">
        <f>MAX(ABS(CORRELACIONES!L35),ABS(CORRELACIONES!L101),ABS(CORRELACIONES!L167),ABS(CORRELACIONES!L233))</f>
        <v>5.3811833000000003E-2</v>
      </c>
      <c r="M34" s="63">
        <f>MAX(ABS(CORRELACIONES!M35),ABS(CORRELACIONES!M101),ABS(CORRELACIONES!M167),ABS(CORRELACIONES!M233))</f>
        <v>6.1033691000000001E-2</v>
      </c>
      <c r="N34" s="63">
        <f>MAX(ABS(CORRELACIONES!N35),ABS(CORRELACIONES!N101),ABS(CORRELACIONES!N167),ABS(CORRELACIONES!N233))</f>
        <v>0.10119723</v>
      </c>
      <c r="O34" s="63">
        <f>MAX(ABS(CORRELACIONES!O35),ABS(CORRELACIONES!O101),ABS(CORRELACIONES!O167),ABS(CORRELACIONES!O233))</f>
        <v>6.1489559999999999E-2</v>
      </c>
      <c r="P34" s="63">
        <f>MAX(ABS(CORRELACIONES!P35),ABS(CORRELACIONES!P101),ABS(CORRELACIONES!P167),ABS(CORRELACIONES!P233))</f>
        <v>4.0740263999999998E-2</v>
      </c>
      <c r="Q34" s="63">
        <f>MAX(ABS(CORRELACIONES!Q35),ABS(CORRELACIONES!Q101),ABS(CORRELACIONES!Q167),ABS(CORRELACIONES!Q233))</f>
        <v>0.20346460499999999</v>
      </c>
      <c r="R34" s="63">
        <f>MAX(ABS(CORRELACIONES!R35),ABS(CORRELACIONES!R101),ABS(CORRELACIONES!R167),ABS(CORRELACIONES!R233))</f>
        <v>0.2935857</v>
      </c>
      <c r="S34" s="63">
        <f>MAX(ABS(CORRELACIONES!S35),ABS(CORRELACIONES!S101),ABS(CORRELACIONES!S167),ABS(CORRELACIONES!S233))</f>
        <v>0.41420983</v>
      </c>
      <c r="T34" s="63">
        <f>MAX(ABS(CORRELACIONES!T35),ABS(CORRELACIONES!T101),ABS(CORRELACIONES!T167),ABS(CORRELACIONES!T233))</f>
        <v>0.119179875</v>
      </c>
      <c r="U34" s="63">
        <f>MAX(ABS(CORRELACIONES!U35),ABS(CORRELACIONES!U101),ABS(CORRELACIONES!U167),ABS(CORRELACIONES!U233))</f>
        <v>9.4451863999999996E-2</v>
      </c>
      <c r="V34" s="63">
        <f>MAX(ABS(CORRELACIONES!V35),ABS(CORRELACIONES!V101),ABS(CORRELACIONES!V167),ABS(CORRELACIONES!V233))</f>
        <v>0.22850713580000001</v>
      </c>
      <c r="W34" s="63">
        <f>MAX(ABS(CORRELACIONES!W35),ABS(CORRELACIONES!W101),ABS(CORRELACIONES!W167),ABS(CORRELACIONES!W233))</f>
        <v>0.157621082</v>
      </c>
      <c r="X34" s="63">
        <f>MAX(ABS(CORRELACIONES!X35),ABS(CORRELACIONES!X101),ABS(CORRELACIONES!X167),ABS(CORRELACIONES!X233))</f>
        <v>0.12201149999999999</v>
      </c>
      <c r="Y34" s="63">
        <f>MAX(ABS(CORRELACIONES!Y35),ABS(CORRELACIONES!Y101),ABS(CORRELACIONES!Y167),ABS(CORRELACIONES!Y233))</f>
        <v>0.24212077900000001</v>
      </c>
      <c r="Z34" s="63">
        <f>MAX(ABS(CORRELACIONES!Z35),ABS(CORRELACIONES!Z101),ABS(CORRELACIONES!Z167),ABS(CORRELACIONES!Z233))</f>
        <v>0.14815926900000001</v>
      </c>
      <c r="AA34" s="63">
        <f>MAX(ABS(CORRELACIONES!AA35),ABS(CORRELACIONES!AA101),ABS(CORRELACIONES!AA167),ABS(CORRELACIONES!AA233))</f>
        <v>0.20260098900000001</v>
      </c>
      <c r="AB34" s="63">
        <f>MAX(ABS(CORRELACIONES!AB35),ABS(CORRELACIONES!AB101),ABS(CORRELACIONES!AB167),ABS(CORRELACIONES!AB233))</f>
        <v>6.3282123999999995E-2</v>
      </c>
      <c r="AC34" s="63">
        <f>MAX(ABS(CORRELACIONES!AC35),ABS(CORRELACIONES!AC101),ABS(CORRELACIONES!AC167),ABS(CORRELACIONES!AC233))</f>
        <v>0.27542137779999998</v>
      </c>
      <c r="AD34" s="63">
        <f>MAX(ABS(CORRELACIONES!AD35),ABS(CORRELACIONES!AD101),ABS(CORRELACIONES!AD167),ABS(CORRELACIONES!AD233))</f>
        <v>0.249753903</v>
      </c>
      <c r="AE34" s="63">
        <f>MAX(ABS(CORRELACIONES!AE35),ABS(CORRELACIONES!AE101),ABS(CORRELACIONES!AE167),ABS(CORRELACIONES!AE233))</f>
        <v>0.20778660900000001</v>
      </c>
      <c r="AF34" s="63">
        <f>MAX(ABS(CORRELACIONES!AF35),ABS(CORRELACIONES!AF101),ABS(CORRELACIONES!AF167),ABS(CORRELACIONES!AF233))</f>
        <v>0.70038563499999995</v>
      </c>
      <c r="AG34" s="63">
        <f>MAX(ABS(CORRELACIONES!AG35),ABS(CORRELACIONES!AG101),ABS(CORRELACIONES!AG167),ABS(CORRELACIONES!AG233))</f>
        <v>1</v>
      </c>
      <c r="AH34" s="63">
        <f>MAX(ABS(CORRELACIONES!AH35),ABS(CORRELACIONES!AH101),ABS(CORRELACIONES!AH167),ABS(CORRELACIONES!AH233))</f>
        <v>0.86516382400000003</v>
      </c>
      <c r="AI34" s="63">
        <f>MAX(ABS(CORRELACIONES!AI35),ABS(CORRELACIONES!AI101),ABS(CORRELACIONES!AI167),ABS(CORRELACIONES!AI233))</f>
        <v>0.19386690000000001</v>
      </c>
      <c r="AJ34" s="63">
        <f>MAX(ABS(CORRELACIONES!AJ35),ABS(CORRELACIONES!AJ101),ABS(CORRELACIONES!AJ167),ABS(CORRELACIONES!AJ233))</f>
        <v>0.19948433600000001</v>
      </c>
      <c r="AK34" s="63">
        <f>MAX(ABS(CORRELACIONES!AK35),ABS(CORRELACIONES!AK101),ABS(CORRELACIONES!AK167),ABS(CORRELACIONES!AK233))</f>
        <v>0.81454629999999995</v>
      </c>
      <c r="AL34" s="63">
        <f>MAX(ABS(CORRELACIONES!AM35),ABS(CORRELACIONES!AM101),ABS(CORRELACIONES!AM167),ABS(CORRELACIONES!AM233))</f>
        <v>4.2398326E-2</v>
      </c>
      <c r="AM34" s="63">
        <f>MAX(ABS(CORRELACIONES!AN35),ABS(CORRELACIONES!AN101),ABS(CORRELACIONES!AN167),ABS(CORRELACIONES!AN233))</f>
        <v>0.135073155</v>
      </c>
      <c r="AN34" s="63">
        <f>MAX(ABS(CORRELACIONES!AO35),ABS(CORRELACIONES!AO101),ABS(CORRELACIONES!AO167),ABS(CORRELACIONES!AO233))</f>
        <v>0.21428608599999999</v>
      </c>
      <c r="AO34" s="63">
        <f>MAX(ABS(CORRELACIONES!AP35),ABS(CORRELACIONES!AP101),ABS(CORRELACIONES!AP167),ABS(CORRELACIONES!AP233))</f>
        <v>0.58808202170000001</v>
      </c>
      <c r="AP34" s="63">
        <f>MAX(ABS(CORRELACIONES!AQ35),ABS(CORRELACIONES!AQ101),ABS(CORRELACIONES!AQ167),ABS(CORRELACIONES!AQ233))</f>
        <v>0.65395846000000002</v>
      </c>
      <c r="AQ34" s="63">
        <f>MAX(ABS(CORRELACIONES!AR35),ABS(CORRELACIONES!AR101),ABS(CORRELACIONES!AR167),ABS(CORRELACIONES!AR233))</f>
        <v>0.19483585</v>
      </c>
      <c r="AR34" s="63">
        <f>MAX(ABS(CORRELACIONES!AS35),ABS(CORRELACIONES!AS101),ABS(CORRELACIONES!AS167),ABS(CORRELACIONES!AS233))</f>
        <v>0.3992996083</v>
      </c>
      <c r="AS34" s="63">
        <f>MAX(ABS(CORRELACIONES!AT35),ABS(CORRELACIONES!AT101),ABS(CORRELACIONES!AT167),ABS(CORRELACIONES!AT233))</f>
        <v>0.14564499</v>
      </c>
      <c r="AT34" s="63">
        <f>MAX(ABS(CORRELACIONES!AU35),ABS(CORRELACIONES!AU101),ABS(CORRELACIONES!AU167),ABS(CORRELACIONES!AU233))</f>
        <v>3.6283485999999997E-2</v>
      </c>
      <c r="AU34" s="63">
        <f>MAX(ABS(CORRELACIONES!AV35),ABS(CORRELACIONES!AV101),ABS(CORRELACIONES!AV167),ABS(CORRELACIONES!AV233))</f>
        <v>3.2386558500000003E-2</v>
      </c>
      <c r="AV34" s="63">
        <f>MAX(ABS(CORRELACIONES!AW35),ABS(CORRELACIONES!AW101),ABS(CORRELACIONES!AW167),ABS(CORRELACIONES!AW233))</f>
        <v>4.8767592499999998E-2</v>
      </c>
      <c r="AW34" s="63">
        <f>MAX(ABS(CORRELACIONES!AX35),ABS(CORRELACIONES!AX101),ABS(CORRELACIONES!AX167),ABS(CORRELACIONES!AX233))</f>
        <v>0.19143000199999999</v>
      </c>
      <c r="AX34" s="63">
        <f>MAX(ABS(CORRELACIONES!AY35),ABS(CORRELACIONES!AY101),ABS(CORRELACIONES!AY167),ABS(CORRELACIONES!AY233))</f>
        <v>0.16073144</v>
      </c>
      <c r="AY34" s="63">
        <f>MAX(ABS(CORRELACIONES!AZ35),ABS(CORRELACIONES!AZ101),ABS(CORRELACIONES!AZ167),ABS(CORRELACIONES!AZ233))</f>
        <v>0.18264538</v>
      </c>
      <c r="AZ34" s="63">
        <f>MAX(ABS(CORRELACIONES!BA35),ABS(CORRELACIONES!BA101),ABS(CORRELACIONES!BA167),ABS(CORRELACIONES!BA233))</f>
        <v>0.11524740999999999</v>
      </c>
      <c r="BA34" s="63">
        <f>MAX(ABS(CORRELACIONES!BB35),ABS(CORRELACIONES!BB101),ABS(CORRELACIONES!BB167),ABS(CORRELACIONES!BB233))</f>
        <v>0.19855217</v>
      </c>
      <c r="BB34" s="63">
        <f>MAX(ABS(CORRELACIONES!BC35),ABS(CORRELACIONES!BC101),ABS(CORRELACIONES!BC167),ABS(CORRELACIONES!BC233))</f>
        <v>0.154599135</v>
      </c>
      <c r="BC34" s="63">
        <f>MAX(ABS(CORRELACIONES!BD35),ABS(CORRELACIONES!BD101),ABS(CORRELACIONES!BD167),ABS(CORRELACIONES!BD233))</f>
        <v>0.20378457799999999</v>
      </c>
      <c r="BD34" s="63">
        <f>MAX(ABS(CORRELACIONES!BE35),ABS(CORRELACIONES!BE101),ABS(CORRELACIONES!BE167),ABS(CORRELACIONES!BE233))</f>
        <v>8.2103274000000004E-2</v>
      </c>
      <c r="BE34" s="63">
        <f>MAX(ABS(CORRELACIONES!BF35),ABS(CORRELACIONES!BF101),ABS(CORRELACIONES!BF167),ABS(CORRELACIONES!BF233))</f>
        <v>0.14118248</v>
      </c>
      <c r="BF34" s="63">
        <f>MAX(ABS(CORRELACIONES!BG35),ABS(CORRELACIONES!BG101),ABS(CORRELACIONES!BG167),ABS(CORRELACIONES!BG233))</f>
        <v>0.21885964999999999</v>
      </c>
      <c r="BG34" s="63">
        <f>MAX(ABS(CORRELACIONES!BH35),ABS(CORRELACIONES!BH101),ABS(CORRELACIONES!BH167),ABS(CORRELACIONES!BH233))</f>
        <v>0.18688221729999999</v>
      </c>
      <c r="BH34" s="63">
        <f>MAX(ABS(CORRELACIONES!BI35),ABS(CORRELACIONES!BI101),ABS(CORRELACIONES!BI167),ABS(CORRELACIONES!BI233))</f>
        <v>0.20838010200000001</v>
      </c>
    </row>
    <row r="35" spans="1:60">
      <c r="A35">
        <v>33</v>
      </c>
      <c r="B35" s="63">
        <f>MAX(ABS(CORRELACIONES!B36),ABS(CORRELACIONES!B102),ABS(CORRELACIONES!B168),ABS(CORRELACIONES!B234))</f>
        <v>0.28212330600000002</v>
      </c>
      <c r="C35" s="63">
        <f>MAX(ABS(CORRELACIONES!C36),ABS(CORRELACIONES!C102),ABS(CORRELACIONES!C168),ABS(CORRELACIONES!C234))</f>
        <v>0.342388201</v>
      </c>
      <c r="D35" s="63">
        <f>MAX(ABS(CORRELACIONES!D36),ABS(CORRELACIONES!D102),ABS(CORRELACIONES!D168),ABS(CORRELACIONES!D234))</f>
        <v>4.6078366000000003E-2</v>
      </c>
      <c r="E35" s="63">
        <f>MAX(ABS(CORRELACIONES!E36),ABS(CORRELACIONES!E102),ABS(CORRELACIONES!E168),ABS(CORRELACIONES!E234))</f>
        <v>0.25371289299999999</v>
      </c>
      <c r="F35" s="63">
        <f>MAX(ABS(CORRELACIONES!F36),ABS(CORRELACIONES!F102),ABS(CORRELACIONES!F168),ABS(CORRELACIONES!F234))</f>
        <v>0.18929070479999999</v>
      </c>
      <c r="G35" s="63">
        <f>MAX(ABS(CORRELACIONES!G36),ABS(CORRELACIONES!G102),ABS(CORRELACIONES!G168),ABS(CORRELACIONES!G234))</f>
        <v>0.11192208300000001</v>
      </c>
      <c r="H35" s="63">
        <f>MAX(ABS(CORRELACIONES!H36),ABS(CORRELACIONES!H102),ABS(CORRELACIONES!H168),ABS(CORRELACIONES!H234))</f>
        <v>3.8579536999999997E-2</v>
      </c>
      <c r="I35" s="63">
        <f>MAX(ABS(CORRELACIONES!I36),ABS(CORRELACIONES!I102),ABS(CORRELACIONES!I168),ABS(CORRELACIONES!I234))</f>
        <v>0.47050509099999999</v>
      </c>
      <c r="J35" s="63">
        <f>MAX(ABS(CORRELACIONES!J36),ABS(CORRELACIONES!J102),ABS(CORRELACIONES!J168),ABS(CORRELACIONES!J234))</f>
        <v>0.39187865100000002</v>
      </c>
      <c r="K35" s="63">
        <f>MAX(ABS(CORRELACIONES!K36),ABS(CORRELACIONES!K102),ABS(CORRELACIONES!K168),ABS(CORRELACIONES!K234))</f>
        <v>5.1241769999999999E-2</v>
      </c>
      <c r="L35" s="63">
        <f>MAX(ABS(CORRELACIONES!L36),ABS(CORRELACIONES!L102),ABS(CORRELACIONES!L168),ABS(CORRELACIONES!L234))</f>
        <v>4.2358969000000003E-2</v>
      </c>
      <c r="M35" s="63">
        <f>MAX(ABS(CORRELACIONES!M36),ABS(CORRELACIONES!M102),ABS(CORRELACIONES!M168),ABS(CORRELACIONES!M234))</f>
        <v>5.5180760000000002E-2</v>
      </c>
      <c r="N35" s="63">
        <f>MAX(ABS(CORRELACIONES!N36),ABS(CORRELACIONES!N102),ABS(CORRELACIONES!N168),ABS(CORRELACIONES!N234))</f>
        <v>8.9281940000000004E-2</v>
      </c>
      <c r="O35" s="63">
        <f>MAX(ABS(CORRELACIONES!O36),ABS(CORRELACIONES!O102),ABS(CORRELACIONES!O168),ABS(CORRELACIONES!O234))</f>
        <v>6.1367430000000001E-2</v>
      </c>
      <c r="P35" s="63">
        <f>MAX(ABS(CORRELACIONES!P36),ABS(CORRELACIONES!P102),ABS(CORRELACIONES!P168),ABS(CORRELACIONES!P234))</f>
        <v>4.7832392000000001E-2</v>
      </c>
      <c r="Q35" s="63">
        <f>MAX(ABS(CORRELACIONES!Q36),ABS(CORRELACIONES!Q102),ABS(CORRELACIONES!Q168),ABS(CORRELACIONES!Q234))</f>
        <v>0.370366696</v>
      </c>
      <c r="R35" s="63">
        <f>MAX(ABS(CORRELACIONES!R36),ABS(CORRELACIONES!R102),ABS(CORRELACIONES!R168),ABS(CORRELACIONES!R234))</f>
        <v>0.42713129999999999</v>
      </c>
      <c r="S35" s="63">
        <f>MAX(ABS(CORRELACIONES!S36),ABS(CORRELACIONES!S102),ABS(CORRELACIONES!S168),ABS(CORRELACIONES!S234))</f>
        <v>0.55799827999999996</v>
      </c>
      <c r="T35" s="63">
        <f>MAX(ABS(CORRELACIONES!T36),ABS(CORRELACIONES!T102),ABS(CORRELACIONES!T168),ABS(CORRELACIONES!T234))</f>
        <v>0.15745061199999999</v>
      </c>
      <c r="U35" s="63">
        <f>MAX(ABS(CORRELACIONES!U36),ABS(CORRELACIONES!U102),ABS(CORRELACIONES!U168),ABS(CORRELACIONES!U234))</f>
        <v>0.149375657</v>
      </c>
      <c r="V35" s="63">
        <f>MAX(ABS(CORRELACIONES!V36),ABS(CORRELACIONES!V102),ABS(CORRELACIONES!V168),ABS(CORRELACIONES!V234))</f>
        <v>0.32897201700000001</v>
      </c>
      <c r="W35" s="63">
        <f>MAX(ABS(CORRELACIONES!W36),ABS(CORRELACIONES!W102),ABS(CORRELACIONES!W168),ABS(CORRELACIONES!W234))</f>
        <v>0.26601161899999998</v>
      </c>
      <c r="X35" s="63">
        <f>MAX(ABS(CORRELACIONES!X36),ABS(CORRELACIONES!X102),ABS(CORRELACIONES!X168),ABS(CORRELACIONES!X234))</f>
        <v>0.1730719</v>
      </c>
      <c r="Y35" s="63">
        <f>MAX(ABS(CORRELACIONES!Y36),ABS(CORRELACIONES!Y102),ABS(CORRELACIONES!Y168),ABS(CORRELACIONES!Y234))</f>
        <v>0.32736785000000002</v>
      </c>
      <c r="Z35" s="63">
        <f>MAX(ABS(CORRELACIONES!Z36),ABS(CORRELACIONES!Z102),ABS(CORRELACIONES!Z168),ABS(CORRELACIONES!Z234))</f>
        <v>0.27620396600000002</v>
      </c>
      <c r="AA35" s="63">
        <f>MAX(ABS(CORRELACIONES!AA36),ABS(CORRELACIONES!AA102),ABS(CORRELACIONES!AA168),ABS(CORRELACIONES!AA234))</f>
        <v>0.343078469</v>
      </c>
      <c r="AB35" s="63">
        <f>MAX(ABS(CORRELACIONES!AB36),ABS(CORRELACIONES!AB102),ABS(CORRELACIONES!AB168),ABS(CORRELACIONES!AB234))</f>
        <v>6.4877893000000006E-2</v>
      </c>
      <c r="AC35" s="63">
        <f>MAX(ABS(CORRELACIONES!AC36),ABS(CORRELACIONES!AC102),ABS(CORRELACIONES!AC168),ABS(CORRELACIONES!AC234))</f>
        <v>0.34782504279999998</v>
      </c>
      <c r="AD35" s="63">
        <f>MAX(ABS(CORRELACIONES!AD36),ABS(CORRELACIONES!AD102),ABS(CORRELACIONES!AD168),ABS(CORRELACIONES!AD234))</f>
        <v>0.32318941400000001</v>
      </c>
      <c r="AE35" s="63">
        <f>MAX(ABS(CORRELACIONES!AE36),ABS(CORRELACIONES!AE102),ABS(CORRELACIONES!AE168),ABS(CORRELACIONES!AE234))</f>
        <v>0.29221434600000001</v>
      </c>
      <c r="AF35" s="63">
        <f>MAX(ABS(CORRELACIONES!AF36),ABS(CORRELACIONES!AF102),ABS(CORRELACIONES!AF168),ABS(CORRELACIONES!AF234))</f>
        <v>0.60080113199999996</v>
      </c>
      <c r="AG35" s="63">
        <f>MAX(ABS(CORRELACIONES!AG36),ABS(CORRELACIONES!AG102),ABS(CORRELACIONES!AG168),ABS(CORRELACIONES!AG234))</f>
        <v>0.86516437670000002</v>
      </c>
      <c r="AH35" s="63">
        <f>MAX(ABS(CORRELACIONES!AH36),ABS(CORRELACIONES!AH102),ABS(CORRELACIONES!AH168),ABS(CORRELACIONES!AH234))</f>
        <v>1</v>
      </c>
      <c r="AI35" s="63">
        <f>MAX(ABS(CORRELACIONES!AI36),ABS(CORRELACIONES!AI102),ABS(CORRELACIONES!AI168),ABS(CORRELACIONES!AI234))</f>
        <v>0.1685478</v>
      </c>
      <c r="AJ35" s="63">
        <f>MAX(ABS(CORRELACIONES!AJ36),ABS(CORRELACIONES!AJ102),ABS(CORRELACIONES!AJ168),ABS(CORRELACIONES!AJ234))</f>
        <v>0.250292931</v>
      </c>
      <c r="AK35" s="63">
        <f>MAX(ABS(CORRELACIONES!AK36),ABS(CORRELACIONES!AK102),ABS(CORRELACIONES!AK168),ABS(CORRELACIONES!AK234))</f>
        <v>0.78118319999999997</v>
      </c>
      <c r="AL35" s="63">
        <f>MAX(ABS(CORRELACIONES!AM36),ABS(CORRELACIONES!AM102),ABS(CORRELACIONES!AM168),ABS(CORRELACIONES!AM234))</f>
        <v>7.3926569999999997E-2</v>
      </c>
      <c r="AM35" s="63">
        <f>MAX(ABS(CORRELACIONES!AN36),ABS(CORRELACIONES!AN102),ABS(CORRELACIONES!AN168),ABS(CORRELACIONES!AN234))</f>
        <v>0.229248916</v>
      </c>
      <c r="AN35" s="63">
        <f>MAX(ABS(CORRELACIONES!AO36),ABS(CORRELACIONES!AO102),ABS(CORRELACIONES!AO168),ABS(CORRELACIONES!AO234))</f>
        <v>0.33642081899999998</v>
      </c>
      <c r="AO35" s="63">
        <f>MAX(ABS(CORRELACIONES!AP36),ABS(CORRELACIONES!AP102),ABS(CORRELACIONES!AP168),ABS(CORRELACIONES!AP234))</f>
        <v>0.59582196730000003</v>
      </c>
      <c r="AP35" s="63">
        <f>MAX(ABS(CORRELACIONES!AQ36),ABS(CORRELACIONES!AQ102),ABS(CORRELACIONES!AQ168),ABS(CORRELACIONES!AQ234))</f>
        <v>0.71050060000000004</v>
      </c>
      <c r="AQ35" s="63">
        <f>MAX(ABS(CORRELACIONES!AR36),ABS(CORRELACIONES!AR102),ABS(CORRELACIONES!AR168),ABS(CORRELACIONES!AR234))</f>
        <v>0.35857712000000003</v>
      </c>
      <c r="AR35" s="63">
        <f>MAX(ABS(CORRELACIONES!AS36),ABS(CORRELACIONES!AS102),ABS(CORRELACIONES!AS168),ABS(CORRELACIONES!AS234))</f>
        <v>0.28247220499999998</v>
      </c>
      <c r="AS35" s="63">
        <f>MAX(ABS(CORRELACIONES!AT36),ABS(CORRELACIONES!AT102),ABS(CORRELACIONES!AT168),ABS(CORRELACIONES!AT234))</f>
        <v>0.14210645999999999</v>
      </c>
      <c r="AT35" s="63">
        <f>MAX(ABS(CORRELACIONES!AU36),ABS(CORRELACIONES!AU102),ABS(CORRELACIONES!AU168),ABS(CORRELACIONES!AU234))</f>
        <v>4.3767138999999997E-2</v>
      </c>
      <c r="AU35" s="63">
        <f>MAX(ABS(CORRELACIONES!AV36),ABS(CORRELACIONES!AV102),ABS(CORRELACIONES!AV168),ABS(CORRELACIONES!AV234))</f>
        <v>5.9458632999999997E-2</v>
      </c>
      <c r="AV35" s="63">
        <f>MAX(ABS(CORRELACIONES!AW36),ABS(CORRELACIONES!AW102),ABS(CORRELACIONES!AW168),ABS(CORRELACIONES!AW234))</f>
        <v>0.1350039774</v>
      </c>
      <c r="AW35" s="63">
        <f>MAX(ABS(CORRELACIONES!AX36),ABS(CORRELACIONES!AX102),ABS(CORRELACIONES!AX168),ABS(CORRELACIONES!AX234))</f>
        <v>0.294876425</v>
      </c>
      <c r="AX35" s="63">
        <f>MAX(ABS(CORRELACIONES!AY36),ABS(CORRELACIONES!AY102),ABS(CORRELACIONES!AY168),ABS(CORRELACIONES!AY234))</f>
        <v>0.25766176000000002</v>
      </c>
      <c r="AY35" s="63">
        <f>MAX(ABS(CORRELACIONES!AZ36),ABS(CORRELACIONES!AZ102),ABS(CORRELACIONES!AZ168),ABS(CORRELACIONES!AZ234))</f>
        <v>0.28277151</v>
      </c>
      <c r="AZ35" s="63">
        <f>MAX(ABS(CORRELACIONES!BA36),ABS(CORRELACIONES!BA102),ABS(CORRELACIONES!BA168),ABS(CORRELACIONES!BA234))</f>
        <v>0.17308801800000001</v>
      </c>
      <c r="BA35" s="63">
        <f>MAX(ABS(CORRELACIONES!BB36),ABS(CORRELACIONES!BB102),ABS(CORRELACIONES!BB168),ABS(CORRELACIONES!BB234))</f>
        <v>0.34058385400000002</v>
      </c>
      <c r="BB35" s="63">
        <f>MAX(ABS(CORRELACIONES!BC36),ABS(CORRELACIONES!BC102),ABS(CORRELACIONES!BC168),ABS(CORRELACIONES!BC234))</f>
        <v>0.122839912</v>
      </c>
      <c r="BC35" s="63">
        <f>MAX(ABS(CORRELACIONES!BD36),ABS(CORRELACIONES!BD102),ABS(CORRELACIONES!BD168),ABS(CORRELACIONES!BD234))</f>
        <v>0.34242673229999998</v>
      </c>
      <c r="BD35" s="63">
        <f>MAX(ABS(CORRELACIONES!BE36),ABS(CORRELACIONES!BE102),ABS(CORRELACIONES!BE168),ABS(CORRELACIONES!BE234))</f>
        <v>0.205343367</v>
      </c>
      <c r="BE35" s="63">
        <f>MAX(ABS(CORRELACIONES!BF36),ABS(CORRELACIONES!BF102),ABS(CORRELACIONES!BF168),ABS(CORRELACIONES!BF234))</f>
        <v>0.27220718599999999</v>
      </c>
      <c r="BF35" s="63">
        <f>MAX(ABS(CORRELACIONES!BG36),ABS(CORRELACIONES!BG102),ABS(CORRELACIONES!BG168),ABS(CORRELACIONES!BG234))</f>
        <v>0.35493722999999999</v>
      </c>
      <c r="BG35" s="63">
        <f>MAX(ABS(CORRELACIONES!BH36),ABS(CORRELACIONES!BH102),ABS(CORRELACIONES!BH168),ABS(CORRELACIONES!BH234))</f>
        <v>0.33142360900000001</v>
      </c>
      <c r="BH35" s="63">
        <f>MAX(ABS(CORRELACIONES!BI36),ABS(CORRELACIONES!BI102),ABS(CORRELACIONES!BI168),ABS(CORRELACIONES!BI234))</f>
        <v>0.32959607299999999</v>
      </c>
    </row>
    <row r="36" spans="1:60">
      <c r="A36">
        <v>34</v>
      </c>
      <c r="B36" s="63">
        <f>MAX(ABS(CORRELACIONES!B37),ABS(CORRELACIONES!B103),ABS(CORRELACIONES!B169),ABS(CORRELACIONES!B235))</f>
        <v>0.1130467649</v>
      </c>
      <c r="C36" s="63">
        <f>MAX(ABS(CORRELACIONES!C37),ABS(CORRELACIONES!C103),ABS(CORRELACIONES!C169),ABS(CORRELACIONES!C235))</f>
        <v>0.14122694499999999</v>
      </c>
      <c r="D36" s="63">
        <f>MAX(ABS(CORRELACIONES!D37),ABS(CORRELACIONES!D103),ABS(CORRELACIONES!D169),ABS(CORRELACIONES!D235))</f>
        <v>3.0562803999999999E-2</v>
      </c>
      <c r="E36" s="63">
        <f>MAX(ABS(CORRELACIONES!E37),ABS(CORRELACIONES!E103),ABS(CORRELACIONES!E169),ABS(CORRELACIONES!E235))</f>
        <v>5.3564019999999997E-2</v>
      </c>
      <c r="F36" s="63">
        <f>MAX(ABS(CORRELACIONES!F37),ABS(CORRELACIONES!F103),ABS(CORRELACIONES!F169),ABS(CORRELACIONES!F235))</f>
        <v>5.6089490800000003E-2</v>
      </c>
      <c r="G36" s="63">
        <f>MAX(ABS(CORRELACIONES!G37),ABS(CORRELACIONES!G103),ABS(CORRELACIONES!G169),ABS(CORRELACIONES!G235))</f>
        <v>6.4611890000000005E-2</v>
      </c>
      <c r="H36" s="63">
        <f>MAX(ABS(CORRELACIONES!H37),ABS(CORRELACIONES!H103),ABS(CORRELACIONES!H169),ABS(CORRELACIONES!H235))</f>
        <v>3.3115528999999998E-2</v>
      </c>
      <c r="I36" s="63">
        <f>MAX(ABS(CORRELACIONES!I37),ABS(CORRELACIONES!I103),ABS(CORRELACIONES!I169),ABS(CORRELACIONES!I235))</f>
        <v>7.8223110999999998E-2</v>
      </c>
      <c r="J36" s="63">
        <f>MAX(ABS(CORRELACIONES!J37),ABS(CORRELACIONES!J103),ABS(CORRELACIONES!J169),ABS(CORRELACIONES!J235))</f>
        <v>8.0713336999999996E-2</v>
      </c>
      <c r="K36" s="63">
        <f>MAX(ABS(CORRELACIONES!K37),ABS(CORRELACIONES!K103),ABS(CORRELACIONES!K169),ABS(CORRELACIONES!K235))</f>
        <v>4.8836499999999998E-2</v>
      </c>
      <c r="L36" s="63">
        <f>MAX(ABS(CORRELACIONES!L37),ABS(CORRELACIONES!L103),ABS(CORRELACIONES!L169),ABS(CORRELACIONES!L235))</f>
        <v>4.2461077999999999E-2</v>
      </c>
      <c r="M36" s="63">
        <f>MAX(ABS(CORRELACIONES!M37),ABS(CORRELACIONES!M103),ABS(CORRELACIONES!M169),ABS(CORRELACIONES!M235))</f>
        <v>5.2320176000000003E-2</v>
      </c>
      <c r="N36" s="63">
        <f>MAX(ABS(CORRELACIONES!N37),ABS(CORRELACIONES!N103),ABS(CORRELACIONES!N169),ABS(CORRELACIONES!N235))</f>
        <v>7.5749460000000005E-2</v>
      </c>
      <c r="O36" s="63">
        <f>MAX(ABS(CORRELACIONES!O37),ABS(CORRELACIONES!O103),ABS(CORRELACIONES!O169),ABS(CORRELACIONES!O235))</f>
        <v>3.9552230000000001E-2</v>
      </c>
      <c r="P36" s="63">
        <f>MAX(ABS(CORRELACIONES!P37),ABS(CORRELACIONES!P103),ABS(CORRELACIONES!P169),ABS(CORRELACIONES!P235))</f>
        <v>4.2252155E-2</v>
      </c>
      <c r="Q36" s="63">
        <f>MAX(ABS(CORRELACIONES!Q37),ABS(CORRELACIONES!Q103),ABS(CORRELACIONES!Q169),ABS(CORRELACIONES!Q235))</f>
        <v>7.3046437000000006E-2</v>
      </c>
      <c r="R36" s="63">
        <f>MAX(ABS(CORRELACIONES!R37),ABS(CORRELACIONES!R103),ABS(CORRELACIONES!R169),ABS(CORRELACIONES!R235))</f>
        <v>9.8044419999999993E-2</v>
      </c>
      <c r="S36" s="63">
        <f>MAX(ABS(CORRELACIONES!S37),ABS(CORRELACIONES!S103),ABS(CORRELACIONES!S169),ABS(CORRELACIONES!S235))</f>
        <v>0.11419153</v>
      </c>
      <c r="T36" s="63">
        <f>MAX(ABS(CORRELACIONES!T37),ABS(CORRELACIONES!T103),ABS(CORRELACIONES!T169),ABS(CORRELACIONES!T235))</f>
        <v>4.2700438E-2</v>
      </c>
      <c r="U36" s="63">
        <f>MAX(ABS(CORRELACIONES!U37),ABS(CORRELACIONES!U103),ABS(CORRELACIONES!U169),ABS(CORRELACIONES!U235))</f>
        <v>4.7633697000000003E-2</v>
      </c>
      <c r="V36" s="63">
        <f>MAX(ABS(CORRELACIONES!V37),ABS(CORRELACIONES!V103),ABS(CORRELACIONES!V169),ABS(CORRELACIONES!V235))</f>
        <v>4.2524621999999998E-2</v>
      </c>
      <c r="W36" s="63">
        <f>MAX(ABS(CORRELACIONES!W37),ABS(CORRELACIONES!W103),ABS(CORRELACIONES!W169),ABS(CORRELACIONES!W235))</f>
        <v>4.3198346800000002E-2</v>
      </c>
      <c r="X36" s="63">
        <f>MAX(ABS(CORRELACIONES!X37),ABS(CORRELACIONES!X103),ABS(CORRELACIONES!X169),ABS(CORRELACIONES!X235))</f>
        <v>4.6775509E-2</v>
      </c>
      <c r="Y36" s="63">
        <f>MAX(ABS(CORRELACIONES!Y37),ABS(CORRELACIONES!Y103),ABS(CORRELACIONES!Y169),ABS(CORRELACIONES!Y235))</f>
        <v>0.14170008000000001</v>
      </c>
      <c r="Z36" s="63">
        <f>MAX(ABS(CORRELACIONES!Z37),ABS(CORRELACIONES!Z103),ABS(CORRELACIONES!Z169),ABS(CORRELACIONES!Z235))</f>
        <v>4.5924688999999998E-2</v>
      </c>
      <c r="AA36" s="63">
        <f>MAX(ABS(CORRELACIONES!AA37),ABS(CORRELACIONES!AA103),ABS(CORRELACIONES!AA169),ABS(CORRELACIONES!AA235))</f>
        <v>4.8710156999999997E-2</v>
      </c>
      <c r="AB36" s="63">
        <f>MAX(ABS(CORRELACIONES!AB37),ABS(CORRELACIONES!AB103),ABS(CORRELACIONES!AB169),ABS(CORRELACIONES!AB235))</f>
        <v>4.5599151999999997E-2</v>
      </c>
      <c r="AC36" s="63">
        <f>MAX(ABS(CORRELACIONES!AC37),ABS(CORRELACIONES!AC103),ABS(CORRELACIONES!AC169),ABS(CORRELACIONES!AC235))</f>
        <v>6.9278852799999999E-2</v>
      </c>
      <c r="AD36" s="63">
        <f>MAX(ABS(CORRELACIONES!AD37),ABS(CORRELACIONES!AD103),ABS(CORRELACIONES!AD169),ABS(CORRELACIONES!AD235))</f>
        <v>5.5076079E-2</v>
      </c>
      <c r="AE36" s="63">
        <f>MAX(ABS(CORRELACIONES!AE37),ABS(CORRELACIONES!AE103),ABS(CORRELACIONES!AE169),ABS(CORRELACIONES!AE235))</f>
        <v>4.4805747999999999E-2</v>
      </c>
      <c r="AF36" s="63">
        <f>MAX(ABS(CORRELACIONES!AF37),ABS(CORRELACIONES!AF103),ABS(CORRELACIONES!AF169),ABS(CORRELACIONES!AF235))</f>
        <v>0.111667265</v>
      </c>
      <c r="AG36" s="63">
        <f>MAX(ABS(CORRELACIONES!AG37),ABS(CORRELACIONES!AG103),ABS(CORRELACIONES!AG169),ABS(CORRELACIONES!AG235))</f>
        <v>0.19386701670000001</v>
      </c>
      <c r="AH36" s="63">
        <f>MAX(ABS(CORRELACIONES!AH37),ABS(CORRELACIONES!AH103),ABS(CORRELACIONES!AH169),ABS(CORRELACIONES!AH235))</f>
        <v>0.16854829700000001</v>
      </c>
      <c r="AI36" s="63">
        <f>MAX(ABS(CORRELACIONES!AI37),ABS(CORRELACIONES!AI103),ABS(CORRELACIONES!AI169),ABS(CORRELACIONES!AI235))</f>
        <v>1</v>
      </c>
      <c r="AJ36" s="63">
        <f>MAX(ABS(CORRELACIONES!AJ37),ABS(CORRELACIONES!AJ103),ABS(CORRELACIONES!AJ169),ABS(CORRELACIONES!AJ235))</f>
        <v>7.4796583999999999E-2</v>
      </c>
      <c r="AK36" s="63">
        <f>MAX(ABS(CORRELACIONES!AK37),ABS(CORRELACIONES!AK103),ABS(CORRELACIONES!AK169),ABS(CORRELACIONES!AK235))</f>
        <v>0.15082300000000001</v>
      </c>
      <c r="AL36" s="63">
        <f>MAX(ABS(CORRELACIONES!AM37),ABS(CORRELACIONES!AM103),ABS(CORRELACIONES!AM169),ABS(CORRELACIONES!AM235))</f>
        <v>4.5426070300000003E-2</v>
      </c>
      <c r="AM36" s="63">
        <f>MAX(ABS(CORRELACIONES!AN37),ABS(CORRELACIONES!AN103),ABS(CORRELACIONES!AN169),ABS(CORRELACIONES!AN235))</f>
        <v>5.7677721000000001E-2</v>
      </c>
      <c r="AN36" s="63">
        <f>MAX(ABS(CORRELACIONES!AO37),ABS(CORRELACIONES!AO103),ABS(CORRELACIONES!AO169),ABS(CORRELACIONES!AO235))</f>
        <v>4.96493244E-2</v>
      </c>
      <c r="AO36" s="63">
        <f>MAX(ABS(CORRELACIONES!AP37),ABS(CORRELACIONES!AP103),ABS(CORRELACIONES!AP169),ABS(CORRELACIONES!AP235))</f>
        <v>0.13835179380000001</v>
      </c>
      <c r="AP36" s="63">
        <f>MAX(ABS(CORRELACIONES!AQ37),ABS(CORRELACIONES!AQ103),ABS(CORRELACIONES!AQ169),ABS(CORRELACIONES!AQ235))</f>
        <v>0.13473006000000001</v>
      </c>
      <c r="AQ36" s="63">
        <f>MAX(ABS(CORRELACIONES!AR37),ABS(CORRELACIONES!AR103),ABS(CORRELACIONES!AR169),ABS(CORRELACIONES!AR235))</f>
        <v>3.5629710000000002E-2</v>
      </c>
      <c r="AR36" s="63">
        <f>MAX(ABS(CORRELACIONES!AS37),ABS(CORRELACIONES!AS103),ABS(CORRELACIONES!AS169),ABS(CORRELACIONES!AS235))</f>
        <v>0.87433399389999999</v>
      </c>
      <c r="AS36" s="63">
        <f>MAX(ABS(CORRELACIONES!AT37),ABS(CORRELACIONES!AT103),ABS(CORRELACIONES!AT169),ABS(CORRELACIONES!AT235))</f>
        <v>9.5157110000000003E-2</v>
      </c>
      <c r="AT36" s="63">
        <f>MAX(ABS(CORRELACIONES!AU37),ABS(CORRELACIONES!AU103),ABS(CORRELACIONES!AU169),ABS(CORRELACIONES!AU235))</f>
        <v>7.4351676000000005E-2</v>
      </c>
      <c r="AU36" s="63">
        <f>MAX(ABS(CORRELACIONES!AV37),ABS(CORRELACIONES!AV103),ABS(CORRELACIONES!AV169),ABS(CORRELACIONES!AV235))</f>
        <v>0.15175375799999999</v>
      </c>
      <c r="AV36" s="63">
        <f>MAX(ABS(CORRELACIONES!AW37),ABS(CORRELACIONES!AW103),ABS(CORRELACIONES!AW169),ABS(CORRELACIONES!AW235))</f>
        <v>0.24724044100000001</v>
      </c>
      <c r="AW36" s="63">
        <f>MAX(ABS(CORRELACIONES!AX37),ABS(CORRELACIONES!AX103),ABS(CORRELACIONES!AX169),ABS(CORRELACIONES!AX235))</f>
        <v>6.5063359500000001E-2</v>
      </c>
      <c r="AX36" s="63">
        <f>MAX(ABS(CORRELACIONES!AY37),ABS(CORRELACIONES!AY103),ABS(CORRELACIONES!AY169),ABS(CORRELACIONES!AY235))</f>
        <v>4.927277E-2</v>
      </c>
      <c r="AY36" s="63">
        <f>MAX(ABS(CORRELACIONES!AZ37),ABS(CORRELACIONES!AZ103),ABS(CORRELACIONES!AZ169),ABS(CORRELACIONES!AZ235))</f>
        <v>5.3238426999999998E-2</v>
      </c>
      <c r="AZ36" s="63">
        <f>MAX(ABS(CORRELACIONES!BA37),ABS(CORRELACIONES!BA103),ABS(CORRELACIONES!BA169),ABS(CORRELACIONES!BA235))</f>
        <v>4.0063142000000003E-2</v>
      </c>
      <c r="BA36" s="63">
        <f>MAX(ABS(CORRELACIONES!BB37),ABS(CORRELACIONES!BB103),ABS(CORRELACIONES!BB169),ABS(CORRELACIONES!BB235))</f>
        <v>8.6233642999999999E-2</v>
      </c>
      <c r="BB36" s="63">
        <f>MAX(ABS(CORRELACIONES!BC37),ABS(CORRELACIONES!BC103),ABS(CORRELACIONES!BC169),ABS(CORRELACIONES!BC235))</f>
        <v>8.1426205000000001E-2</v>
      </c>
      <c r="BC36" s="63">
        <f>MAX(ABS(CORRELACIONES!BD37),ABS(CORRELACIONES!BD103),ABS(CORRELACIONES!BD169),ABS(CORRELACIONES!BD235))</f>
        <v>6.6270786999999998E-2</v>
      </c>
      <c r="BD36" s="63">
        <f>MAX(ABS(CORRELACIONES!BE37),ABS(CORRELACIONES!BE103),ABS(CORRELACIONES!BE169),ABS(CORRELACIONES!BE235))</f>
        <v>6.9223620499999999E-2</v>
      </c>
      <c r="BE36" s="63">
        <f>MAX(ABS(CORRELACIONES!BF37),ABS(CORRELACIONES!BF103),ABS(CORRELACIONES!BF169),ABS(CORRELACIONES!BF235))</f>
        <v>3.5961794999999998E-2</v>
      </c>
      <c r="BF36" s="63">
        <f>MAX(ABS(CORRELACIONES!BG37),ABS(CORRELACIONES!BG103),ABS(CORRELACIONES!BG169),ABS(CORRELACIONES!BG235))</f>
        <v>7.7798766000000005E-2</v>
      </c>
      <c r="BG36" s="63">
        <f>MAX(ABS(CORRELACIONES!BH37),ABS(CORRELACIONES!BH103),ABS(CORRELACIONES!BH169),ABS(CORRELACIONES!BH235))</f>
        <v>4.7648973999999997E-2</v>
      </c>
      <c r="BH36" s="63">
        <f>MAX(ABS(CORRELACIONES!BI37),ABS(CORRELACIONES!BI103),ABS(CORRELACIONES!BI169),ABS(CORRELACIONES!BI235))</f>
        <v>6.2252870199999998E-2</v>
      </c>
    </row>
    <row r="37" spans="1:60">
      <c r="A37">
        <v>35</v>
      </c>
      <c r="B37" s="63">
        <f>MAX(ABS(CORRELACIONES!B38),ABS(CORRELACIONES!B104),ABS(CORRELACIONES!B170),ABS(CORRELACIONES!B236))</f>
        <v>0.14891977379999999</v>
      </c>
      <c r="C37" s="63">
        <f>MAX(ABS(CORRELACIONES!C38),ABS(CORRELACIONES!C104),ABS(CORRELACIONES!C170),ABS(CORRELACIONES!C236))</f>
        <v>0.23017410599999999</v>
      </c>
      <c r="D37" s="63">
        <f>MAX(ABS(CORRELACIONES!D38),ABS(CORRELACIONES!D104),ABS(CORRELACIONES!D170),ABS(CORRELACIONES!D236))</f>
        <v>4.9013019999999997E-2</v>
      </c>
      <c r="E37" s="63">
        <f>MAX(ABS(CORRELACIONES!E38),ABS(CORRELACIONES!E104),ABS(CORRELACIONES!E170),ABS(CORRELACIONES!E236))</f>
        <v>0.192899134</v>
      </c>
      <c r="F37" s="63">
        <f>MAX(ABS(CORRELACIONES!F38),ABS(CORRELACIONES!F104),ABS(CORRELACIONES!F170),ABS(CORRELACIONES!F236))</f>
        <v>5.96512716E-2</v>
      </c>
      <c r="G37" s="63">
        <f>MAX(ABS(CORRELACIONES!G38),ABS(CORRELACIONES!G104),ABS(CORRELACIONES!G170),ABS(CORRELACIONES!G236))</f>
        <v>9.1244567999999998E-2</v>
      </c>
      <c r="H37" s="63">
        <f>MAX(ABS(CORRELACIONES!H38),ABS(CORRELACIONES!H104),ABS(CORRELACIONES!H170),ABS(CORRELACIONES!H236))</f>
        <v>4.2348796000000001E-2</v>
      </c>
      <c r="I37" s="63">
        <f>MAX(ABS(CORRELACIONES!I38),ABS(CORRELACIONES!I104),ABS(CORRELACIONES!I170),ABS(CORRELACIONES!I236))</f>
        <v>0.28019777800000001</v>
      </c>
      <c r="J37" s="63">
        <f>MAX(ABS(CORRELACIONES!J38),ABS(CORRELACIONES!J104),ABS(CORRELACIONES!J170),ABS(CORRELACIONES!J236))</f>
        <v>0.27644037300000002</v>
      </c>
      <c r="K37" s="63">
        <f>MAX(ABS(CORRELACIONES!K38),ABS(CORRELACIONES!K104),ABS(CORRELACIONES!K170),ABS(CORRELACIONES!K236))</f>
        <v>6.9879049999999998E-2</v>
      </c>
      <c r="L37" s="63">
        <f>MAX(ABS(CORRELACIONES!L38),ABS(CORRELACIONES!L104),ABS(CORRELACIONES!L170),ABS(CORRELACIONES!L236))</f>
        <v>6.7703172000000006E-2</v>
      </c>
      <c r="M37" s="63">
        <f>MAX(ABS(CORRELACIONES!M38),ABS(CORRELACIONES!M104),ABS(CORRELACIONES!M170),ABS(CORRELACIONES!M236))</f>
        <v>7.0648195999999996E-2</v>
      </c>
      <c r="N37" s="63">
        <f>MAX(ABS(CORRELACIONES!N38),ABS(CORRELACIONES!N104),ABS(CORRELACIONES!N170),ABS(CORRELACIONES!N236))</f>
        <v>9.9294640000000003E-2</v>
      </c>
      <c r="O37" s="63">
        <f>MAX(ABS(CORRELACIONES!O38),ABS(CORRELACIONES!O104),ABS(CORRELACIONES!O170),ABS(CORRELACIONES!O236))</f>
        <v>5.7572959999999999E-2</v>
      </c>
      <c r="P37" s="63">
        <f>MAX(ABS(CORRELACIONES!P38),ABS(CORRELACIONES!P104),ABS(CORRELACIONES!P170),ABS(CORRELACIONES!P236))</f>
        <v>5.9236828999999998E-2</v>
      </c>
      <c r="Q37" s="63">
        <f>MAX(ABS(CORRELACIONES!Q38),ABS(CORRELACIONES!Q104),ABS(CORRELACIONES!Q170),ABS(CORRELACIONES!Q236))</f>
        <v>0.15579841799999999</v>
      </c>
      <c r="R37" s="63">
        <f>MAX(ABS(CORRELACIONES!R38),ABS(CORRELACIONES!R104),ABS(CORRELACIONES!R170),ABS(CORRELACIONES!R236))</f>
        <v>0.18783353999999999</v>
      </c>
      <c r="S37" s="63">
        <f>MAX(ABS(CORRELACIONES!S38),ABS(CORRELACIONES!S104),ABS(CORRELACIONES!S170),ABS(CORRELACIONES!S236))</f>
        <v>0.22291548</v>
      </c>
      <c r="T37" s="63">
        <f>MAX(ABS(CORRELACIONES!T38),ABS(CORRELACIONES!T104),ABS(CORRELACIONES!T170),ABS(CORRELACIONES!T236))</f>
        <v>6.8399316000000002E-2</v>
      </c>
      <c r="U37" s="63">
        <f>MAX(ABS(CORRELACIONES!U38),ABS(CORRELACIONES!U104),ABS(CORRELACIONES!U170),ABS(CORRELACIONES!U236))</f>
        <v>0.4344826161</v>
      </c>
      <c r="V37" s="63">
        <f>MAX(ABS(CORRELACIONES!V38),ABS(CORRELACIONES!V104),ABS(CORRELACIONES!V170),ABS(CORRELACIONES!V236))</f>
        <v>0.47418295589999998</v>
      </c>
      <c r="W37" s="63">
        <f>MAX(ABS(CORRELACIONES!W38),ABS(CORRELACIONES!W104),ABS(CORRELACIONES!W170),ABS(CORRELACIONES!W236))</f>
        <v>0.44767377539999997</v>
      </c>
      <c r="X37" s="63">
        <f>MAX(ABS(CORRELACIONES!X38),ABS(CORRELACIONES!X104),ABS(CORRELACIONES!X170),ABS(CORRELACIONES!X236))</f>
        <v>0.2530848</v>
      </c>
      <c r="Y37" s="63">
        <f>MAX(ABS(CORRELACIONES!Y38),ABS(CORRELACIONES!Y104),ABS(CORRELACIONES!Y170),ABS(CORRELACIONES!Y236))</f>
        <v>0.527109983</v>
      </c>
      <c r="Z37" s="63">
        <f>MAX(ABS(CORRELACIONES!Z38),ABS(CORRELACIONES!Z104),ABS(CORRELACIONES!Z170),ABS(CORRELACIONES!Z236))</f>
        <v>0.15938192600000001</v>
      </c>
      <c r="AA37" s="63">
        <f>MAX(ABS(CORRELACIONES!AA38),ABS(CORRELACIONES!AA104),ABS(CORRELACIONES!AA170),ABS(CORRELACIONES!AA236))</f>
        <v>0.20134909400000001</v>
      </c>
      <c r="AB37" s="63">
        <f>MAX(ABS(CORRELACIONES!AB38),ABS(CORRELACIONES!AB104),ABS(CORRELACIONES!AB170),ABS(CORRELACIONES!AB236))</f>
        <v>5.6341079000000002E-2</v>
      </c>
      <c r="AC37" s="63">
        <f>MAX(ABS(CORRELACIONES!AC38),ABS(CORRELACIONES!AC104),ABS(CORRELACIONES!AC170),ABS(CORRELACIONES!AC236))</f>
        <v>0.1857497628</v>
      </c>
      <c r="AD37" s="63">
        <f>MAX(ABS(CORRELACIONES!AD38),ABS(CORRELACIONES!AD104),ABS(CORRELACIONES!AD170),ABS(CORRELACIONES!AD236))</f>
        <v>0.17228743799999999</v>
      </c>
      <c r="AE37" s="63">
        <f>MAX(ABS(CORRELACIONES!AE38),ABS(CORRELACIONES!AE104),ABS(CORRELACIONES!AE170),ABS(CORRELACIONES!AE236))</f>
        <v>0.18625370199999999</v>
      </c>
      <c r="AF37" s="63">
        <f>MAX(ABS(CORRELACIONES!AF38),ABS(CORRELACIONES!AF104),ABS(CORRELACIONES!AF170),ABS(CORRELACIONES!AF236))</f>
        <v>0.101368793</v>
      </c>
      <c r="AG37" s="63">
        <f>MAX(ABS(CORRELACIONES!AG38),ABS(CORRELACIONES!AG104),ABS(CORRELACIONES!AG170),ABS(CORRELACIONES!AG236))</f>
        <v>0.1994857297</v>
      </c>
      <c r="AH37" s="63">
        <f>MAX(ABS(CORRELACIONES!AH38),ABS(CORRELACIONES!AH104),ABS(CORRELACIONES!AH170),ABS(CORRELACIONES!AH236))</f>
        <v>0.25029600899999999</v>
      </c>
      <c r="AI37" s="63">
        <f>MAX(ABS(CORRELACIONES!AI38),ABS(CORRELACIONES!AI104),ABS(CORRELACIONES!AI170),ABS(CORRELACIONES!AI236))</f>
        <v>7.4797370000000002E-2</v>
      </c>
      <c r="AJ37" s="63">
        <f>MAX(ABS(CORRELACIONES!AJ38),ABS(CORRELACIONES!AJ104),ABS(CORRELACIONES!AJ170),ABS(CORRELACIONES!AJ236))</f>
        <v>1</v>
      </c>
      <c r="AK37" s="63">
        <f>MAX(ABS(CORRELACIONES!AK38),ABS(CORRELACIONES!AK104),ABS(CORRELACIONES!AK170),ABS(CORRELACIONES!AK236))</f>
        <v>0.298736</v>
      </c>
      <c r="AL37" s="63">
        <f>MAX(ABS(CORRELACIONES!AM38),ABS(CORRELACIONES!AM104),ABS(CORRELACIONES!AM170),ABS(CORRELACIONES!AM236))</f>
        <v>5.5715960199999998E-2</v>
      </c>
      <c r="AM37" s="63">
        <f>MAX(ABS(CORRELACIONES!AN38),ABS(CORRELACIONES!AN104),ABS(CORRELACIONES!AN170),ABS(CORRELACIONES!AN236))</f>
        <v>0.105135462</v>
      </c>
      <c r="AN37" s="63">
        <f>MAX(ABS(CORRELACIONES!AO38),ABS(CORRELACIONES!AO104),ABS(CORRELACIONES!AO170),ABS(CORRELACIONES!AO236))</f>
        <v>0.15485282</v>
      </c>
      <c r="AO37" s="63">
        <f>MAX(ABS(CORRELACIONES!AP38),ABS(CORRELACIONES!AP104),ABS(CORRELACIONES!AP170),ABS(CORRELACIONES!AP236))</f>
        <v>0.50424393099999998</v>
      </c>
      <c r="AP37" s="63">
        <f>MAX(ABS(CORRELACIONES!AQ38),ABS(CORRELACIONES!AQ104),ABS(CORRELACIONES!AQ170),ABS(CORRELACIONES!AQ236))</f>
        <v>0.23839821</v>
      </c>
      <c r="AQ37" s="63">
        <f>MAX(ABS(CORRELACIONES!AR38),ABS(CORRELACIONES!AR104),ABS(CORRELACIONES!AR170),ABS(CORRELACIONES!AR236))</f>
        <v>0.22328588999999999</v>
      </c>
      <c r="AR37" s="63">
        <f>MAX(ABS(CORRELACIONES!AS38),ABS(CORRELACIONES!AS104),ABS(CORRELACIONES!AS170),ABS(CORRELACIONES!AS236))</f>
        <v>0.177180218</v>
      </c>
      <c r="AS37" s="63">
        <f>MAX(ABS(CORRELACIONES!AT38),ABS(CORRELACIONES!AT104),ABS(CORRELACIONES!AT170),ABS(CORRELACIONES!AT236))</f>
        <v>0.121990609</v>
      </c>
      <c r="AT37" s="63">
        <f>MAX(ABS(CORRELACIONES!AU38),ABS(CORRELACIONES!AU104),ABS(CORRELACIONES!AU170),ABS(CORRELACIONES!AU236))</f>
        <v>0.112942907</v>
      </c>
      <c r="AU37" s="63">
        <f>MAX(ABS(CORRELACIONES!AV38),ABS(CORRELACIONES!AV104),ABS(CORRELACIONES!AV170),ABS(CORRELACIONES!AV236))</f>
        <v>8.8770303199999998E-2</v>
      </c>
      <c r="AV37" s="63">
        <f>MAX(ABS(CORRELACIONES!AW38),ABS(CORRELACIONES!AW104),ABS(CORRELACIONES!AW170),ABS(CORRELACIONES!AW236))</f>
        <v>0.14269384190000001</v>
      </c>
      <c r="AW37" s="63">
        <f>MAX(ABS(CORRELACIONES!AX38),ABS(CORRELACIONES!AX104),ABS(CORRELACIONES!AX170),ABS(CORRELACIONES!AX236))</f>
        <v>0.17221620100000001</v>
      </c>
      <c r="AX37" s="63">
        <f>MAX(ABS(CORRELACIONES!AY38),ABS(CORRELACIONES!AY104),ABS(CORRELACIONES!AY170),ABS(CORRELACIONES!AY236))</f>
        <v>0.13158926600000001</v>
      </c>
      <c r="AY37" s="63">
        <f>MAX(ABS(CORRELACIONES!AZ38),ABS(CORRELACIONES!AZ104),ABS(CORRELACIONES!AZ170),ABS(CORRELACIONES!AZ236))</f>
        <v>0.14009210999999999</v>
      </c>
      <c r="AZ37" s="63">
        <f>MAX(ABS(CORRELACIONES!BA38),ABS(CORRELACIONES!BA104),ABS(CORRELACIONES!BA170),ABS(CORRELACIONES!BA236))</f>
        <v>7.7194533999999995E-2</v>
      </c>
      <c r="BA37" s="63">
        <f>MAX(ABS(CORRELACIONES!BB38),ABS(CORRELACIONES!BB104),ABS(CORRELACIONES!BB170),ABS(CORRELACIONES!BB236))</f>
        <v>0.18907569799999999</v>
      </c>
      <c r="BB37" s="63">
        <f>MAX(ABS(CORRELACIONES!BC38),ABS(CORRELACIONES!BC104),ABS(CORRELACIONES!BC170),ABS(CORRELACIONES!BC236))</f>
        <v>0.13674304000000001</v>
      </c>
      <c r="BC37" s="63">
        <f>MAX(ABS(CORRELACIONES!BD38),ABS(CORRELACIONES!BD104),ABS(CORRELACIONES!BD170),ABS(CORRELACIONES!BD236))</f>
        <v>0.1618440313</v>
      </c>
      <c r="BD37" s="63">
        <f>MAX(ABS(CORRELACIONES!BE38),ABS(CORRELACIONES!BE104),ABS(CORRELACIONES!BE170),ABS(CORRELACIONES!BE236))</f>
        <v>9.0183295100000005E-2</v>
      </c>
      <c r="BE37" s="63">
        <f>MAX(ABS(CORRELACIONES!BF38),ABS(CORRELACIONES!BF104),ABS(CORRELACIONES!BF170),ABS(CORRELACIONES!BF236))</f>
        <v>5.6473672000000003E-2</v>
      </c>
      <c r="BF37" s="63">
        <f>MAX(ABS(CORRELACIONES!BG38),ABS(CORRELACIONES!BG104),ABS(CORRELACIONES!BG170),ABS(CORRELACIONES!BG236))</f>
        <v>0.18583335000000001</v>
      </c>
      <c r="BG37" s="63">
        <f>MAX(ABS(CORRELACIONES!BH38),ABS(CORRELACIONES!BH104),ABS(CORRELACIONES!BH170),ABS(CORRELACIONES!BH236))</f>
        <v>0.12777668789999999</v>
      </c>
      <c r="BH37" s="63">
        <f>MAX(ABS(CORRELACIONES!BI38),ABS(CORRELACIONES!BI104),ABS(CORRELACIONES!BI170),ABS(CORRELACIONES!BI236))</f>
        <v>0.14239468699999999</v>
      </c>
    </row>
    <row r="38" spans="1:60">
      <c r="A38">
        <v>36</v>
      </c>
      <c r="B38" s="63">
        <f>MAX(ABS(CORRELACIONES!B39),ABS(CORRELACIONES!B105),ABS(CORRELACIONES!B171),ABS(CORRELACIONES!B237))</f>
        <v>0.39065878129999998</v>
      </c>
      <c r="C38" s="63">
        <f>MAX(ABS(CORRELACIONES!C39),ABS(CORRELACIONES!C105),ABS(CORRELACIONES!C171),ABS(CORRELACIONES!C237))</f>
        <v>0.42051512400000002</v>
      </c>
      <c r="D38" s="63">
        <f>MAX(ABS(CORRELACIONES!D39),ABS(CORRELACIONES!D105),ABS(CORRELACIONES!D171),ABS(CORRELACIONES!D237))</f>
        <v>6.2960143999999996E-2</v>
      </c>
      <c r="E38" s="63">
        <f>MAX(ABS(CORRELACIONES!E39),ABS(CORRELACIONES!E105),ABS(CORRELACIONES!E171),ABS(CORRELACIONES!E237))</f>
        <v>0.70757992999999997</v>
      </c>
      <c r="F38" s="63">
        <f>MAX(ABS(CORRELACIONES!F39),ABS(CORRELACIONES!F105),ABS(CORRELACIONES!F171),ABS(CORRELACIONES!F237))</f>
        <v>0.1581292329</v>
      </c>
      <c r="G38" s="63">
        <f>MAX(ABS(CORRELACIONES!G39),ABS(CORRELACIONES!G105),ABS(CORRELACIONES!G171),ABS(CORRELACIONES!G237))</f>
        <v>0.175745753</v>
      </c>
      <c r="H38" s="63">
        <f>MAX(ABS(CORRELACIONES!H39),ABS(CORRELACIONES!H105),ABS(CORRELACIONES!H171),ABS(CORRELACIONES!H237))</f>
        <v>5.6231872000000002E-2</v>
      </c>
      <c r="I38" s="63">
        <f>MAX(ABS(CORRELACIONES!I39),ABS(CORRELACIONES!I105),ABS(CORRELACIONES!I171),ABS(CORRELACIONES!I237))</f>
        <v>0.58774564100000004</v>
      </c>
      <c r="J38" s="63">
        <f>MAX(ABS(CORRELACIONES!J39),ABS(CORRELACIONES!J105),ABS(CORRELACIONES!J171),ABS(CORRELACIONES!J237))</f>
        <v>0.56200189300000003</v>
      </c>
      <c r="K38" s="63">
        <f>MAX(ABS(CORRELACIONES!K39),ABS(CORRELACIONES!K105),ABS(CORRELACIONES!K171),ABS(CORRELACIONES!K237))</f>
        <v>9.4747579999999998E-2</v>
      </c>
      <c r="L38" s="63">
        <f>MAX(ABS(CORRELACIONES!L39),ABS(CORRELACIONES!L105),ABS(CORRELACIONES!L171),ABS(CORRELACIONES!L237))</f>
        <v>7.0534780000000005E-2</v>
      </c>
      <c r="M38" s="63">
        <f>MAX(ABS(CORRELACIONES!M39),ABS(CORRELACIONES!M105),ABS(CORRELACIONES!M171),ABS(CORRELACIONES!M237))</f>
        <v>8.6723107999999993E-2</v>
      </c>
      <c r="N38" s="63">
        <f>MAX(ABS(CORRELACIONES!N39),ABS(CORRELACIONES!N105),ABS(CORRELACIONES!N171),ABS(CORRELACIONES!N237))</f>
        <v>0.14585892</v>
      </c>
      <c r="O38" s="63">
        <f>MAX(ABS(CORRELACIONES!O39),ABS(CORRELACIONES!O105),ABS(CORRELACIONES!O171),ABS(CORRELACIONES!O237))</f>
        <v>8.1968070000000004E-2</v>
      </c>
      <c r="P38" s="63">
        <f>MAX(ABS(CORRELACIONES!P39),ABS(CORRELACIONES!P105),ABS(CORRELACIONES!P171),ABS(CORRELACIONES!P237))</f>
        <v>8.6591352999999996E-2</v>
      </c>
      <c r="Q38" s="63">
        <f>MAX(ABS(CORRELACIONES!Q39),ABS(CORRELACIONES!Q105),ABS(CORRELACIONES!Q171),ABS(CORRELACIONES!Q237))</f>
        <v>0.293605</v>
      </c>
      <c r="R38" s="63">
        <f>MAX(ABS(CORRELACIONES!R39),ABS(CORRELACIONES!R105),ABS(CORRELACIONES!R171),ABS(CORRELACIONES!R237))</f>
        <v>0.39135492999999999</v>
      </c>
      <c r="S38" s="63">
        <f>MAX(ABS(CORRELACIONES!S39),ABS(CORRELACIONES!S105),ABS(CORRELACIONES!S171),ABS(CORRELACIONES!S237))</f>
        <v>0.47118549999999998</v>
      </c>
      <c r="T38" s="63">
        <f>MAX(ABS(CORRELACIONES!T39),ABS(CORRELACIONES!T105),ABS(CORRELACIONES!T171),ABS(CORRELACIONES!T237))</f>
        <v>0.18110652199999999</v>
      </c>
      <c r="U38" s="63">
        <f>MAX(ABS(CORRELACIONES!U39),ABS(CORRELACIONES!U105),ABS(CORRELACIONES!U171),ABS(CORRELACIONES!U237))</f>
        <v>0.16280876</v>
      </c>
      <c r="V38" s="63">
        <f>MAX(ABS(CORRELACIONES!V39),ABS(CORRELACIONES!V105),ABS(CORRELACIONES!V171),ABS(CORRELACIONES!V237))</f>
        <v>0.36650834840000002</v>
      </c>
      <c r="W38" s="63">
        <f>MAX(ABS(CORRELACIONES!W39),ABS(CORRELACIONES!W105),ABS(CORRELACIONES!W171),ABS(CORRELACIONES!W237))</f>
        <v>0.240892681</v>
      </c>
      <c r="X38" s="63">
        <f>MAX(ABS(CORRELACIONES!X39),ABS(CORRELACIONES!X105),ABS(CORRELACIONES!X171),ABS(CORRELACIONES!X237))</f>
        <v>0.20948410000000001</v>
      </c>
      <c r="Y38" s="63">
        <f>MAX(ABS(CORRELACIONES!Y39),ABS(CORRELACIONES!Y105),ABS(CORRELACIONES!Y171),ABS(CORRELACIONES!Y237))</f>
        <v>0.64006424200000001</v>
      </c>
      <c r="Z38" s="63">
        <f>MAX(ABS(CORRELACIONES!Z39),ABS(CORRELACIONES!Z105),ABS(CORRELACIONES!Z171),ABS(CORRELACIONES!Z237))</f>
        <v>0.24632254200000001</v>
      </c>
      <c r="AA38" s="63">
        <f>MAX(ABS(CORRELACIONES!AA39),ABS(CORRELACIONES!AA105),ABS(CORRELACIONES!AA171),ABS(CORRELACIONES!AA237))</f>
        <v>0.33300180200000001</v>
      </c>
      <c r="AB38" s="63">
        <f>MAX(ABS(CORRELACIONES!AB39),ABS(CORRELACIONES!AB105),ABS(CORRELACIONES!AB171),ABS(CORRELACIONES!AB237))</f>
        <v>7.6740007999999998E-2</v>
      </c>
      <c r="AC38" s="63">
        <f>MAX(ABS(CORRELACIONES!AC39),ABS(CORRELACIONES!AC105),ABS(CORRELACIONES!AC171),ABS(CORRELACIONES!AC237))</f>
        <v>0.42396300120000002</v>
      </c>
      <c r="AD38" s="63">
        <f>MAX(ABS(CORRELACIONES!AD39),ABS(CORRELACIONES!AD105),ABS(CORRELACIONES!AD171),ABS(CORRELACIONES!AD237))</f>
        <v>0.37820663100000002</v>
      </c>
      <c r="AE38" s="63">
        <f>MAX(ABS(CORRELACIONES!AE39),ABS(CORRELACIONES!AE105),ABS(CORRELACIONES!AE171),ABS(CORRELACIONES!AE237))</f>
        <v>0.40140442100000001</v>
      </c>
      <c r="AF38" s="63">
        <f>MAX(ABS(CORRELACIONES!AF39),ABS(CORRELACIONES!AF105),ABS(CORRELACIONES!AF171),ABS(CORRELACIONES!AF237))</f>
        <v>0.62069836899999997</v>
      </c>
      <c r="AG38" s="63">
        <f>MAX(ABS(CORRELACIONES!AG39),ABS(CORRELACIONES!AG105),ABS(CORRELACIONES!AG171),ABS(CORRELACIONES!AG237))</f>
        <v>0.81454599569999997</v>
      </c>
      <c r="AH38" s="63">
        <f>MAX(ABS(CORRELACIONES!AH39),ABS(CORRELACIONES!AH105),ABS(CORRELACIONES!AH171),ABS(CORRELACIONES!AH237))</f>
        <v>0.78118386900000003</v>
      </c>
      <c r="AI38" s="63">
        <f>MAX(ABS(CORRELACIONES!AI39),ABS(CORRELACIONES!AI105),ABS(CORRELACIONES!AI171),ABS(CORRELACIONES!AI237))</f>
        <v>0.1508244</v>
      </c>
      <c r="AJ38" s="63">
        <f>MAX(ABS(CORRELACIONES!AJ39),ABS(CORRELACIONES!AJ105),ABS(CORRELACIONES!AJ171),ABS(CORRELACIONES!AJ237))</f>
        <v>0.29873530500000001</v>
      </c>
      <c r="AK38" s="63">
        <f>MAX(ABS(CORRELACIONES!AK39),ABS(CORRELACIONES!AK105),ABS(CORRELACIONES!AK171),ABS(CORRELACIONES!AK237))</f>
        <v>1</v>
      </c>
      <c r="AL38" s="63">
        <f>MAX(ABS(CORRELACIONES!AM39),ABS(CORRELACIONES!AM105),ABS(CORRELACIONES!AM171),ABS(CORRELACIONES!AM237))</f>
        <v>7.0723122799999996E-2</v>
      </c>
      <c r="AM38" s="63">
        <f>MAX(ABS(CORRELACIONES!AN39),ABS(CORRELACIONES!AN105),ABS(CORRELACIONES!AN171),ABS(CORRELACIONES!AN237))</f>
        <v>0.213625816</v>
      </c>
      <c r="AN38" s="63">
        <f>MAX(ABS(CORRELACIONES!AO39),ABS(CORRELACIONES!AO105),ABS(CORRELACIONES!AO171),ABS(CORRELACIONES!AO237))</f>
        <v>0.302264109</v>
      </c>
      <c r="AO38" s="63">
        <f>MAX(ABS(CORRELACIONES!AP39),ABS(CORRELACIONES!AP105),ABS(CORRELACIONES!AP171),ABS(CORRELACIONES!AP237))</f>
        <v>0.5030216529</v>
      </c>
      <c r="AP38" s="63">
        <f>MAX(ABS(CORRELACIONES!AQ39),ABS(CORRELACIONES!AQ105),ABS(CORRELACIONES!AQ171),ABS(CORRELACIONES!AQ237))</f>
        <v>0.61195564999999996</v>
      </c>
      <c r="AQ38" s="63">
        <f>MAX(ABS(CORRELACIONES!AR39),ABS(CORRELACIONES!AR105),ABS(CORRELACIONES!AR171),ABS(CORRELACIONES!AR237))</f>
        <v>0.33995322</v>
      </c>
      <c r="AR38" s="63">
        <f>MAX(ABS(CORRELACIONES!AS39),ABS(CORRELACIONES!AS105),ABS(CORRELACIONES!AS171),ABS(CORRELACIONES!AS237))</f>
        <v>0.29867674300000002</v>
      </c>
      <c r="AS38" s="63">
        <f>MAX(ABS(CORRELACIONES!AT39),ABS(CORRELACIONES!AT105),ABS(CORRELACIONES!AT171),ABS(CORRELACIONES!AT237))</f>
        <v>0.17447745000000001</v>
      </c>
      <c r="AT38" s="63">
        <f>MAX(ABS(CORRELACIONES!AU39),ABS(CORRELACIONES!AU105),ABS(CORRELACIONES!AU171),ABS(CORRELACIONES!AU237))</f>
        <v>0.34019227699999999</v>
      </c>
      <c r="AU38" s="63">
        <f>MAX(ABS(CORRELACIONES!AV39),ABS(CORRELACIONES!AV105),ABS(CORRELACIONES!AV171),ABS(CORRELACIONES!AV237))</f>
        <v>0.30359782829999998</v>
      </c>
      <c r="AV38" s="63">
        <f>MAX(ABS(CORRELACIONES!AW39),ABS(CORRELACIONES!AW105),ABS(CORRELACIONES!AW171),ABS(CORRELACIONES!AW237))</f>
        <v>0.38765391389999998</v>
      </c>
      <c r="AW38" s="63">
        <f>MAX(ABS(CORRELACIONES!AX39),ABS(CORRELACIONES!AX105),ABS(CORRELACIONES!AX171),ABS(CORRELACIONES!AX237))</f>
        <v>0.33226328399999999</v>
      </c>
      <c r="AX38" s="63">
        <f>MAX(ABS(CORRELACIONES!AY39),ABS(CORRELACIONES!AY105),ABS(CORRELACIONES!AY171),ABS(CORRELACIONES!AY237))</f>
        <v>0.25410444399999998</v>
      </c>
      <c r="AY38" s="63">
        <f>MAX(ABS(CORRELACIONES!AZ39),ABS(CORRELACIONES!AZ105),ABS(CORRELACIONES!AZ171),ABS(CORRELACIONES!AZ237))</f>
        <v>0.27017472999999997</v>
      </c>
      <c r="AZ38" s="63">
        <f>MAX(ABS(CORRELACIONES!BA39),ABS(CORRELACIONES!BA105),ABS(CORRELACIONES!BA171),ABS(CORRELACIONES!BA237))</f>
        <v>0.18324511800000001</v>
      </c>
      <c r="BA38" s="63">
        <f>MAX(ABS(CORRELACIONES!BB39),ABS(CORRELACIONES!BB105),ABS(CORRELACIONES!BB171),ABS(CORRELACIONES!BB237))</f>
        <v>0.36030303400000002</v>
      </c>
      <c r="BB38" s="63">
        <f>MAX(ABS(CORRELACIONES!BC39),ABS(CORRELACIONES!BC105),ABS(CORRELACIONES!BC171),ABS(CORRELACIONES!BC237))</f>
        <v>0.14984355199999999</v>
      </c>
      <c r="BC38" s="63">
        <f>MAX(ABS(CORRELACIONES!BD39),ABS(CORRELACIONES!BD105),ABS(CORRELACIONES!BD171),ABS(CORRELACIONES!BD237))</f>
        <v>0.31943058299999999</v>
      </c>
      <c r="BD38" s="63">
        <f>MAX(ABS(CORRELACIONES!BE39),ABS(CORRELACIONES!BE105),ABS(CORRELACIONES!BE171),ABS(CORRELACIONES!BE237))</f>
        <v>0.16786040199999999</v>
      </c>
      <c r="BE38" s="63">
        <f>MAX(ABS(CORRELACIONES!BF39),ABS(CORRELACIONES!BF105),ABS(CORRELACIONES!BF171),ABS(CORRELACIONES!BF237))</f>
        <v>0.1044567</v>
      </c>
      <c r="BF38" s="63">
        <f>MAX(ABS(CORRELACIONES!BG39),ABS(CORRELACIONES!BG105),ABS(CORRELACIONES!BG171),ABS(CORRELACIONES!BG237))</f>
        <v>0.33845831999999998</v>
      </c>
      <c r="BG38" s="63">
        <f>MAX(ABS(CORRELACIONES!BH39),ABS(CORRELACIONES!BH105),ABS(CORRELACIONES!BH171),ABS(CORRELACIONES!BH237))</f>
        <v>0.30112670899999999</v>
      </c>
      <c r="BH38" s="63">
        <f>MAX(ABS(CORRELACIONES!BI39),ABS(CORRELACIONES!BI105),ABS(CORRELACIONES!BI171),ABS(CORRELACIONES!BI237))</f>
        <v>0.28411248700000002</v>
      </c>
    </row>
    <row r="39" spans="1:60">
      <c r="A39">
        <v>38</v>
      </c>
      <c r="B39" s="63">
        <f>MAX(ABS(CORRELACIONES!B41),ABS(CORRELACIONES!B107),ABS(CORRELACIONES!B173),ABS(CORRELACIONES!B239))</f>
        <v>4.1847382000000002E-2</v>
      </c>
      <c r="C39" s="63">
        <f>MAX(ABS(CORRELACIONES!C41),ABS(CORRELACIONES!C107),ABS(CORRELACIONES!C173),ABS(CORRELACIONES!C239))</f>
        <v>5.2175784500000003E-2</v>
      </c>
      <c r="D39" s="63">
        <f>MAX(ABS(CORRELACIONES!D41),ABS(CORRELACIONES!D107),ABS(CORRELACIONES!D173),ABS(CORRELACIONES!D239))</f>
        <v>3.4792719999999999E-2</v>
      </c>
      <c r="E39" s="63">
        <f>MAX(ABS(CORRELACIONES!E41),ABS(CORRELACIONES!E107),ABS(CORRELACIONES!E173),ABS(CORRELACIONES!E239))</f>
        <v>5.2274782999999998E-2</v>
      </c>
      <c r="F39" s="63">
        <f>MAX(ABS(CORRELACIONES!F41),ABS(CORRELACIONES!F107),ABS(CORRELACIONES!F173),ABS(CORRELACIONES!F239))</f>
        <v>3.94071686E-2</v>
      </c>
      <c r="G39" s="63">
        <f>MAX(ABS(CORRELACIONES!G41),ABS(CORRELACIONES!G107),ABS(CORRELACIONES!G173),ABS(CORRELACIONES!G239))</f>
        <v>0.22938425100000001</v>
      </c>
      <c r="H39" s="63">
        <f>MAX(ABS(CORRELACIONES!H41),ABS(CORRELACIONES!H107),ABS(CORRELACIONES!H173),ABS(CORRELACIONES!H239))</f>
        <v>3.6013573E-2</v>
      </c>
      <c r="I39" s="63">
        <f>MAX(ABS(CORRELACIONES!I41),ABS(CORRELACIONES!I107),ABS(CORRELACIONES!I173),ABS(CORRELACIONES!I239))</f>
        <v>0.53119857800000003</v>
      </c>
      <c r="J39" s="63">
        <f>MAX(ABS(CORRELACIONES!J41),ABS(CORRELACIONES!J107),ABS(CORRELACIONES!J173),ABS(CORRELACIONES!J239))</f>
        <v>0.26977907200000001</v>
      </c>
      <c r="K39" s="63">
        <f>MAX(ABS(CORRELACIONES!K41),ABS(CORRELACIONES!K107),ABS(CORRELACIONES!K173),ABS(CORRELACIONES!K239))</f>
        <v>4.1657529999999998E-2</v>
      </c>
      <c r="L39" s="63">
        <f>MAX(ABS(CORRELACIONES!L41),ABS(CORRELACIONES!L107),ABS(CORRELACIONES!L173),ABS(CORRELACIONES!L239))</f>
        <v>3.1137086000000001E-2</v>
      </c>
      <c r="M39" s="63">
        <f>MAX(ABS(CORRELACIONES!M41),ABS(CORRELACIONES!M107),ABS(CORRELACIONES!M173),ABS(CORRELACIONES!M239))</f>
        <v>3.9732410000000003E-2</v>
      </c>
      <c r="N39" s="63">
        <f>MAX(ABS(CORRELACIONES!N41),ABS(CORRELACIONES!N107),ABS(CORRELACIONES!N173),ABS(CORRELACIONES!N239))</f>
        <v>5.2668840000000001E-2</v>
      </c>
      <c r="O39" s="63">
        <f>MAX(ABS(CORRELACIONES!O41),ABS(CORRELACIONES!O107),ABS(CORRELACIONES!O173),ABS(CORRELACIONES!O239))</f>
        <v>3.8919849999999999E-2</v>
      </c>
      <c r="P39" s="63">
        <f>MAX(ABS(CORRELACIONES!P41),ABS(CORRELACIONES!P107),ABS(CORRELACIONES!P173),ABS(CORRELACIONES!P239))</f>
        <v>3.1442563E-2</v>
      </c>
      <c r="Q39" s="63">
        <f>MAX(ABS(CORRELACIONES!Q41),ABS(CORRELACIONES!Q107),ABS(CORRELACIONES!Q173),ABS(CORRELACIONES!Q239))</f>
        <v>5.5916838000000003E-2</v>
      </c>
      <c r="R39" s="63">
        <f>MAX(ABS(CORRELACIONES!R41),ABS(CORRELACIONES!R107),ABS(CORRELACIONES!R173),ABS(CORRELACIONES!R239))</f>
        <v>8.4171789999999996E-2</v>
      </c>
      <c r="S39" s="63">
        <f>MAX(ABS(CORRELACIONES!S41),ABS(CORRELACIONES!S107),ABS(CORRELACIONES!S173),ABS(CORRELACIONES!S239))</f>
        <v>0.12190603</v>
      </c>
      <c r="T39" s="63">
        <f>MAX(ABS(CORRELACIONES!T41),ABS(CORRELACIONES!T107),ABS(CORRELACIONES!T173),ABS(CORRELACIONES!T239))</f>
        <v>3.2577440999999999E-2</v>
      </c>
      <c r="U39" s="63">
        <f>MAX(ABS(CORRELACIONES!U41),ABS(CORRELACIONES!U107),ABS(CORRELACIONES!U173),ABS(CORRELACIONES!U239))</f>
        <v>0.124153157</v>
      </c>
      <c r="V39" s="63">
        <f>MAX(ABS(CORRELACIONES!V41),ABS(CORRELACIONES!V107),ABS(CORRELACIONES!V173),ABS(CORRELACIONES!V239))</f>
        <v>0.12815375840000001</v>
      </c>
      <c r="W39" s="63">
        <f>MAX(ABS(CORRELACIONES!W41),ABS(CORRELACIONES!W107),ABS(CORRELACIONES!W173),ABS(CORRELACIONES!W239))</f>
        <v>0.103875046</v>
      </c>
      <c r="X39" s="63">
        <f>MAX(ABS(CORRELACIONES!X41),ABS(CORRELACIONES!X107),ABS(CORRELACIONES!X173),ABS(CORRELACIONES!X239))</f>
        <v>3.5725260000000002E-2</v>
      </c>
      <c r="Y39" s="63">
        <f>MAX(ABS(CORRELACIONES!Y41),ABS(CORRELACIONES!Y107),ABS(CORRELACIONES!Y173),ABS(CORRELACIONES!Y239))</f>
        <v>8.0708583E-2</v>
      </c>
      <c r="Z39" s="63">
        <f>MAX(ABS(CORRELACIONES!Z41),ABS(CORRELACIONES!Z107),ABS(CORRELACIONES!Z173),ABS(CORRELACIONES!Z239))</f>
        <v>0.164712834</v>
      </c>
      <c r="AA39" s="63">
        <f>MAX(ABS(CORRELACIONES!AA41),ABS(CORRELACIONES!AA107),ABS(CORRELACIONES!AA173),ABS(CORRELACIONES!AA239))</f>
        <v>0.102501326</v>
      </c>
      <c r="AB39" s="63">
        <f>MAX(ABS(CORRELACIONES!AB41),ABS(CORRELACIONES!AB107),ABS(CORRELACIONES!AB173),ABS(CORRELACIONES!AB239))</f>
        <v>4.3675826000000001E-2</v>
      </c>
      <c r="AC39" s="63">
        <f>MAX(ABS(CORRELACIONES!AC41),ABS(CORRELACIONES!AC107),ABS(CORRELACIONES!AC173),ABS(CORRELACIONES!AC239))</f>
        <v>5.4391158100000003E-2</v>
      </c>
      <c r="AD39" s="63">
        <f>MAX(ABS(CORRELACIONES!AD41),ABS(CORRELACIONES!AD107),ABS(CORRELACIONES!AD173),ABS(CORRELACIONES!AD239))</f>
        <v>9.3883237999999994E-2</v>
      </c>
      <c r="AE39" s="63">
        <f>MAX(ABS(CORRELACIONES!AE41),ABS(CORRELACIONES!AE107),ABS(CORRELACIONES!AE173),ABS(CORRELACIONES!AE239))</f>
        <v>0.26318303100000001</v>
      </c>
      <c r="AF39" s="63">
        <f>MAX(ABS(CORRELACIONES!AF41),ABS(CORRELACIONES!AF107),ABS(CORRELACIONES!AF173),ABS(CORRELACIONES!AF239))</f>
        <v>3.1566418999999998E-2</v>
      </c>
      <c r="AG39" s="63">
        <f>MAX(ABS(CORRELACIONES!AG41),ABS(CORRELACIONES!AG107),ABS(CORRELACIONES!AG173),ABS(CORRELACIONES!AG239))</f>
        <v>4.0149713500000003E-2</v>
      </c>
      <c r="AH39" s="63">
        <f>MAX(ABS(CORRELACIONES!AH41),ABS(CORRELACIONES!AH107),ABS(CORRELACIONES!AH173),ABS(CORRELACIONES!AH239))</f>
        <v>5.7555335999999999E-2</v>
      </c>
      <c r="AI39" s="63">
        <f>MAX(ABS(CORRELACIONES!AI41),ABS(CORRELACIONES!AI107),ABS(CORRELACIONES!AI173),ABS(CORRELACIONES!AI239))</f>
        <v>4.9840302000000003E-2</v>
      </c>
      <c r="AJ39" s="63">
        <f>MAX(ABS(CORRELACIONES!AJ41),ABS(CORRELACIONES!AJ107),ABS(CORRELACIONES!AJ173),ABS(CORRELACIONES!AJ239))</f>
        <v>4.6348638999999997E-2</v>
      </c>
      <c r="AK39" s="63">
        <f>MAX(ABS(CORRELACIONES!AK41),ABS(CORRELACIONES!AK107),ABS(CORRELACIONES!AK173),ABS(CORRELACIONES!AK239))</f>
        <v>5.7560939999999998E-2</v>
      </c>
      <c r="AL39" s="63">
        <f>MAX(ABS(CORRELACIONES!AM41),ABS(CORRELACIONES!AM107),ABS(CORRELACIONES!AM173),ABS(CORRELACIONES!AM239))</f>
        <v>1</v>
      </c>
      <c r="AM39" s="63">
        <f>MAX(ABS(CORRELACIONES!AN41),ABS(CORRELACIONES!AN107),ABS(CORRELACIONES!AN173),ABS(CORRELACIONES!AN239))</f>
        <v>0.111030241</v>
      </c>
      <c r="AN39" s="63">
        <f>MAX(ABS(CORRELACIONES!AO41),ABS(CORRELACIONES!AO107),ABS(CORRELACIONES!AO173),ABS(CORRELACIONES!AO239))</f>
        <v>0.44191424899999998</v>
      </c>
      <c r="AO39" s="63">
        <f>MAX(ABS(CORRELACIONES!AP41),ABS(CORRELACIONES!AP107),ABS(CORRELACIONES!AP173),ABS(CORRELACIONES!AP239))</f>
        <v>6.1424817999999999E-2</v>
      </c>
      <c r="AP39" s="63">
        <f>MAX(ABS(CORRELACIONES!AQ41),ABS(CORRELACIONES!AQ107),ABS(CORRELACIONES!AQ173),ABS(CORRELACIONES!AQ239))</f>
        <v>4.6194739999999998E-2</v>
      </c>
      <c r="AQ39" s="63">
        <f>MAX(ABS(CORRELACIONES!AR41),ABS(CORRELACIONES!AR107),ABS(CORRELACIONES!AR173),ABS(CORRELACIONES!AR239))</f>
        <v>0.18744276000000001</v>
      </c>
      <c r="AR39" s="63">
        <f>MAX(ABS(CORRELACIONES!AS41),ABS(CORRELACIONES!AS107),ABS(CORRELACIONES!AS173),ABS(CORRELACIONES!AS239))</f>
        <v>0.134013147</v>
      </c>
      <c r="AS39" s="63">
        <f>MAX(ABS(CORRELACIONES!AT41),ABS(CORRELACIONES!AT107),ABS(CORRELACIONES!AT173),ABS(CORRELACIONES!AT239))</f>
        <v>8.4292010000000001E-2</v>
      </c>
      <c r="AT39" s="63">
        <f>MAX(ABS(CORRELACIONES!AU41),ABS(CORRELACIONES!AU107),ABS(CORRELACIONES!AU173),ABS(CORRELACIONES!AU239))</f>
        <v>3.8985170999999999E-2</v>
      </c>
      <c r="AU39" s="63">
        <f>MAX(ABS(CORRELACIONES!AV41),ABS(CORRELACIONES!AV107),ABS(CORRELACIONES!AV173),ABS(CORRELACIONES!AV239))</f>
        <v>5.3823118000000003E-2</v>
      </c>
      <c r="AV39" s="63">
        <f>MAX(ABS(CORRELACIONES!AW41),ABS(CORRELACIONES!AW107),ABS(CORRELACIONES!AW173),ABS(CORRELACIONES!AW239))</f>
        <v>4.1881034999999997E-2</v>
      </c>
      <c r="AW39" s="63">
        <f>MAX(ABS(CORRELACIONES!AX41),ABS(CORRELACIONES!AX107),ABS(CORRELACIONES!AX173),ABS(CORRELACIONES!AX239))</f>
        <v>0.415743209</v>
      </c>
      <c r="AX39" s="63">
        <f>MAX(ABS(CORRELACIONES!AY41),ABS(CORRELACIONES!AY107),ABS(CORRELACIONES!AY173),ABS(CORRELACIONES!AY239))</f>
        <v>0.27396067499999999</v>
      </c>
      <c r="AY39" s="63">
        <f>MAX(ABS(CORRELACIONES!AZ41),ABS(CORRELACIONES!AZ107),ABS(CORRELACIONES!AZ173),ABS(CORRELACIONES!AZ239))</f>
        <v>0.19305996</v>
      </c>
      <c r="AZ39" s="63">
        <f>MAX(ABS(CORRELACIONES!BA41),ABS(CORRELACIONES!BA107),ABS(CORRELACIONES!BA173),ABS(CORRELACIONES!BA239))</f>
        <v>0.11695164199999999</v>
      </c>
      <c r="BA39" s="63">
        <f>MAX(ABS(CORRELACIONES!BB41),ABS(CORRELACIONES!BB107),ABS(CORRELACIONES!BB173),ABS(CORRELACIONES!BB239))</f>
        <v>0.159181189</v>
      </c>
      <c r="BB39" s="63">
        <f>MAX(ABS(CORRELACIONES!BC41),ABS(CORRELACIONES!BC107),ABS(CORRELACIONES!BC173),ABS(CORRELACIONES!BC239))</f>
        <v>0.203800535</v>
      </c>
      <c r="BC39" s="63">
        <f>MAX(ABS(CORRELACIONES!BD41),ABS(CORRELACIONES!BD107),ABS(CORRELACIONES!BD173),ABS(CORRELACIONES!BD239))</f>
        <v>0.12738643699999999</v>
      </c>
      <c r="BD39" s="63">
        <f>MAX(ABS(CORRELACIONES!BE41),ABS(CORRELACIONES!BE107),ABS(CORRELACIONES!BE173),ABS(CORRELACIONES!BE239))</f>
        <v>9.4381329E-2</v>
      </c>
      <c r="BE39" s="63">
        <f>MAX(ABS(CORRELACIONES!BF41),ABS(CORRELACIONES!BF107),ABS(CORRELACIONES!BF173),ABS(CORRELACIONES!BF239))</f>
        <v>4.8661621000000002E-2</v>
      </c>
      <c r="BF39" s="63">
        <f>MAX(ABS(CORRELACIONES!BG41),ABS(CORRELACIONES!BG107),ABS(CORRELACIONES!BG173),ABS(CORRELACIONES!BG239))</f>
        <v>0.15839923</v>
      </c>
      <c r="BG39" s="63">
        <f>MAX(ABS(CORRELACIONES!BH41),ABS(CORRELACIONES!BH107),ABS(CORRELACIONES!BH173),ABS(CORRELACIONES!BH239))</f>
        <v>9.6386306099999999E-2</v>
      </c>
      <c r="BH39" s="63">
        <f>MAX(ABS(CORRELACIONES!BI41),ABS(CORRELACIONES!BI107),ABS(CORRELACIONES!BI173),ABS(CORRELACIONES!BI239))</f>
        <v>0.12549408200000001</v>
      </c>
    </row>
    <row r="40" spans="1:60">
      <c r="A40">
        <v>39</v>
      </c>
      <c r="B40" s="63">
        <f>MAX(ABS(CORRELACIONES!B42),ABS(CORRELACIONES!B108),ABS(CORRELACIONES!B174),ABS(CORRELACIONES!B240))</f>
        <v>0.1010537204</v>
      </c>
      <c r="C40" s="63">
        <f>MAX(ABS(CORRELACIONES!C42),ABS(CORRELACIONES!C108),ABS(CORRELACIONES!C174),ABS(CORRELACIONES!C240))</f>
        <v>0.26411743599999998</v>
      </c>
      <c r="D40" s="63">
        <f>MAX(ABS(CORRELACIONES!D42),ABS(CORRELACIONES!D108),ABS(CORRELACIONES!D174),ABS(CORRELACIONES!D240))</f>
        <v>4.3510103600000002E-2</v>
      </c>
      <c r="E40" s="63">
        <f>MAX(ABS(CORRELACIONES!E42),ABS(CORRELACIONES!E108),ABS(CORRELACIONES!E174),ABS(CORRELACIONES!E240))</f>
        <v>0.12851462399999999</v>
      </c>
      <c r="F40" s="63">
        <f>MAX(ABS(CORRELACIONES!F42),ABS(CORRELACIONES!F108),ABS(CORRELACIONES!F174),ABS(CORRELACIONES!F240))</f>
        <v>7.9818057600000006E-2</v>
      </c>
      <c r="G40" s="63">
        <f>MAX(ABS(CORRELACIONES!G42),ABS(CORRELACIONES!G108),ABS(CORRELACIONES!G174),ABS(CORRELACIONES!G240))</f>
        <v>0.56227690100000005</v>
      </c>
      <c r="H40" s="63">
        <f>MAX(ABS(CORRELACIONES!H42),ABS(CORRELACIONES!H108),ABS(CORRELACIONES!H174),ABS(CORRELACIONES!H240))</f>
        <v>0.90342381100000002</v>
      </c>
      <c r="I40" s="63">
        <f>MAX(ABS(CORRELACIONES!I42),ABS(CORRELACIONES!I108),ABS(CORRELACIONES!I174),ABS(CORRELACIONES!I240))</f>
        <v>0.298687653</v>
      </c>
      <c r="J40" s="63">
        <f>MAX(ABS(CORRELACIONES!J42),ABS(CORRELACIONES!J108),ABS(CORRELACIONES!J174),ABS(CORRELACIONES!J240))</f>
        <v>0.21329241500000001</v>
      </c>
      <c r="K40" s="63">
        <f>MAX(ABS(CORRELACIONES!K42),ABS(CORRELACIONES!K108),ABS(CORRELACIONES!K174),ABS(CORRELACIONES!K240))</f>
        <v>6.1680359999999997E-2</v>
      </c>
      <c r="L40" s="63">
        <f>MAX(ABS(CORRELACIONES!L42),ABS(CORRELACIONES!L108),ABS(CORRELACIONES!L174),ABS(CORRELACIONES!L240))</f>
        <v>5.2247292000000001E-2</v>
      </c>
      <c r="M40" s="63">
        <f>MAX(ABS(CORRELACIONES!M42),ABS(CORRELACIONES!M108),ABS(CORRELACIONES!M174),ABS(CORRELACIONES!M240))</f>
        <v>6.4409131999999994E-2</v>
      </c>
      <c r="N40" s="63">
        <f>MAX(ABS(CORRELACIONES!N42),ABS(CORRELACIONES!N108),ABS(CORRELACIONES!N174),ABS(CORRELACIONES!N240))</f>
        <v>8.7994409999999995E-2</v>
      </c>
      <c r="O40" s="63">
        <f>MAX(ABS(CORRELACIONES!O42),ABS(CORRELACIONES!O108),ABS(CORRELACIONES!O174),ABS(CORRELACIONES!O240))</f>
        <v>5.1444709999999998E-2</v>
      </c>
      <c r="P40" s="63">
        <f>MAX(ABS(CORRELACIONES!P42),ABS(CORRELACIONES!P108),ABS(CORRELACIONES!P174),ABS(CORRELACIONES!P240))</f>
        <v>5.3422342999999997E-2</v>
      </c>
      <c r="Q40" s="63">
        <f>MAX(ABS(CORRELACIONES!Q42),ABS(CORRELACIONES!Q108),ABS(CORRELACIONES!Q174),ABS(CORRELACIONES!Q240))</f>
        <v>0.237207265</v>
      </c>
      <c r="R40" s="63">
        <f>MAX(ABS(CORRELACIONES!R42),ABS(CORRELACIONES!R108),ABS(CORRELACIONES!R174),ABS(CORRELACIONES!R240))</f>
        <v>0.33306279999999999</v>
      </c>
      <c r="S40" s="63">
        <f>MAX(ABS(CORRELACIONES!S42),ABS(CORRELACIONES!S108),ABS(CORRELACIONES!S174),ABS(CORRELACIONES!S240))</f>
        <v>0.39247078000000002</v>
      </c>
      <c r="T40" s="63">
        <f>MAX(ABS(CORRELACIONES!T42),ABS(CORRELACIONES!T108),ABS(CORRELACIONES!T174),ABS(CORRELACIONES!T240))</f>
        <v>6.5968087999999994E-2</v>
      </c>
      <c r="U40" s="63">
        <f>MAX(ABS(CORRELACIONES!U42),ABS(CORRELACIONES!U108),ABS(CORRELACIONES!U174),ABS(CORRELACIONES!U240))</f>
        <v>0.20234836</v>
      </c>
      <c r="V40" s="63">
        <f>MAX(ABS(CORRELACIONES!V42),ABS(CORRELACIONES!V108),ABS(CORRELACIONES!V174),ABS(CORRELACIONES!V240))</f>
        <v>0.37496188959999999</v>
      </c>
      <c r="W40" s="63">
        <f>MAX(ABS(CORRELACIONES!W42),ABS(CORRELACIONES!W108),ABS(CORRELACIONES!W174),ABS(CORRELACIONES!W240))</f>
        <v>0.37658422499999999</v>
      </c>
      <c r="X40" s="63">
        <f>MAX(ABS(CORRELACIONES!X42),ABS(CORRELACIONES!X108),ABS(CORRELACIONES!X174),ABS(CORRELACIONES!X240))</f>
        <v>0.1691368</v>
      </c>
      <c r="Y40" s="63">
        <f>MAX(ABS(CORRELACIONES!Y42),ABS(CORRELACIONES!Y108),ABS(CORRELACIONES!Y174),ABS(CORRELACIONES!Y240))</f>
        <v>0.19108808499999999</v>
      </c>
      <c r="Z40" s="63">
        <f>MAX(ABS(CORRELACIONES!Z42),ABS(CORRELACIONES!Z108),ABS(CORRELACIONES!Z174),ABS(CORRELACIONES!Z240))</f>
        <v>0.17194286</v>
      </c>
      <c r="AA40" s="63">
        <f>MAX(ABS(CORRELACIONES!AA42),ABS(CORRELACIONES!AA108),ABS(CORRELACIONES!AA174),ABS(CORRELACIONES!AA240))</f>
        <v>0.34761803000000002</v>
      </c>
      <c r="AB40" s="63">
        <f>MAX(ABS(CORRELACIONES!AB42),ABS(CORRELACIONES!AB108),ABS(CORRELACIONES!AB174),ABS(CORRELACIONES!AB240))</f>
        <v>0.78871375300000002</v>
      </c>
      <c r="AC40" s="63">
        <f>MAX(ABS(CORRELACIONES!AC42),ABS(CORRELACIONES!AC108),ABS(CORRELACIONES!AC174),ABS(CORRELACIONES!AC240))</f>
        <v>0.25164592209999997</v>
      </c>
      <c r="AD40" s="63">
        <f>MAX(ABS(CORRELACIONES!AD42),ABS(CORRELACIONES!AD108),ABS(CORRELACIONES!AD174),ABS(CORRELACIONES!AD240))</f>
        <v>0.21771823700000001</v>
      </c>
      <c r="AE40" s="63">
        <f>MAX(ABS(CORRELACIONES!AE42),ABS(CORRELACIONES!AE108),ABS(CORRELACIONES!AE174),ABS(CORRELACIONES!AE240))</f>
        <v>0.309377497</v>
      </c>
      <c r="AF40" s="63">
        <f>MAX(ABS(CORRELACIONES!AF42),ABS(CORRELACIONES!AF108),ABS(CORRELACIONES!AF174),ABS(CORRELACIONES!AF240))</f>
        <v>5.4149704999999999E-2</v>
      </c>
      <c r="AG40" s="63">
        <f>MAX(ABS(CORRELACIONES!AG42),ABS(CORRELACIONES!AG108),ABS(CORRELACIONES!AG174),ABS(CORRELACIONES!AG240))</f>
        <v>0.13507338890000001</v>
      </c>
      <c r="AH40" s="63">
        <f>MAX(ABS(CORRELACIONES!AH42),ABS(CORRELACIONES!AH108),ABS(CORRELACIONES!AH174),ABS(CORRELACIONES!AH240))</f>
        <v>0.22924722</v>
      </c>
      <c r="AI40" s="63">
        <f>MAX(ABS(CORRELACIONES!AI42),ABS(CORRELACIONES!AI108),ABS(CORRELACIONES!AI174),ABS(CORRELACIONES!AI240))</f>
        <v>5.1708623000000002E-2</v>
      </c>
      <c r="AJ40" s="63">
        <f>MAX(ABS(CORRELACIONES!AJ42),ABS(CORRELACIONES!AJ108),ABS(CORRELACIONES!AJ174),ABS(CORRELACIONES!AJ240))</f>
        <v>0.1051338</v>
      </c>
      <c r="AK40" s="63">
        <f>MAX(ABS(CORRELACIONES!AK42),ABS(CORRELACIONES!AK108),ABS(CORRELACIONES!AK174),ABS(CORRELACIONES!AK240))</f>
        <v>0.21362680000000001</v>
      </c>
      <c r="AL40" s="63">
        <f>MAX(ABS(CORRELACIONES!AM42),ABS(CORRELACIONES!AM108),ABS(CORRELACIONES!AM174),ABS(CORRELACIONES!AM240))</f>
        <v>0.11102941600000001</v>
      </c>
      <c r="AM40" s="63">
        <f>MAX(ABS(CORRELACIONES!AN42),ABS(CORRELACIONES!AN108),ABS(CORRELACIONES!AN174),ABS(CORRELACIONES!AN240))</f>
        <v>1</v>
      </c>
      <c r="AN40" s="63">
        <f>MAX(ABS(CORRELACIONES!AO42),ABS(CORRELACIONES!AO108),ABS(CORRELACIONES!AO174),ABS(CORRELACIONES!AO240))</f>
        <v>0.58617648899999997</v>
      </c>
      <c r="AO40" s="63">
        <f>MAX(ABS(CORRELACIONES!AP42),ABS(CORRELACIONES!AP108),ABS(CORRELACIONES!AP174),ABS(CORRELACIONES!AP240))</f>
        <v>7.8614120900000001E-2</v>
      </c>
      <c r="AP40" s="63">
        <f>MAX(ABS(CORRELACIONES!AQ42),ABS(CORRELACIONES!AQ108),ABS(CORRELACIONES!AQ174),ABS(CORRELACIONES!AQ240))</f>
        <v>0.31886343</v>
      </c>
      <c r="AQ40" s="63">
        <f>MAX(ABS(CORRELACIONES!AR42),ABS(CORRELACIONES!AR108),ABS(CORRELACIONES!AR174),ABS(CORRELACIONES!AR240))</f>
        <v>0.51714435000000003</v>
      </c>
      <c r="AR40" s="63">
        <f>MAX(ABS(CORRELACIONES!AS42),ABS(CORRELACIONES!AS108),ABS(CORRELACIONES!AS174),ABS(CORRELACIONES!AS240))</f>
        <v>0.104545507</v>
      </c>
      <c r="AS40" s="63">
        <f>MAX(ABS(CORRELACIONES!AT42),ABS(CORRELACIONES!AT108),ABS(CORRELACIONES!AT174),ABS(CORRELACIONES!AT240))</f>
        <v>0.11788983</v>
      </c>
      <c r="AT40" s="63">
        <f>MAX(ABS(CORRELACIONES!AU42),ABS(CORRELACIONES!AU108),ABS(CORRELACIONES!AU174),ABS(CORRELACIONES!AU240))</f>
        <v>5.3189716999999997E-2</v>
      </c>
      <c r="AU40" s="63">
        <f>MAX(ABS(CORRELACIONES!AV42),ABS(CORRELACIONES!AV108),ABS(CORRELACIONES!AV174),ABS(CORRELACIONES!AV240))</f>
        <v>6.2285159999999999E-2</v>
      </c>
      <c r="AV40" s="63">
        <f>MAX(ABS(CORRELACIONES!AW42),ABS(CORRELACIONES!AW108),ABS(CORRELACIONES!AW174),ABS(CORRELACIONES!AW240))</f>
        <v>0.1519072417</v>
      </c>
      <c r="AW40" s="63">
        <f>MAX(ABS(CORRELACIONES!AX42),ABS(CORRELACIONES!AX108),ABS(CORRELACIONES!AX174),ABS(CORRELACIONES!AX240))</f>
        <v>0.48873971900000002</v>
      </c>
      <c r="AX40" s="63">
        <f>MAX(ABS(CORRELACIONES!AY42),ABS(CORRELACIONES!AY108),ABS(CORRELACIONES!AY174),ABS(CORRELACIONES!AY240))</f>
        <v>0.46037121800000003</v>
      </c>
      <c r="AY40" s="63">
        <f>MAX(ABS(CORRELACIONES!AZ42),ABS(CORRELACIONES!AZ108),ABS(CORRELACIONES!AZ174),ABS(CORRELACIONES!AZ240))</f>
        <v>0.53393352999999999</v>
      </c>
      <c r="AZ40" s="63">
        <f>MAX(ABS(CORRELACIONES!BA42),ABS(CORRELACIONES!BA108),ABS(CORRELACIONES!BA174),ABS(CORRELACIONES!BA240))</f>
        <v>0.45900659599999999</v>
      </c>
      <c r="BA40" s="63">
        <f>MAX(ABS(CORRELACIONES!BB42),ABS(CORRELACIONES!BB108),ABS(CORRELACIONES!BB174),ABS(CORRELACIONES!BB240))</f>
        <v>0.54998108999999995</v>
      </c>
      <c r="BB40" s="63">
        <f>MAX(ABS(CORRELACIONES!BC42),ABS(CORRELACIONES!BC108),ABS(CORRELACIONES!BC174),ABS(CORRELACIONES!BC240))</f>
        <v>0.349162007</v>
      </c>
      <c r="BC40" s="63">
        <f>MAX(ABS(CORRELACIONES!BD42),ABS(CORRELACIONES!BD108),ABS(CORRELACIONES!BD174),ABS(CORRELACIONES!BD240))</f>
        <v>0.44798875970000002</v>
      </c>
      <c r="BD40" s="63">
        <f>MAX(ABS(CORRELACIONES!BE42),ABS(CORRELACIONES!BE108),ABS(CORRELACIONES!BE174),ABS(CORRELACIONES!BE240))</f>
        <v>0.179122006</v>
      </c>
      <c r="BE40" s="63">
        <f>MAX(ABS(CORRELACIONES!BF42),ABS(CORRELACIONES!BF108),ABS(CORRELACIONES!BF174),ABS(CORRELACIONES!BF240))</f>
        <v>0.11438911</v>
      </c>
      <c r="BF40" s="63">
        <f>MAX(ABS(CORRELACIONES!BG42),ABS(CORRELACIONES!BG108),ABS(CORRELACIONES!BG174),ABS(CORRELACIONES!BG240))</f>
        <v>0.61772388</v>
      </c>
      <c r="BG40" s="63">
        <f>MAX(ABS(CORRELACIONES!BH42),ABS(CORRELACIONES!BH108),ABS(CORRELACIONES!BH174),ABS(CORRELACIONES!BH240))</f>
        <v>0.34569136779999998</v>
      </c>
      <c r="BH40" s="63">
        <f>MAX(ABS(CORRELACIONES!BI42),ABS(CORRELACIONES!BI108),ABS(CORRELACIONES!BI174),ABS(CORRELACIONES!BI240))</f>
        <v>0.50776667900000005</v>
      </c>
    </row>
    <row r="41" spans="1:60">
      <c r="A41">
        <v>40</v>
      </c>
      <c r="B41" s="63">
        <f>MAX(ABS(CORRELACIONES!B43),ABS(CORRELACIONES!B109),ABS(CORRELACIONES!B175),ABS(CORRELACIONES!B241))</f>
        <v>8.0192812799999999E-2</v>
      </c>
      <c r="C41" s="63">
        <f>MAX(ABS(CORRELACIONES!C43),ABS(CORRELACIONES!C109),ABS(CORRELACIONES!C175),ABS(CORRELACIONES!C241))</f>
        <v>0.26362086800000001</v>
      </c>
      <c r="D41" s="63">
        <f>MAX(ABS(CORRELACIONES!D43),ABS(CORRELACIONES!D109),ABS(CORRELACIONES!D175),ABS(CORRELACIONES!D241))</f>
        <v>5.2776829999999997E-2</v>
      </c>
      <c r="E41" s="63">
        <f>MAX(ABS(CORRELACIONES!E43),ABS(CORRELACIONES!E109),ABS(CORRELACIONES!E175),ABS(CORRELACIONES!E241))</f>
        <v>5.3246259999999997E-2</v>
      </c>
      <c r="F41" s="63">
        <f>MAX(ABS(CORRELACIONES!F43),ABS(CORRELACIONES!F109),ABS(CORRELACIONES!F175),ABS(CORRELACIONES!F241))</f>
        <v>7.0201199699999994E-2</v>
      </c>
      <c r="G41" s="63">
        <f>MAX(ABS(CORRELACIONES!G43),ABS(CORRELACIONES!G109),ABS(CORRELACIONES!G175),ABS(CORRELACIONES!G241))</f>
        <v>0.520382978</v>
      </c>
      <c r="H41" s="63">
        <f>MAX(ABS(CORRELACIONES!H43),ABS(CORRELACIONES!H109),ABS(CORRELACIONES!H175),ABS(CORRELACIONES!H241))</f>
        <v>3.2141818000000003E-2</v>
      </c>
      <c r="I41" s="63">
        <f>MAX(ABS(CORRELACIONES!I43),ABS(CORRELACIONES!I109),ABS(CORRELACIONES!I175),ABS(CORRELACIONES!I241))</f>
        <v>0.49732331899999999</v>
      </c>
      <c r="J41" s="63">
        <f>MAX(ABS(CORRELACIONES!J43),ABS(CORRELACIONES!J109),ABS(CORRELACIONES!J175),ABS(CORRELACIONES!J241))</f>
        <v>0.44381367500000002</v>
      </c>
      <c r="K41" s="63">
        <f>MAX(ABS(CORRELACIONES!K43),ABS(CORRELACIONES!K109),ABS(CORRELACIONES!K175),ABS(CORRELACIONES!K241))</f>
        <v>6.8050540000000007E-2</v>
      </c>
      <c r="L41" s="63">
        <f>MAX(ABS(CORRELACIONES!L43),ABS(CORRELACIONES!L109),ABS(CORRELACIONES!L175),ABS(CORRELACIONES!L241))</f>
        <v>5.5590554E-2</v>
      </c>
      <c r="M41" s="63">
        <f>MAX(ABS(CORRELACIONES!M43),ABS(CORRELACIONES!M109),ABS(CORRELACIONES!M175),ABS(CORRELACIONES!M241))</f>
        <v>6.8485319000000003E-2</v>
      </c>
      <c r="N41" s="63">
        <f>MAX(ABS(CORRELACIONES!N43),ABS(CORRELACIONES!N109),ABS(CORRELACIONES!N175),ABS(CORRELACIONES!N241))</f>
        <v>9.7912760000000001E-2</v>
      </c>
      <c r="O41" s="63">
        <f>MAX(ABS(CORRELACIONES!O43),ABS(CORRELACIONES!O109),ABS(CORRELACIONES!O175),ABS(CORRELACIONES!O241))</f>
        <v>6.6012710000000002E-2</v>
      </c>
      <c r="P41" s="63">
        <f>MAX(ABS(CORRELACIONES!P43),ABS(CORRELACIONES!P109),ABS(CORRELACIONES!P175),ABS(CORRELACIONES!P241))</f>
        <v>5.2787362999999997E-2</v>
      </c>
      <c r="Q41" s="63">
        <f>MAX(ABS(CORRELACIONES!Q43),ABS(CORRELACIONES!Q109),ABS(CORRELACIONES!Q175),ABS(CORRELACIONES!Q241))</f>
        <v>0.338234327</v>
      </c>
      <c r="R41" s="63">
        <f>MAX(ABS(CORRELACIONES!R43),ABS(CORRELACIONES!R109),ABS(CORRELACIONES!R175),ABS(CORRELACIONES!R241))</f>
        <v>0.48189357999999999</v>
      </c>
      <c r="S41" s="63">
        <f>MAX(ABS(CORRELACIONES!S43),ABS(CORRELACIONES!S109),ABS(CORRELACIONES!S175),ABS(CORRELACIONES!S241))</f>
        <v>0.41907013999999998</v>
      </c>
      <c r="T41" s="63">
        <f>MAX(ABS(CORRELACIONES!T43),ABS(CORRELACIONES!T109),ABS(CORRELACIONES!T175),ABS(CORRELACIONES!T241))</f>
        <v>0.10859993900000001</v>
      </c>
      <c r="U41" s="63">
        <f>MAX(ABS(CORRELACIONES!U43),ABS(CORRELACIONES!U109),ABS(CORRELACIONES!U175),ABS(CORRELACIONES!U241))</f>
        <v>0.34029457699999999</v>
      </c>
      <c r="V41" s="63">
        <f>MAX(ABS(CORRELACIONES!V43),ABS(CORRELACIONES!V109),ABS(CORRELACIONES!V175),ABS(CORRELACIONES!V241))</f>
        <v>0.51216769179999999</v>
      </c>
      <c r="W41" s="63">
        <f>MAX(ABS(CORRELACIONES!W43),ABS(CORRELACIONES!W109),ABS(CORRELACIONES!W175),ABS(CORRELACIONES!W241))</f>
        <v>0.62095599499999998</v>
      </c>
      <c r="X41" s="63">
        <f>MAX(ABS(CORRELACIONES!X43),ABS(CORRELACIONES!X109),ABS(CORRELACIONES!X175),ABS(CORRELACIONES!X241))</f>
        <v>0.2500117</v>
      </c>
      <c r="Y41" s="63">
        <f>MAX(ABS(CORRELACIONES!Y43),ABS(CORRELACIONES!Y109),ABS(CORRELACIONES!Y175),ABS(CORRELACIONES!Y241))</f>
        <v>0.23490288300000001</v>
      </c>
      <c r="Z41" s="63">
        <f>MAX(ABS(CORRELACIONES!Z43),ABS(CORRELACIONES!Z109),ABS(CORRELACIONES!Z175),ABS(CORRELACIONES!Z241))</f>
        <v>0.28520925400000002</v>
      </c>
      <c r="AA41" s="63">
        <f>MAX(ABS(CORRELACIONES!AA43),ABS(CORRELACIONES!AA109),ABS(CORRELACIONES!AA175),ABS(CORRELACIONES!AA241))</f>
        <v>0.53494550600000002</v>
      </c>
      <c r="AB41" s="63">
        <f>MAX(ABS(CORRELACIONES!AB43),ABS(CORRELACIONES!AB109),ABS(CORRELACIONES!AB175),ABS(CORRELACIONES!AB241))</f>
        <v>6.7906374000000005E-2</v>
      </c>
      <c r="AC41" s="63">
        <f>MAX(ABS(CORRELACIONES!AC43),ABS(CORRELACIONES!AC109),ABS(CORRELACIONES!AC175),ABS(CORRELACIONES!AC241))</f>
        <v>0.31254369040000002</v>
      </c>
      <c r="AD41" s="63">
        <f>MAX(ABS(CORRELACIONES!AD43),ABS(CORRELACIONES!AD109),ABS(CORRELACIONES!AD175),ABS(CORRELACIONES!AD241))</f>
        <v>0.27537912199999998</v>
      </c>
      <c r="AE41" s="63">
        <f>MAX(ABS(CORRELACIONES!AE43),ABS(CORRELACIONES!AE109),ABS(CORRELACIONES!AE175),ABS(CORRELACIONES!AE241))</f>
        <v>0.42885501599999998</v>
      </c>
      <c r="AF41" s="63">
        <f>MAX(ABS(CORRELACIONES!AF43),ABS(CORRELACIONES!AF109),ABS(CORRELACIONES!AF175),ABS(CORRELACIONES!AF241))</f>
        <v>0.102007692</v>
      </c>
      <c r="AG41" s="63">
        <f>MAX(ABS(CORRELACIONES!AG43),ABS(CORRELACIONES!AG109),ABS(CORRELACIONES!AG175),ABS(CORRELACIONES!AG241))</f>
        <v>0.21428646309999999</v>
      </c>
      <c r="AH41" s="63">
        <f>MAX(ABS(CORRELACIONES!AH43),ABS(CORRELACIONES!AH109),ABS(CORRELACIONES!AH175),ABS(CORRELACIONES!AH241))</f>
        <v>0.33641868000000003</v>
      </c>
      <c r="AI41" s="63">
        <f>MAX(ABS(CORRELACIONES!AI43),ABS(CORRELACIONES!AI109),ABS(CORRELACIONES!AI175),ABS(CORRELACIONES!AI241))</f>
        <v>5.2720110000000001E-2</v>
      </c>
      <c r="AJ41" s="63">
        <f>MAX(ABS(CORRELACIONES!AJ43),ABS(CORRELACIONES!AJ109),ABS(CORRELACIONES!AJ175),ABS(CORRELACIONES!AJ241))</f>
        <v>0.15485041299999999</v>
      </c>
      <c r="AK41" s="63">
        <f>MAX(ABS(CORRELACIONES!AK43),ABS(CORRELACIONES!AK109),ABS(CORRELACIONES!AK175),ABS(CORRELACIONES!AK241))</f>
        <v>0.30226439999999999</v>
      </c>
      <c r="AL41" s="63">
        <f>MAX(ABS(CORRELACIONES!AM43),ABS(CORRELACIONES!AM109),ABS(CORRELACIONES!AM175),ABS(CORRELACIONES!AM241))</f>
        <v>0.44191312799999999</v>
      </c>
      <c r="AM41" s="63">
        <f>MAX(ABS(CORRELACIONES!AN43),ABS(CORRELACIONES!AN109),ABS(CORRELACIONES!AN175),ABS(CORRELACIONES!AN241))</f>
        <v>0.58617728099999999</v>
      </c>
      <c r="AN41" s="63">
        <f>MAX(ABS(CORRELACIONES!AO43),ABS(CORRELACIONES!AO109),ABS(CORRELACIONES!AO175),ABS(CORRELACIONES!AO241))</f>
        <v>1</v>
      </c>
      <c r="AO41" s="63">
        <f>MAX(ABS(CORRELACIONES!AP43),ABS(CORRELACIONES!AP109),ABS(CORRELACIONES!AP175),ABS(CORRELACIONES!AP241))</f>
        <v>0.11525090640000001</v>
      </c>
      <c r="AP41" s="63">
        <f>MAX(ABS(CORRELACIONES!AQ43),ABS(CORRELACIONES!AQ109),ABS(CORRELACIONES!AQ175),ABS(CORRELACIONES!AQ241))</f>
        <v>0.47645218</v>
      </c>
      <c r="AQ41" s="63">
        <f>MAX(ABS(CORRELACIONES!AR43),ABS(CORRELACIONES!AR109),ABS(CORRELACIONES!AR175),ABS(CORRELACIONES!AR241))</f>
        <v>0.74749186999999995</v>
      </c>
      <c r="AR41" s="63">
        <f>MAX(ABS(CORRELACIONES!AS43),ABS(CORRELACIONES!AS109),ABS(CORRELACIONES!AS175),ABS(CORRELACIONES!AS241))</f>
        <v>0.22095874300000001</v>
      </c>
      <c r="AS41" s="63">
        <f>MAX(ABS(CORRELACIONES!AT43),ABS(CORRELACIONES!AT109),ABS(CORRELACIONES!AT175),ABS(CORRELACIONES!AT241))</f>
        <v>0.1084677</v>
      </c>
      <c r="AT41" s="63">
        <f>MAX(ABS(CORRELACIONES!AU43),ABS(CORRELACIONES!AU109),ABS(CORRELACIONES!AU175),ABS(CORRELACIONES!AU241))</f>
        <v>4.2853521999999998E-2</v>
      </c>
      <c r="AU41" s="63">
        <f>MAX(ABS(CORRELACIONES!AV43),ABS(CORRELACIONES!AV109),ABS(CORRELACIONES!AV175),ABS(CORRELACIONES!AV241))</f>
        <v>5.4897142000000003E-2</v>
      </c>
      <c r="AV41" s="63">
        <f>MAX(ABS(CORRELACIONES!AW43),ABS(CORRELACIONES!AW109),ABS(CORRELACIONES!AW175),ABS(CORRELACIONES!AW241))</f>
        <v>0.26850126949999997</v>
      </c>
      <c r="AW41" s="63">
        <f>MAX(ABS(CORRELACIONES!AX43),ABS(CORRELACIONES!AX109),ABS(CORRELACIONES!AX175),ABS(CORRELACIONES!AX241))</f>
        <v>0.88097767800000004</v>
      </c>
      <c r="AX41" s="63">
        <f>MAX(ABS(CORRELACIONES!AY43),ABS(CORRELACIONES!AY109),ABS(CORRELACIONES!AY175),ABS(CORRELACIONES!AY241))</f>
        <v>0.68098039200000005</v>
      </c>
      <c r="AY41" s="63">
        <f>MAX(ABS(CORRELACIONES!AZ43),ABS(CORRELACIONES!AZ109),ABS(CORRELACIONES!AZ175),ABS(CORRELACIONES!AZ241))</f>
        <v>0.76235755000000005</v>
      </c>
      <c r="AZ41" s="63">
        <f>MAX(ABS(CORRELACIONES!BA43),ABS(CORRELACIONES!BA109),ABS(CORRELACIONES!BA175),ABS(CORRELACIONES!BA241))</f>
        <v>0.55958103699999995</v>
      </c>
      <c r="BA41" s="63">
        <f>MAX(ABS(CORRELACIONES!BB43),ABS(CORRELACIONES!BB109),ABS(CORRELACIONES!BB175),ABS(CORRELACIONES!BB241))</f>
        <v>0.81149128699999995</v>
      </c>
      <c r="BB41" s="63">
        <f>MAX(ABS(CORRELACIONES!BC43),ABS(CORRELACIONES!BC109),ABS(CORRELACIONES!BC175),ABS(CORRELACIONES!BC241))</f>
        <v>0.55810740299999995</v>
      </c>
      <c r="BC41" s="63">
        <f>MAX(ABS(CORRELACIONES!BD43),ABS(CORRELACIONES!BD109),ABS(CORRELACIONES!BD175),ABS(CORRELACIONES!BD241))</f>
        <v>0.76731542050000001</v>
      </c>
      <c r="BD41" s="63">
        <f>MAX(ABS(CORRELACIONES!BE43),ABS(CORRELACIONES!BE109),ABS(CORRELACIONES!BE175),ABS(CORRELACIONES!BE241))</f>
        <v>0.36664944500000002</v>
      </c>
      <c r="BE41" s="63">
        <f>MAX(ABS(CORRELACIONES!BF43),ABS(CORRELACIONES!BF109),ABS(CORRELACIONES!BF175),ABS(CORRELACIONES!BF241))</f>
        <v>0.23475668</v>
      </c>
      <c r="BF41" s="63">
        <f>MAX(ABS(CORRELACIONES!BG43),ABS(CORRELACIONES!BG109),ABS(CORRELACIONES!BG175),ABS(CORRELACIONES!BG241))</f>
        <v>0.94113606000000005</v>
      </c>
      <c r="BG41" s="63">
        <f>MAX(ABS(CORRELACIONES!BH43),ABS(CORRELACIONES!BH109),ABS(CORRELACIONES!BH175),ABS(CORRELACIONES!BH241))</f>
        <v>0.60653724060000003</v>
      </c>
      <c r="BH41" s="63">
        <f>MAX(ABS(CORRELACIONES!BI43),ABS(CORRELACIONES!BI109),ABS(CORRELACIONES!BI175),ABS(CORRELACIONES!BI241))</f>
        <v>0.84872665700000005</v>
      </c>
    </row>
    <row r="42" spans="1:60">
      <c r="A42">
        <v>41</v>
      </c>
      <c r="B42" s="63">
        <f>MAX(ABS(CORRELACIONES!B44),ABS(CORRELACIONES!B110),ABS(CORRELACIONES!B176),ABS(CORRELACIONES!B242))</f>
        <v>0.17903737550000001</v>
      </c>
      <c r="C42" s="63">
        <f>MAX(ABS(CORRELACIONES!C44),ABS(CORRELACIONES!C110),ABS(CORRELACIONES!C176),ABS(CORRELACIONES!C242))</f>
        <v>0.19524735200000001</v>
      </c>
      <c r="D42" s="63">
        <f>MAX(ABS(CORRELACIONES!D44),ABS(CORRELACIONES!D110),ABS(CORRELACIONES!D176),ABS(CORRELACIONES!D242))</f>
        <v>5.5112979999999999E-2</v>
      </c>
      <c r="E42" s="63">
        <f>MAX(ABS(CORRELACIONES!E44),ABS(CORRELACIONES!E110),ABS(CORRELACIONES!E176),ABS(CORRELACIONES!E242))</f>
        <v>0.19834733600000001</v>
      </c>
      <c r="F42" s="63">
        <f>MAX(ABS(CORRELACIONES!F44),ABS(CORRELACIONES!F110),ABS(CORRELACIONES!F176),ABS(CORRELACIONES!F242))</f>
        <v>9.7452417499999999E-2</v>
      </c>
      <c r="G42" s="63">
        <f>MAX(ABS(CORRELACIONES!G44),ABS(CORRELACIONES!G110),ABS(CORRELACIONES!G176),ABS(CORRELACIONES!G242))</f>
        <v>7.8302716999999994E-2</v>
      </c>
      <c r="H42" s="63">
        <f>MAX(ABS(CORRELACIONES!H44),ABS(CORRELACIONES!H110),ABS(CORRELACIONES!H176),ABS(CORRELACIONES!H242))</f>
        <v>5.7835312999999999E-2</v>
      </c>
      <c r="I42" s="63">
        <f>MAX(ABS(CORRELACIONES!I44),ABS(CORRELACIONES!I110),ABS(CORRELACIONES!I176),ABS(CORRELACIONES!I242))</f>
        <v>0.24673916700000001</v>
      </c>
      <c r="J42" s="63">
        <f>MAX(ABS(CORRELACIONES!J44),ABS(CORRELACIONES!J110),ABS(CORRELACIONES!J176),ABS(CORRELACIONES!J242))</f>
        <v>0.39264137830000001</v>
      </c>
      <c r="K42" s="63">
        <f>MAX(ABS(CORRELACIONES!K44),ABS(CORRELACIONES!K110),ABS(CORRELACIONES!K176),ABS(CORRELACIONES!K242))</f>
        <v>8.5448469999999999E-2</v>
      </c>
      <c r="L42" s="63">
        <f>MAX(ABS(CORRELACIONES!L44),ABS(CORRELACIONES!L110),ABS(CORRELACIONES!L176),ABS(CORRELACIONES!L242))</f>
        <v>7.1852441000000003E-2</v>
      </c>
      <c r="M42" s="63">
        <f>MAX(ABS(CORRELACIONES!M44),ABS(CORRELACIONES!M110),ABS(CORRELACIONES!M176),ABS(CORRELACIONES!M242))</f>
        <v>9.3056097000000004E-2</v>
      </c>
      <c r="N42" s="63">
        <f>MAX(ABS(CORRELACIONES!N44),ABS(CORRELACIONES!N110),ABS(CORRELACIONES!N176),ABS(CORRELACIONES!N242))</f>
        <v>0.13603757999999999</v>
      </c>
      <c r="O42" s="63">
        <f>MAX(ABS(CORRELACIONES!O44),ABS(CORRELACIONES!O110),ABS(CORRELACIONES!O176),ABS(CORRELACIONES!O242))</f>
        <v>6.7862160000000005E-2</v>
      </c>
      <c r="P42" s="63">
        <f>MAX(ABS(CORRELACIONES!P44),ABS(CORRELACIONES!P110),ABS(CORRELACIONES!P176),ABS(CORRELACIONES!P242))</f>
        <v>7.9341907000000003E-2</v>
      </c>
      <c r="Q42" s="63">
        <f>MAX(ABS(CORRELACIONES!Q44),ABS(CORRELACIONES!Q110),ABS(CORRELACIONES!Q176),ABS(CORRELACIONES!Q242))</f>
        <v>0.12650861099999999</v>
      </c>
      <c r="R42" s="63">
        <f>MAX(ABS(CORRELACIONES!R44),ABS(CORRELACIONES!R110),ABS(CORRELACIONES!R176),ABS(CORRELACIONES!R242))</f>
        <v>0.20466725</v>
      </c>
      <c r="S42" s="63">
        <f>MAX(ABS(CORRELACIONES!S44),ABS(CORRELACIONES!S110),ABS(CORRELACIONES!S176),ABS(CORRELACIONES!S242))</f>
        <v>0.46271004999999998</v>
      </c>
      <c r="T42" s="63">
        <f>MAX(ABS(CORRELACIONES!T44),ABS(CORRELACIONES!T110),ABS(CORRELACIONES!T176),ABS(CORRELACIONES!T242))</f>
        <v>6.0054807000000002E-2</v>
      </c>
      <c r="U42" s="63">
        <f>MAX(ABS(CORRELACIONES!U44),ABS(CORRELACIONES!U110),ABS(CORRELACIONES!U176),ABS(CORRELACIONES!U242))</f>
        <v>9.1086179000000003E-2</v>
      </c>
      <c r="V42" s="63">
        <f>MAX(ABS(CORRELACIONES!V44),ABS(CORRELACIONES!V110),ABS(CORRELACIONES!V176),ABS(CORRELACIONES!V242))</f>
        <v>0.10909255800000001</v>
      </c>
      <c r="W42" s="63">
        <f>MAX(ABS(CORRELACIONES!W44),ABS(CORRELACIONES!W110),ABS(CORRELACIONES!W176),ABS(CORRELACIONES!W242))</f>
        <v>8.1888536600000006E-2</v>
      </c>
      <c r="X42" s="63">
        <f>MAX(ABS(CORRELACIONES!X44),ABS(CORRELACIONES!X110),ABS(CORRELACIONES!X176),ABS(CORRELACIONES!X242))</f>
        <v>8.9075873999999999E-2</v>
      </c>
      <c r="Y42" s="63">
        <f>MAX(ABS(CORRELACIONES!Y44),ABS(CORRELACIONES!Y110),ABS(CORRELACIONES!Y176),ABS(CORRELACIONES!Y242))</f>
        <v>0.26011257100000001</v>
      </c>
      <c r="Z42" s="63">
        <f>MAX(ABS(CORRELACIONES!Z44),ABS(CORRELACIONES!Z110),ABS(CORRELACIONES!Z176),ABS(CORRELACIONES!Z242))</f>
        <v>7.0171709999999998E-2</v>
      </c>
      <c r="AA42" s="63">
        <f>MAX(ABS(CORRELACIONES!AA44),ABS(CORRELACIONES!AA110),ABS(CORRELACIONES!AA176),ABS(CORRELACIONES!AA242))</f>
        <v>0.10086323899999999</v>
      </c>
      <c r="AB42" s="63">
        <f>MAX(ABS(CORRELACIONES!AB44),ABS(CORRELACIONES!AB110),ABS(CORRELACIONES!AB176),ABS(CORRELACIONES!AB242))</f>
        <v>8.0698641000000002E-2</v>
      </c>
      <c r="AC42" s="63">
        <f>MAX(ABS(CORRELACIONES!AC44),ABS(CORRELACIONES!AC110),ABS(CORRELACIONES!AC176),ABS(CORRELACIONES!AC242))</f>
        <v>0.1544120118</v>
      </c>
      <c r="AD42" s="63">
        <f>MAX(ABS(CORRELACIONES!AD44),ABS(CORRELACIONES!AD110),ABS(CORRELACIONES!AD176),ABS(CORRELACIONES!AD242))</f>
        <v>0.12834547499999999</v>
      </c>
      <c r="AE42" s="63">
        <f>MAX(ABS(CORRELACIONES!AE44),ABS(CORRELACIONES!AE110),ABS(CORRELACIONES!AE176),ABS(CORRELACIONES!AE242))</f>
        <v>0.62453331300000003</v>
      </c>
      <c r="AF42" s="63">
        <f>MAX(ABS(CORRELACIONES!AF44),ABS(CORRELACIONES!AF110),ABS(CORRELACIONES!AF176),ABS(CORRELACIONES!AF242))</f>
        <v>0.42645855900000001</v>
      </c>
      <c r="AG42" s="63">
        <f>MAX(ABS(CORRELACIONES!AG44),ABS(CORRELACIONES!AG110),ABS(CORRELACIONES!AG176),ABS(CORRELACIONES!AG242))</f>
        <v>0.58808060200000001</v>
      </c>
      <c r="AH42" s="63">
        <f>MAX(ABS(CORRELACIONES!AH44),ABS(CORRELACIONES!AH110),ABS(CORRELACIONES!AH176),ABS(CORRELACIONES!AH242))</f>
        <v>0.59582048300000001</v>
      </c>
      <c r="AI42" s="63">
        <f>MAX(ABS(CORRELACIONES!AI44),ABS(CORRELACIONES!AI110),ABS(CORRELACIONES!AI176),ABS(CORRELACIONES!AI242))</f>
        <v>0.13835210000000001</v>
      </c>
      <c r="AJ42" s="63">
        <f>MAX(ABS(CORRELACIONES!AJ44),ABS(CORRELACIONES!AJ110),ABS(CORRELACIONES!AJ176),ABS(CORRELACIONES!AJ242))</f>
        <v>0.53212723900000003</v>
      </c>
      <c r="AK42" s="63">
        <f>MAX(ABS(CORRELACIONES!AK44),ABS(CORRELACIONES!AK110),ABS(CORRELACIONES!AK176),ABS(CORRELACIONES!AK242))</f>
        <v>0.50302040000000003</v>
      </c>
      <c r="AL42" s="63">
        <f>MAX(ABS(CORRELACIONES!AM44),ABS(CORRELACIONES!AM110),ABS(CORRELACIONES!AM176),ABS(CORRELACIONES!AM242))</f>
        <v>7.3035257199999995E-2</v>
      </c>
      <c r="AM42" s="63">
        <f>MAX(ABS(CORRELACIONES!AN44),ABS(CORRELACIONES!AN110),ABS(CORRELACIONES!AN176),ABS(CORRELACIONES!AN242))</f>
        <v>9.0453510000000001E-2</v>
      </c>
      <c r="AN42" s="63">
        <f>MAX(ABS(CORRELACIONES!AO44),ABS(CORRELACIONES!AO110),ABS(CORRELACIONES!AO176),ABS(CORRELACIONES!AO242))</f>
        <v>0.115250398</v>
      </c>
      <c r="AO42" s="63">
        <f>MAX(ABS(CORRELACIONES!AP44),ABS(CORRELACIONES!AP110),ABS(CORRELACIONES!AP176),ABS(CORRELACIONES!AP242))</f>
        <v>1</v>
      </c>
      <c r="AP42" s="63">
        <f>MAX(ABS(CORRELACIONES!AQ44),ABS(CORRELACIONES!AQ110),ABS(CORRELACIONES!AQ176),ABS(CORRELACIONES!AQ242))</f>
        <v>0.88864392000000003</v>
      </c>
      <c r="AQ42" s="63">
        <f>MAX(ABS(CORRELACIONES!AR44),ABS(CORRELACIONES!AR110),ABS(CORRELACIONES!AR176),ABS(CORRELACIONES!AR242))</f>
        <v>0.10624962</v>
      </c>
      <c r="AR42" s="63">
        <f>MAX(ABS(CORRELACIONES!AS44),ABS(CORRELACIONES!AS110),ABS(CORRELACIONES!AS176),ABS(CORRELACIONES!AS242))</f>
        <v>0.19911748700000001</v>
      </c>
      <c r="AS42" s="63">
        <f>MAX(ABS(CORRELACIONES!AT44),ABS(CORRELACIONES!AT110),ABS(CORRELACIONES!AT176),ABS(CORRELACIONES!AT242))</f>
        <v>0.16861475000000001</v>
      </c>
      <c r="AT42" s="63">
        <f>MAX(ABS(CORRELACIONES!AU44),ABS(CORRELACIONES!AU110),ABS(CORRELACIONES!AU176),ABS(CORRELACIONES!AU242))</f>
        <v>7.8060879999999999E-2</v>
      </c>
      <c r="AU42" s="63">
        <f>MAX(ABS(CORRELACIONES!AV44),ABS(CORRELACIONES!AV110),ABS(CORRELACIONES!AV176),ABS(CORRELACIONES!AV242))</f>
        <v>7.5276922999999996E-2</v>
      </c>
      <c r="AV42" s="63">
        <f>MAX(ABS(CORRELACIONES!AW44),ABS(CORRELACIONES!AW110),ABS(CORRELACIONES!AW176),ABS(CORRELACIONES!AW242))</f>
        <v>0.103806883</v>
      </c>
      <c r="AW42" s="63">
        <f>MAX(ABS(CORRELACIONES!AX44),ABS(CORRELACIONES!AX110),ABS(CORRELACIONES!AX176),ABS(CORRELACIONES!AX242))</f>
        <v>0.1523658128</v>
      </c>
      <c r="AX42" s="63">
        <f>MAX(ABS(CORRELACIONES!AY44),ABS(CORRELACIONES!AY110),ABS(CORRELACIONES!AY176),ABS(CORRELACIONES!AY242))</f>
        <v>0.1207491493</v>
      </c>
      <c r="AY42" s="63">
        <f>MAX(ABS(CORRELACIONES!AZ44),ABS(CORRELACIONES!AZ110),ABS(CORRELACIONES!AZ176),ABS(CORRELACIONES!AZ242))</f>
        <v>0.1357071</v>
      </c>
      <c r="AZ42" s="63">
        <f>MAX(ABS(CORRELACIONES!BA44),ABS(CORRELACIONES!BA110),ABS(CORRELACIONES!BA176),ABS(CORRELACIONES!BA242))</f>
        <v>0.116788238</v>
      </c>
      <c r="BA42" s="63">
        <f>MAX(ABS(CORRELACIONES!BB44),ABS(CORRELACIONES!BB110),ABS(CORRELACIONES!BB176),ABS(CORRELACIONES!BB242))</f>
        <v>0.158728546</v>
      </c>
      <c r="BB42" s="63">
        <f>MAX(ABS(CORRELACIONES!BC44),ABS(CORRELACIONES!BC110),ABS(CORRELACIONES!BC176),ABS(CORRELACIONES!BC242))</f>
        <v>0.18580013000000001</v>
      </c>
      <c r="BC42" s="63">
        <f>MAX(ABS(CORRELACIONES!BD44),ABS(CORRELACIONES!BD110),ABS(CORRELACIONES!BD176),ABS(CORRELACIONES!BD242))</f>
        <v>0.105106848</v>
      </c>
      <c r="BD42" s="63">
        <f>MAX(ABS(CORRELACIONES!BE44),ABS(CORRELACIONES!BE110),ABS(CORRELACIONES!BE176),ABS(CORRELACIONES!BE242))</f>
        <v>0.1078355382</v>
      </c>
      <c r="BE42" s="63">
        <f>MAX(ABS(CORRELACIONES!BF44),ABS(CORRELACIONES!BF110),ABS(CORRELACIONES!BF176),ABS(CORRELACIONES!BF242))</f>
        <v>5.3890319999999999E-2</v>
      </c>
      <c r="BF42" s="63">
        <f>MAX(ABS(CORRELACIONES!BG44),ABS(CORRELACIONES!BG110),ABS(CORRELACIONES!BG176),ABS(CORRELACIONES!BG242))</f>
        <v>0.13805057000000001</v>
      </c>
      <c r="BG42" s="63">
        <f>MAX(ABS(CORRELACIONES!BH44),ABS(CORRELACIONES!BH110),ABS(CORRELACIONES!BH176),ABS(CORRELACIONES!BH242))</f>
        <v>9.3514258399999994E-2</v>
      </c>
      <c r="BH42" s="63">
        <f>MAX(ABS(CORRELACIONES!BI44),ABS(CORRELACIONES!BI110),ABS(CORRELACIONES!BI176),ABS(CORRELACIONES!BI242))</f>
        <v>0.13631902879999999</v>
      </c>
    </row>
    <row r="43" spans="1:60">
      <c r="A43">
        <v>42</v>
      </c>
      <c r="B43" s="63">
        <f>MAX(ABS(CORRELACIONES!B45),ABS(CORRELACIONES!B111),ABS(CORRELACIONES!B177),ABS(CORRELACIONES!B243))</f>
        <v>9.4616756299999993E-2</v>
      </c>
      <c r="C43" s="63">
        <f>MAX(ABS(CORRELACIONES!C45),ABS(CORRELACIONES!C111),ABS(CORRELACIONES!C177),ABS(CORRELACIONES!C243))</f>
        <v>0.20600760500000001</v>
      </c>
      <c r="D43" s="63">
        <f>MAX(ABS(CORRELACIONES!D45),ABS(CORRELACIONES!D111),ABS(CORRELACIONES!D177),ABS(CORRELACIONES!D243))</f>
        <v>5.982092E-2</v>
      </c>
      <c r="E43" s="63">
        <f>MAX(ABS(CORRELACIONES!E45),ABS(CORRELACIONES!E111),ABS(CORRELACIONES!E177),ABS(CORRELACIONES!E243))</f>
        <v>0.45721258999999997</v>
      </c>
      <c r="F43" s="63">
        <f>MAX(ABS(CORRELACIONES!F45),ABS(CORRELACIONES!F111),ABS(CORRELACIONES!F177),ABS(CORRELACIONES!F243))</f>
        <v>8.4533340200000001E-2</v>
      </c>
      <c r="G43" s="63">
        <f>MAX(ABS(CORRELACIONES!G45),ABS(CORRELACIONES!G111),ABS(CORRELACIONES!G177),ABS(CORRELACIONES!G243))</f>
        <v>0.199141338</v>
      </c>
      <c r="H43" s="63">
        <f>MAX(ABS(CORRELACIONES!H45),ABS(CORRELACIONES!H111),ABS(CORRELACIONES!H177),ABS(CORRELACIONES!H243))</f>
        <v>4.5232148E-2</v>
      </c>
      <c r="I43" s="63">
        <f>MAX(ABS(CORRELACIONES!I45),ABS(CORRELACIONES!I111),ABS(CORRELACIONES!I177),ABS(CORRELACIONES!I243))</f>
        <v>0.401448739</v>
      </c>
      <c r="J43" s="63">
        <f>MAX(ABS(CORRELACIONES!J45),ABS(CORRELACIONES!J111),ABS(CORRELACIONES!J177),ABS(CORRELACIONES!J243))</f>
        <v>0.443972906</v>
      </c>
      <c r="K43" s="63">
        <f>MAX(ABS(CORRELACIONES!K45),ABS(CORRELACIONES!K111),ABS(CORRELACIONES!K177),ABS(CORRELACIONES!K243))</f>
        <v>7.0668190000000006E-2</v>
      </c>
      <c r="L43" s="63">
        <f>MAX(ABS(CORRELACIONES!L45),ABS(CORRELACIONES!L111),ABS(CORRELACIONES!L177),ABS(CORRELACIONES!L243))</f>
        <v>6.7931830999999998E-2</v>
      </c>
      <c r="M43" s="63">
        <f>MAX(ABS(CORRELACIONES!M45),ABS(CORRELACIONES!M111),ABS(CORRELACIONES!M177),ABS(CORRELACIONES!M243))</f>
        <v>7.8211132000000003E-2</v>
      </c>
      <c r="N43" s="63">
        <f>MAX(ABS(CORRELACIONES!N45),ABS(CORRELACIONES!N111),ABS(CORRELACIONES!N177),ABS(CORRELACIONES!N243))</f>
        <v>0.11123708</v>
      </c>
      <c r="O43" s="63">
        <f>MAX(ABS(CORRELACIONES!O45),ABS(CORRELACIONES!O111),ABS(CORRELACIONES!O177),ABS(CORRELACIONES!O243))</f>
        <v>6.520244E-2</v>
      </c>
      <c r="P43" s="63">
        <f>MAX(ABS(CORRELACIONES!P45),ABS(CORRELACIONES!P111),ABS(CORRELACIONES!P177),ABS(CORRELACIONES!P243))</f>
        <v>6.4304074000000003E-2</v>
      </c>
      <c r="Q43" s="63">
        <f>MAX(ABS(CORRELACIONES!Q45),ABS(CORRELACIONES!Q111),ABS(CORRELACIONES!Q177),ABS(CORRELACIONES!Q243))</f>
        <v>0.26404412100000002</v>
      </c>
      <c r="R43" s="63">
        <f>MAX(ABS(CORRELACIONES!R45),ABS(CORRELACIONES!R111),ABS(CORRELACIONES!R177),ABS(CORRELACIONES!R243))</f>
        <v>0.39338583999999999</v>
      </c>
      <c r="S43" s="63">
        <f>MAX(ABS(CORRELACIONES!S45),ABS(CORRELACIONES!S111),ABS(CORRELACIONES!S177),ABS(CORRELACIONES!S243))</f>
        <v>0.62539814000000005</v>
      </c>
      <c r="T43" s="63">
        <f>MAX(ABS(CORRELACIONES!T45),ABS(CORRELACIONES!T111),ABS(CORRELACIONES!T177),ABS(CORRELACIONES!T243))</f>
        <v>7.1160525000000002E-2</v>
      </c>
      <c r="U43" s="63">
        <f>MAX(ABS(CORRELACIONES!U45),ABS(CORRELACIONES!U111),ABS(CORRELACIONES!U177),ABS(CORRELACIONES!U243))</f>
        <v>0.15197550900000001</v>
      </c>
      <c r="V43" s="63">
        <f>MAX(ABS(CORRELACIONES!V45),ABS(CORRELACIONES!V111),ABS(CORRELACIONES!V177),ABS(CORRELACIONES!V243))</f>
        <v>0.28346898799999998</v>
      </c>
      <c r="W43" s="63">
        <f>MAX(ABS(CORRELACIONES!W45),ABS(CORRELACIONES!W111),ABS(CORRELACIONES!W177),ABS(CORRELACIONES!W243))</f>
        <v>0.358752289</v>
      </c>
      <c r="X43" s="63">
        <f>MAX(ABS(CORRELACIONES!X45),ABS(CORRELACIONES!X111),ABS(CORRELACIONES!X177),ABS(CORRELACIONES!X243))</f>
        <v>0.1211064</v>
      </c>
      <c r="Y43" s="63">
        <f>MAX(ABS(CORRELACIONES!Y45),ABS(CORRELACIONES!Y111),ABS(CORRELACIONES!Y177),ABS(CORRELACIONES!Y243))</f>
        <v>0.363531673</v>
      </c>
      <c r="Z43" s="63">
        <f>MAX(ABS(CORRELACIONES!Z45),ABS(CORRELACIONES!Z111),ABS(CORRELACIONES!Z177),ABS(CORRELACIONES!Z243))</f>
        <v>0.16166787299999999</v>
      </c>
      <c r="AA43" s="63">
        <f>MAX(ABS(CORRELACIONES!AA45),ABS(CORRELACIONES!AA111),ABS(CORRELACIONES!AA177),ABS(CORRELACIONES!AA243))</f>
        <v>0.32546119299999998</v>
      </c>
      <c r="AB43" s="63">
        <f>MAX(ABS(CORRELACIONES!AB45),ABS(CORRELACIONES!AB111),ABS(CORRELACIONES!AB177),ABS(CORRELACIONES!AB243))</f>
        <v>6.7239785999999996E-2</v>
      </c>
      <c r="AC43" s="63">
        <f>MAX(ABS(CORRELACIONES!AC45),ABS(CORRELACIONES!AC111),ABS(CORRELACIONES!AC177),ABS(CORRELACIONES!AC243))</f>
        <v>0.2063890904</v>
      </c>
      <c r="AD43" s="63">
        <f>MAX(ABS(CORRELACIONES!AD45),ABS(CORRELACIONES!AD111),ABS(CORRELACIONES!AD177),ABS(CORRELACIONES!AD243))</f>
        <v>0.14779545099999999</v>
      </c>
      <c r="AE43" s="63">
        <f>MAX(ABS(CORRELACIONES!AE45),ABS(CORRELACIONES!AE111),ABS(CORRELACIONES!AE177),ABS(CORRELACIONES!AE243))</f>
        <v>0.70750019799999997</v>
      </c>
      <c r="AF43" s="63">
        <f>MAX(ABS(CORRELACIONES!AF45),ABS(CORRELACIONES!AF111),ABS(CORRELACIONES!AF177),ABS(CORRELACIONES!AF243))</f>
        <v>0.46745826400000001</v>
      </c>
      <c r="AG43" s="63">
        <f>MAX(ABS(CORRELACIONES!AG45),ABS(CORRELACIONES!AG111),ABS(CORRELACIONES!AG177),ABS(CORRELACIONES!AG243))</f>
        <v>0.65395787139999995</v>
      </c>
      <c r="AH43" s="63">
        <f>MAX(ABS(CORRELACIONES!AH45),ABS(CORRELACIONES!AH111),ABS(CORRELACIONES!AH177),ABS(CORRELACIONES!AH243))</f>
        <v>0.71049862900000005</v>
      </c>
      <c r="AI43" s="63">
        <f>MAX(ABS(CORRELACIONES!AI45),ABS(CORRELACIONES!AI111),ABS(CORRELACIONES!AI177),ABS(CORRELACIONES!AI243))</f>
        <v>0.13473099999999999</v>
      </c>
      <c r="AJ43" s="63">
        <f>MAX(ABS(CORRELACIONES!AJ45),ABS(CORRELACIONES!AJ111),ABS(CORRELACIONES!AJ177),ABS(CORRELACIONES!AJ243))</f>
        <v>0.23839733199999999</v>
      </c>
      <c r="AK43" s="63">
        <f>MAX(ABS(CORRELACIONES!AK45),ABS(CORRELACIONES!AK111),ABS(CORRELACIONES!AK177),ABS(CORRELACIONES!AK243))</f>
        <v>0.61195429999999995</v>
      </c>
      <c r="AL43" s="63">
        <f>MAX(ABS(CORRELACIONES!AM45),ABS(CORRELACIONES!AM111),ABS(CORRELACIONES!AM177),ABS(CORRELACIONES!AM243))</f>
        <v>5.54491399E-2</v>
      </c>
      <c r="AM43" s="63">
        <f>MAX(ABS(CORRELACIONES!AN45),ABS(CORRELACIONES!AN111),ABS(CORRELACIONES!AN177),ABS(CORRELACIONES!AN243))</f>
        <v>0.31886289499999998</v>
      </c>
      <c r="AN43" s="63">
        <f>MAX(ABS(CORRELACIONES!AO45),ABS(CORRELACIONES!AO111),ABS(CORRELACIONES!AO177),ABS(CORRELACIONES!AO243))</f>
        <v>0.47644975899999997</v>
      </c>
      <c r="AO43" s="63">
        <f>MAX(ABS(CORRELACIONES!AP45),ABS(CORRELACIONES!AP111),ABS(CORRELACIONES!AP177),ABS(CORRELACIONES!AP243))</f>
        <v>0.88864438310000005</v>
      </c>
      <c r="AP43" s="63">
        <f>MAX(ABS(CORRELACIONES!AQ45),ABS(CORRELACIONES!AQ111),ABS(CORRELACIONES!AQ177),ABS(CORRELACIONES!AQ243))</f>
        <v>1</v>
      </c>
      <c r="AQ43" s="63">
        <f>MAX(ABS(CORRELACIONES!AR45),ABS(CORRELACIONES!AR111),ABS(CORRELACIONES!AR177),ABS(CORRELACIONES!AR243))</f>
        <v>0.44397336999999998</v>
      </c>
      <c r="AR43" s="63">
        <f>MAX(ABS(CORRELACIONES!AS45),ABS(CORRELACIONES!AS111),ABS(CORRELACIONES!AS177),ABS(CORRELACIONES!AS243))</f>
        <v>0.265580753</v>
      </c>
      <c r="AS43" s="63">
        <f>MAX(ABS(CORRELACIONES!AT45),ABS(CORRELACIONES!AT111),ABS(CORRELACIONES!AT177),ABS(CORRELACIONES!AT243))</f>
        <v>0.14152664000000001</v>
      </c>
      <c r="AT43" s="63">
        <f>MAX(ABS(CORRELACIONES!AU45),ABS(CORRELACIONES!AU111),ABS(CORRELACIONES!AU177),ABS(CORRELACIONES!AU243))</f>
        <v>5.8552413999999997E-2</v>
      </c>
      <c r="AU43" s="63">
        <f>MAX(ABS(CORRELACIONES!AV45),ABS(CORRELACIONES!AV111),ABS(CORRELACIONES!AV177),ABS(CORRELACIONES!AV243))</f>
        <v>5.339584E-2</v>
      </c>
      <c r="AV43" s="63">
        <f>MAX(ABS(CORRELACIONES!AW45),ABS(CORRELACIONES!AW111),ABS(CORRELACIONES!AW177),ABS(CORRELACIONES!AW243))</f>
        <v>0.1650891699</v>
      </c>
      <c r="AW43" s="63">
        <f>MAX(ABS(CORRELACIONES!AX45),ABS(CORRELACIONES!AX111),ABS(CORRELACIONES!AX177),ABS(CORRELACIONES!AX243))</f>
        <v>0.42641749800000001</v>
      </c>
      <c r="AX43" s="63">
        <f>MAX(ABS(CORRELACIONES!AY45),ABS(CORRELACIONES!AY111),ABS(CORRELACIONES!AY177),ABS(CORRELACIONES!AY243))</f>
        <v>0.33696569999999998</v>
      </c>
      <c r="AY43" s="63">
        <f>MAX(ABS(CORRELACIONES!AZ45),ABS(CORRELACIONES!AZ111),ABS(CORRELACIONES!AZ177),ABS(CORRELACIONES!AZ243))</f>
        <v>0.41657844999999999</v>
      </c>
      <c r="AZ43" s="63">
        <f>MAX(ABS(CORRELACIONES!BA45),ABS(CORRELACIONES!BA111),ABS(CORRELACIONES!BA177),ABS(CORRELACIONES!BA243))</f>
        <v>0.29694855199999998</v>
      </c>
      <c r="BA43" s="63">
        <f>MAX(ABS(CORRELACIONES!BB45),ABS(CORRELACIONES!BB111),ABS(CORRELACIONES!BB177),ABS(CORRELACIONES!BB243))</f>
        <v>0.45633205700000001</v>
      </c>
      <c r="BB43" s="63">
        <f>MAX(ABS(CORRELACIONES!BC45),ABS(CORRELACIONES!BC111),ABS(CORRELACIONES!BC177),ABS(CORRELACIONES!BC243))</f>
        <v>0.23179638399999999</v>
      </c>
      <c r="BC43" s="63">
        <f>MAX(ABS(CORRELACIONES!BD45),ABS(CORRELACIONES!BD111),ABS(CORRELACIONES!BD177),ABS(CORRELACIONES!BD243))</f>
        <v>0.42577991040000002</v>
      </c>
      <c r="BD43" s="63">
        <f>MAX(ABS(CORRELACIONES!BE45),ABS(CORRELACIONES!BE111),ABS(CORRELACIONES!BE177),ABS(CORRELACIONES!BE243))</f>
        <v>0.14211632900000001</v>
      </c>
      <c r="BE43" s="63">
        <f>MAX(ABS(CORRELACIONES!BF45),ABS(CORRELACIONES!BF111),ABS(CORRELACIONES!BF177),ABS(CORRELACIONES!BF243))</f>
        <v>0.115207976</v>
      </c>
      <c r="BF43" s="63">
        <f>MAX(ABS(CORRELACIONES!BG45),ABS(CORRELACIONES!BG111),ABS(CORRELACIONES!BG177),ABS(CORRELACIONES!BG243))</f>
        <v>0.52819510999999997</v>
      </c>
      <c r="BG43" s="63">
        <f>MAX(ABS(CORRELACIONES!BH45),ABS(CORRELACIONES!BH111),ABS(CORRELACIONES!BH177),ABS(CORRELACIONES!BH243))</f>
        <v>0.34862336939999999</v>
      </c>
      <c r="BH43" s="63">
        <f>MAX(ABS(CORRELACIONES!BI45),ABS(CORRELACIONES!BI111),ABS(CORRELACIONES!BI177),ABS(CORRELACIONES!BI243))</f>
        <v>0.46811551499999998</v>
      </c>
    </row>
    <row r="44" spans="1:60">
      <c r="A44">
        <v>43</v>
      </c>
      <c r="B44" s="63">
        <f>MAX(ABS(CORRELACIONES!B46),ABS(CORRELACIONES!B112),ABS(CORRELACIONES!B178),ABS(CORRELACIONES!B244))</f>
        <v>9.3128251999999995E-2</v>
      </c>
      <c r="C44" s="63">
        <f>MAX(ABS(CORRELACIONES!C46),ABS(CORRELACIONES!C112),ABS(CORRELACIONES!C178),ABS(CORRELACIONES!C244))</f>
        <v>0.196495221</v>
      </c>
      <c r="D44" s="63">
        <f>MAX(ABS(CORRELACIONES!D46),ABS(CORRELACIONES!D112),ABS(CORRELACIONES!D178),ABS(CORRELACIONES!D244))</f>
        <v>9.9633639999999996E-2</v>
      </c>
      <c r="E44" s="63">
        <f>MAX(ABS(CORRELACIONES!E46),ABS(CORRELACIONES!E112),ABS(CORRELACIONES!E178),ABS(CORRELACIONES!E244))</f>
        <v>5.9762320000000001E-2</v>
      </c>
      <c r="F44" s="63">
        <f>MAX(ABS(CORRELACIONES!F46),ABS(CORRELACIONES!F112),ABS(CORRELACIONES!F178),ABS(CORRELACIONES!F244))</f>
        <v>9.7275172600000001E-2</v>
      </c>
      <c r="G44" s="63">
        <f>MAX(ABS(CORRELACIONES!G46),ABS(CORRELACIONES!G112),ABS(CORRELACIONES!G178),ABS(CORRELACIONES!G244))</f>
        <v>0.32198126199999999</v>
      </c>
      <c r="H44" s="63">
        <f>MAX(ABS(CORRELACIONES!H46),ABS(CORRELACIONES!H112),ABS(CORRELACIONES!H178),ABS(CORRELACIONES!H244))</f>
        <v>8.2027959999999997E-2</v>
      </c>
      <c r="I44" s="63">
        <f>MAX(ABS(CORRELACIONES!I46),ABS(CORRELACIONES!I112),ABS(CORRELACIONES!I178),ABS(CORRELACIONES!I244))</f>
        <v>0.51817122699999996</v>
      </c>
      <c r="J44" s="63">
        <f>MAX(ABS(CORRELACIONES!J46),ABS(CORRELACIONES!J112),ABS(CORRELACIONES!J178),ABS(CORRELACIONES!J244))</f>
        <v>0.44664403499999999</v>
      </c>
      <c r="K44" s="63">
        <f>MAX(ABS(CORRELACIONES!K46),ABS(CORRELACIONES!K112),ABS(CORRELACIONES!K178),ABS(CORRELACIONES!K244))</f>
        <v>9.0229920000000005E-2</v>
      </c>
      <c r="L44" s="63">
        <f>MAX(ABS(CORRELACIONES!L46),ABS(CORRELACIONES!L112),ABS(CORRELACIONES!L178),ABS(CORRELACIONES!L244))</f>
        <v>7.3070120000000002E-2</v>
      </c>
      <c r="M44" s="63">
        <f>MAX(ABS(CORRELACIONES!M46),ABS(CORRELACIONES!M112),ABS(CORRELACIONES!M178),ABS(CORRELACIONES!M244))</f>
        <v>7.0242473E-2</v>
      </c>
      <c r="N44" s="63">
        <f>MAX(ABS(CORRELACIONES!N46),ABS(CORRELACIONES!N112),ABS(CORRELACIONES!N178),ABS(CORRELACIONES!N244))</f>
        <v>0.12799600999999999</v>
      </c>
      <c r="O44" s="63">
        <f>MAX(ABS(CORRELACIONES!O46),ABS(CORRELACIONES!O112),ABS(CORRELACIONES!O178),ABS(CORRELACIONES!O244))</f>
        <v>8.6407239999999996E-2</v>
      </c>
      <c r="P44" s="63">
        <f>MAX(ABS(CORRELACIONES!P46),ABS(CORRELACIONES!P112),ABS(CORRELACIONES!P178),ABS(CORRELACIONES!P244))</f>
        <v>6.8098406E-2</v>
      </c>
      <c r="Q44" s="63">
        <f>MAX(ABS(CORRELACIONES!Q46),ABS(CORRELACIONES!Q112),ABS(CORRELACIONES!Q178),ABS(CORRELACIONES!Q244))</f>
        <v>0.36694486999999998</v>
      </c>
      <c r="R44" s="63">
        <f>MAX(ABS(CORRELACIONES!R46),ABS(CORRELACIONES!R112),ABS(CORRELACIONES!R178),ABS(CORRELACIONES!R244))</f>
        <v>0.50176124</v>
      </c>
      <c r="S44" s="63">
        <f>MAX(ABS(CORRELACIONES!S46),ABS(CORRELACIONES!S112),ABS(CORRELACIONES!S178),ABS(CORRELACIONES!S244))</f>
        <v>0.54799193999999996</v>
      </c>
      <c r="T44" s="63">
        <f>MAX(ABS(CORRELACIONES!T46),ABS(CORRELACIONES!T112),ABS(CORRELACIONES!T178),ABS(CORRELACIONES!T244))</f>
        <v>7.9786329000000003E-2</v>
      </c>
      <c r="U44" s="63">
        <f>MAX(ABS(CORRELACIONES!U46),ABS(CORRELACIONES!U112),ABS(CORRELACIONES!U178),ABS(CORRELACIONES!U244))</f>
        <v>0.29557110599999997</v>
      </c>
      <c r="V44" s="63">
        <f>MAX(ABS(CORRELACIONES!V46),ABS(CORRELACIONES!V112),ABS(CORRELACIONES!V178),ABS(CORRELACIONES!V244))</f>
        <v>0.50708411040000001</v>
      </c>
      <c r="W44" s="63">
        <f>MAX(ABS(CORRELACIONES!W46),ABS(CORRELACIONES!W112),ABS(CORRELACIONES!W178),ABS(CORRELACIONES!W244))</f>
        <v>0.62148103200000004</v>
      </c>
      <c r="X44" s="63">
        <f>MAX(ABS(CORRELACIONES!X46),ABS(CORRELACIONES!X112),ABS(CORRELACIONES!X178),ABS(CORRELACIONES!X244))</f>
        <v>0.2269938</v>
      </c>
      <c r="Y44" s="63">
        <f>MAX(ABS(CORRELACIONES!Y46),ABS(CORRELACIONES!Y112),ABS(CORRELACIONES!Y178),ABS(CORRELACIONES!Y244))</f>
        <v>0.293226237</v>
      </c>
      <c r="Z44" s="63">
        <f>MAX(ABS(CORRELACIONES!Z46),ABS(CORRELACIONES!Z112),ABS(CORRELACIONES!Z178),ABS(CORRELACIONES!Z244))</f>
        <v>0.28625692200000002</v>
      </c>
      <c r="AA44" s="63">
        <f>MAX(ABS(CORRELACIONES!AA46),ABS(CORRELACIONES!AA112),ABS(CORRELACIONES!AA178),ABS(CORRELACIONES!AA244))</f>
        <v>0.59556383099999999</v>
      </c>
      <c r="AB44" s="63">
        <f>MAX(ABS(CORRELACIONES!AB46),ABS(CORRELACIONES!AB112),ABS(CORRELACIONES!AB178),ABS(CORRELACIONES!AB244))</f>
        <v>8.0503830999999998E-2</v>
      </c>
      <c r="AC44" s="63">
        <f>MAX(ABS(CORRELACIONES!AC46),ABS(CORRELACIONES!AC112),ABS(CORRELACIONES!AC178),ABS(CORRELACIONES!AC244))</f>
        <v>0.2349299144</v>
      </c>
      <c r="AD44" s="63">
        <f>MAX(ABS(CORRELACIONES!AD46),ABS(CORRELACIONES!AD112),ABS(CORRELACIONES!AD178),ABS(CORRELACIONES!AD244))</f>
        <v>0.18883441500000001</v>
      </c>
      <c r="AE44" s="63">
        <f>MAX(ABS(CORRELACIONES!AE46),ABS(CORRELACIONES!AE112),ABS(CORRELACIONES!AE178),ABS(CORRELACIONES!AE244))</f>
        <v>0.42780862200000003</v>
      </c>
      <c r="AF44" s="63">
        <f>MAX(ABS(CORRELACIONES!AF46),ABS(CORRELACIONES!AF112),ABS(CORRELACIONES!AF178),ABS(CORRELACIONES!AF244))</f>
        <v>9.6103943999999997E-2</v>
      </c>
      <c r="AG44" s="63">
        <f>MAX(ABS(CORRELACIONES!AG46),ABS(CORRELACIONES!AG112),ABS(CORRELACIONES!AG178),ABS(CORRELACIONES!AG244))</f>
        <v>0.1948361713</v>
      </c>
      <c r="AH44" s="63">
        <f>MAX(ABS(CORRELACIONES!AH46),ABS(CORRELACIONES!AH112),ABS(CORRELACIONES!AH178),ABS(CORRELACIONES!AH244))</f>
        <v>0.35857552500000001</v>
      </c>
      <c r="AI44" s="63">
        <f>MAX(ABS(CORRELACIONES!AI46),ABS(CORRELACIONES!AI112),ABS(CORRELACIONES!AI178),ABS(CORRELACIONES!AI244))</f>
        <v>3.5629729999999998E-2</v>
      </c>
      <c r="AJ44" s="63">
        <f>MAX(ABS(CORRELACIONES!AJ46),ABS(CORRELACIONES!AJ112),ABS(CORRELACIONES!AJ178),ABS(CORRELACIONES!AJ244))</f>
        <v>0.22328442700000001</v>
      </c>
      <c r="AK44" s="63">
        <f>MAX(ABS(CORRELACIONES!AK46),ABS(CORRELACIONES!AK112),ABS(CORRELACIONES!AK178),ABS(CORRELACIONES!AK244))</f>
        <v>0.33995350000000002</v>
      </c>
      <c r="AL44" s="63">
        <f>MAX(ABS(CORRELACIONES!AM46),ABS(CORRELACIONES!AM112),ABS(CORRELACIONES!AM178),ABS(CORRELACIONES!AM244))</f>
        <v>0.18744312799999999</v>
      </c>
      <c r="AM44" s="63">
        <f>MAX(ABS(CORRELACIONES!AN46),ABS(CORRELACIONES!AN112),ABS(CORRELACIONES!AN178),ABS(CORRELACIONES!AN244))</f>
        <v>0.51714551200000003</v>
      </c>
      <c r="AN44" s="63">
        <f>MAX(ABS(CORRELACIONES!AO46),ABS(CORRELACIONES!AO112),ABS(CORRELACIONES!AO178),ABS(CORRELACIONES!AO244))</f>
        <v>0.747491872</v>
      </c>
      <c r="AO44" s="63">
        <f>MAX(ABS(CORRELACIONES!AP46),ABS(CORRELACIONES!AP112),ABS(CORRELACIONES!AP178),ABS(CORRELACIONES!AP244))</f>
        <v>0.106093692</v>
      </c>
      <c r="AP44" s="63">
        <f>MAX(ABS(CORRELACIONES!AQ46),ABS(CORRELACIONES!AQ112),ABS(CORRELACIONES!AQ178),ABS(CORRELACIONES!AQ244))</f>
        <v>0.44397416000000001</v>
      </c>
      <c r="AQ44" s="63">
        <f>MAX(ABS(CORRELACIONES!AR46),ABS(CORRELACIONES!AR112),ABS(CORRELACIONES!AR178),ABS(CORRELACIONES!AR244))</f>
        <v>1</v>
      </c>
      <c r="AR44" s="63">
        <f>MAX(ABS(CORRELACIONES!AS46),ABS(CORRELACIONES!AS112),ABS(CORRELACIONES!AS178),ABS(CORRELACIONES!AS244))</f>
        <v>0.31652182000000001</v>
      </c>
      <c r="AS44" s="63">
        <f>MAX(ABS(CORRELACIONES!AT46),ABS(CORRELACIONES!AT112),ABS(CORRELACIONES!AT178),ABS(CORRELACIONES!AT244))</f>
        <v>0.21060880800000001</v>
      </c>
      <c r="AT44" s="63">
        <f>MAX(ABS(CORRELACIONES!AU46),ABS(CORRELACIONES!AU112),ABS(CORRELACIONES!AU178),ABS(CORRELACIONES!AU244))</f>
        <v>0.231637804</v>
      </c>
      <c r="AU44" s="63">
        <f>MAX(ABS(CORRELACIONES!AV46),ABS(CORRELACIONES!AV112),ABS(CORRELACIONES!AV178),ABS(CORRELACIONES!AV244))</f>
        <v>6.21309045E-2</v>
      </c>
      <c r="AV44" s="63">
        <f>MAX(ABS(CORRELACIONES!AW46),ABS(CORRELACIONES!AW112),ABS(CORRELACIONES!AW178),ABS(CORRELACIONES!AW244))</f>
        <v>0.37577529479999999</v>
      </c>
      <c r="AW44" s="63">
        <f>MAX(ABS(CORRELACIONES!AX46),ABS(CORRELACIONES!AX112),ABS(CORRELACIONES!AX178),ABS(CORRELACIONES!AX244))</f>
        <v>0.89210045299999996</v>
      </c>
      <c r="AX44" s="63">
        <f>MAX(ABS(CORRELACIONES!AY46),ABS(CORRELACIONES!AY112),ABS(CORRELACIONES!AY178),ABS(CORRELACIONES!AY244))</f>
        <v>0.78434895800000004</v>
      </c>
      <c r="AY44" s="63">
        <f>MAX(ABS(CORRELACIONES!AZ46),ABS(CORRELACIONES!AZ112),ABS(CORRELACIONES!AZ178),ABS(CORRELACIONES!AZ244))</f>
        <v>0.71814064209999995</v>
      </c>
      <c r="AZ44" s="63">
        <f>MAX(ABS(CORRELACIONES!BA46),ABS(CORRELACIONES!BA112),ABS(CORRELACIONES!BA178),ABS(CORRELACIONES!BA244))</f>
        <v>0.48827223180000001</v>
      </c>
      <c r="BA44" s="63">
        <f>MAX(ABS(CORRELACIONES!BB46),ABS(CORRELACIONES!BB112),ABS(CORRELACIONES!BB178),ABS(CORRELACIONES!BB244))</f>
        <v>0.93542438900000002</v>
      </c>
      <c r="BB44" s="63">
        <f>MAX(ABS(CORRELACIONES!BC46),ABS(CORRELACIONES!BC112),ABS(CORRELACIONES!BC178),ABS(CORRELACIONES!BC244))</f>
        <v>0.46271693800000002</v>
      </c>
      <c r="BC44" s="63">
        <f>MAX(ABS(CORRELACIONES!BD46),ABS(CORRELACIONES!BD112),ABS(CORRELACIONES!BD178),ABS(CORRELACIONES!BD244))</f>
        <v>0.89946056880000003</v>
      </c>
      <c r="BD44" s="63">
        <f>MAX(ABS(CORRELACIONES!BE46),ABS(CORRELACIONES!BE112),ABS(CORRELACIONES!BE178),ABS(CORRELACIONES!BE244))</f>
        <v>0.59584623000000003</v>
      </c>
      <c r="BE44" s="63">
        <f>MAX(ABS(CORRELACIONES!BF46),ABS(CORRELACIONES!BF112),ABS(CORRELACIONES!BF178),ABS(CORRELACIONES!BF244))</f>
        <v>0.18325328199999999</v>
      </c>
      <c r="BF44" s="63">
        <f>MAX(ABS(CORRELACIONES!BG46),ABS(CORRELACIONES!BG112),ABS(CORRELACIONES!BG178),ABS(CORRELACIONES!BG244))</f>
        <v>0.82406108199999994</v>
      </c>
      <c r="BG44" s="63">
        <f>MAX(ABS(CORRELACIONES!BH46),ABS(CORRELACIONES!BH112),ABS(CORRELACIONES!BH178),ABS(CORRELACIONES!BH244))</f>
        <v>0.66405765130000005</v>
      </c>
      <c r="BH44" s="63">
        <f>MAX(ABS(CORRELACIONES!BI46),ABS(CORRELACIONES!BI112),ABS(CORRELACIONES!BI178),ABS(CORRELACIONES!BI244))</f>
        <v>0.819923285</v>
      </c>
    </row>
    <row r="45" spans="1:60">
      <c r="A45">
        <v>44</v>
      </c>
      <c r="B45" s="63">
        <f>MAX(ABS(CORRELACIONES!B47),ABS(CORRELACIONES!B113),ABS(CORRELACIONES!B179),ABS(CORRELACIONES!B245))</f>
        <v>0.1985902823</v>
      </c>
      <c r="C45" s="63">
        <f>MAX(ABS(CORRELACIONES!C47),ABS(CORRELACIONES!C113),ABS(CORRELACIONES!C179),ABS(CORRELACIONES!C245))</f>
        <v>0.26000049200000003</v>
      </c>
      <c r="D45" s="63">
        <f>MAX(ABS(CORRELACIONES!D47),ABS(CORRELACIONES!D113),ABS(CORRELACIONES!D179),ABS(CORRELACIONES!D245))</f>
        <v>4.9383799999999999E-2</v>
      </c>
      <c r="E45" s="63">
        <f>MAX(ABS(CORRELACIONES!E47),ABS(CORRELACIONES!E113),ABS(CORRELACIONES!E179),ABS(CORRELACIONES!E245))</f>
        <v>7.2416307999999999E-2</v>
      </c>
      <c r="F45" s="63">
        <f>MAX(ABS(CORRELACIONES!F47),ABS(CORRELACIONES!F113),ABS(CORRELACIONES!F179),ABS(CORRELACIONES!F245))</f>
        <v>0.1154177007</v>
      </c>
      <c r="G45" s="63">
        <f>MAX(ABS(CORRELACIONES!G47),ABS(CORRELACIONES!G113),ABS(CORRELACIONES!G179),ABS(CORRELACIONES!G245))</f>
        <v>7.0845613000000002E-2</v>
      </c>
      <c r="H45" s="63">
        <f>MAX(ABS(CORRELACIONES!H47),ABS(CORRELACIONES!H113),ABS(CORRELACIONES!H179),ABS(CORRELACIONES!H245))</f>
        <v>4.7495019999999999E-2</v>
      </c>
      <c r="I45" s="63">
        <f>MAX(ABS(CORRELACIONES!I47),ABS(CORRELACIONES!I113),ABS(CORRELACIONES!I179),ABS(CORRELACIONES!I245))</f>
        <v>0.272329879</v>
      </c>
      <c r="J45" s="63">
        <f>MAX(ABS(CORRELACIONES!J47),ABS(CORRELACIONES!J113),ABS(CORRELACIONES!J179),ABS(CORRELACIONES!J245))</f>
        <v>0.36860111899999998</v>
      </c>
      <c r="K45" s="63">
        <f>MAX(ABS(CORRELACIONES!K47),ABS(CORRELACIONES!K113),ABS(CORRELACIONES!K179),ABS(CORRELACIONES!K245))</f>
        <v>8.2739469999999996E-2</v>
      </c>
      <c r="L45" s="63">
        <f>MAX(ABS(CORRELACIONES!L47),ABS(CORRELACIONES!L113),ABS(CORRELACIONES!L179),ABS(CORRELACIONES!L245))</f>
        <v>7.1561983999999995E-2</v>
      </c>
      <c r="M45" s="63">
        <f>MAX(ABS(CORRELACIONES!M47),ABS(CORRELACIONES!M113),ABS(CORRELACIONES!M179),ABS(CORRELACIONES!M245))</f>
        <v>8.4310833000000002E-2</v>
      </c>
      <c r="N45" s="63">
        <f>MAX(ABS(CORRELACIONES!N47),ABS(CORRELACIONES!N113),ABS(CORRELACIONES!N179),ABS(CORRELACIONES!N245))</f>
        <v>0.12039800000000001</v>
      </c>
      <c r="O45" s="63">
        <f>MAX(ABS(CORRELACIONES!O47),ABS(CORRELACIONES!O113),ABS(CORRELACIONES!O179),ABS(CORRELACIONES!O245))</f>
        <v>6.9740029999999995E-2</v>
      </c>
      <c r="P45" s="63">
        <f>MAX(ABS(CORRELACIONES!P47),ABS(CORRELACIONES!P113),ABS(CORRELACIONES!P179),ABS(CORRELACIONES!P245))</f>
        <v>5.5022688E-2</v>
      </c>
      <c r="Q45" s="63">
        <f>MAX(ABS(CORRELACIONES!Q47),ABS(CORRELACIONES!Q113),ABS(CORRELACIONES!Q179),ABS(CORRELACIONES!Q245))</f>
        <v>0.15288588</v>
      </c>
      <c r="R45" s="63">
        <f>MAX(ABS(CORRELACIONES!R47),ABS(CORRELACIONES!R113),ABS(CORRELACIONES!R179),ABS(CORRELACIONES!R245))</f>
        <v>0.21955753</v>
      </c>
      <c r="S45" s="63">
        <f>MAX(ABS(CORRELACIONES!S47),ABS(CORRELACIONES!S113),ABS(CORRELACIONES!S179),ABS(CORRELACIONES!S245))</f>
        <v>0.22412169000000001</v>
      </c>
      <c r="T45" s="63">
        <f>MAX(ABS(CORRELACIONES!T47),ABS(CORRELACIONES!T113),ABS(CORRELACIONES!T179),ABS(CORRELACIONES!T245))</f>
        <v>8.0480673000000003E-2</v>
      </c>
      <c r="U45" s="63">
        <f>MAX(ABS(CORRELACIONES!U47),ABS(CORRELACIONES!U113),ABS(CORRELACIONES!U179),ABS(CORRELACIONES!U245))</f>
        <v>0.14311020399999999</v>
      </c>
      <c r="V45" s="63">
        <f>MAX(ABS(CORRELACIONES!V47),ABS(CORRELACIONES!V113),ABS(CORRELACIONES!V179),ABS(CORRELACIONES!V245))</f>
        <v>0.24017276230000001</v>
      </c>
      <c r="W45" s="63">
        <f>MAX(ABS(CORRELACIONES!W47),ABS(CORRELACIONES!W113),ABS(CORRELACIONES!W179),ABS(CORRELACIONES!W245))</f>
        <v>0.18639240500000001</v>
      </c>
      <c r="X45" s="63">
        <f>MAX(ABS(CORRELACIONES!X47),ABS(CORRELACIONES!X113),ABS(CORRELACIONES!X179),ABS(CORRELACIONES!X245))</f>
        <v>0.11805209999999999</v>
      </c>
      <c r="Y45" s="63">
        <f>MAX(ABS(CORRELACIONES!Y47),ABS(CORRELACIONES!Y113),ABS(CORRELACIONES!Y179),ABS(CORRELACIONES!Y245))</f>
        <v>0.20491229499999999</v>
      </c>
      <c r="Z45" s="63">
        <f>MAX(ABS(CORRELACIONES!Z47),ABS(CORRELACIONES!Z113),ABS(CORRELACIONES!Z179),ABS(CORRELACIONES!Z245))</f>
        <v>0.12817725299999999</v>
      </c>
      <c r="AA45" s="63">
        <f>MAX(ABS(CORRELACIONES!AA47),ABS(CORRELACIONES!AA113),ABS(CORRELACIONES!AA179),ABS(CORRELACIONES!AA245))</f>
        <v>0.196132848</v>
      </c>
      <c r="AB45" s="63">
        <f>MAX(ABS(CORRELACIONES!AB47),ABS(CORRELACIONES!AB113),ABS(CORRELACIONES!AB179),ABS(CORRELACIONES!AB245))</f>
        <v>7.2863695000000006E-2</v>
      </c>
      <c r="AC45" s="63">
        <f>MAX(ABS(CORRELACIONES!AC47),ABS(CORRELACIONES!AC113),ABS(CORRELACIONES!AC179),ABS(CORRELACIONES!AC245))</f>
        <v>0.2115964266</v>
      </c>
      <c r="AD45" s="63">
        <f>MAX(ABS(CORRELACIONES!AD47),ABS(CORRELACIONES!AD113),ABS(CORRELACIONES!AD179),ABS(CORRELACIONES!AD245))</f>
        <v>0.19191529800000001</v>
      </c>
      <c r="AE45" s="63">
        <f>MAX(ABS(CORRELACIONES!AE47),ABS(CORRELACIONES!AE113),ABS(CORRELACIONES!AE179),ABS(CORRELACIONES!AE245))</f>
        <v>0.23576834499999999</v>
      </c>
      <c r="AF45" s="63">
        <f>MAX(ABS(CORRELACIONES!AF47),ABS(CORRELACIONES!AF113),ABS(CORRELACIONES!AF179),ABS(CORRELACIONES!AF245))</f>
        <v>0.119846516</v>
      </c>
      <c r="AG45" s="63">
        <f>MAX(ABS(CORRELACIONES!AG47),ABS(CORRELACIONES!AG113),ABS(CORRELACIONES!AG179),ABS(CORRELACIONES!AG245))</f>
        <v>0.50852218699999996</v>
      </c>
      <c r="AH45" s="63">
        <f>MAX(ABS(CORRELACIONES!AH47),ABS(CORRELACIONES!AH113),ABS(CORRELACIONES!AH179),ABS(CORRELACIONES!AH245))</f>
        <v>0.28247333200000002</v>
      </c>
      <c r="AI45" s="63">
        <f>MAX(ABS(CORRELACIONES!AI47),ABS(CORRELACIONES!AI113),ABS(CORRELACIONES!AI179),ABS(CORRELACIONES!AI245))</f>
        <v>0.85224239999999996</v>
      </c>
      <c r="AJ45" s="63">
        <f>MAX(ABS(CORRELACIONES!AJ47),ABS(CORRELACIONES!AJ113),ABS(CORRELACIONES!AJ179),ABS(CORRELACIONES!AJ245))</f>
        <v>0.177177051</v>
      </c>
      <c r="AK45" s="63">
        <f>MAX(ABS(CORRELACIONES!AK47),ABS(CORRELACIONES!AK113),ABS(CORRELACIONES!AK179),ABS(CORRELACIONES!AK245))</f>
        <v>0.29867640000000001</v>
      </c>
      <c r="AL45" s="63">
        <f>MAX(ABS(CORRELACIONES!AM47),ABS(CORRELACIONES!AM113),ABS(CORRELACIONES!AM179),ABS(CORRELACIONES!AM245))</f>
        <v>0.134011408</v>
      </c>
      <c r="AM45" s="63">
        <f>MAX(ABS(CORRELACIONES!AN47),ABS(CORRELACIONES!AN113),ABS(CORRELACIONES!AN179),ABS(CORRELACIONES!AN245))</f>
        <v>0.10454569700000001</v>
      </c>
      <c r="AN45" s="63">
        <f>MAX(ABS(CORRELACIONES!AO47),ABS(CORRELACIONES!AO113),ABS(CORRELACIONES!AO179),ABS(CORRELACIONES!AO245))</f>
        <v>0.22095578299999999</v>
      </c>
      <c r="AO45" s="63">
        <f>MAX(ABS(CORRELACIONES!AP47),ABS(CORRELACIONES!AP113),ABS(CORRELACIONES!AP179),ABS(CORRELACIONES!AP245))</f>
        <v>0.199120616</v>
      </c>
      <c r="AP45" s="63">
        <f>MAX(ABS(CORRELACIONES!AQ47),ABS(CORRELACIONES!AQ113),ABS(CORRELACIONES!AQ179),ABS(CORRELACIONES!AQ245))</f>
        <v>0.26558292999999999</v>
      </c>
      <c r="AQ45" s="63">
        <f>MAX(ABS(CORRELACIONES!AR47),ABS(CORRELACIONES!AR113),ABS(CORRELACIONES!AR179),ABS(CORRELACIONES!AR245))</f>
        <v>0.31652253000000002</v>
      </c>
      <c r="AR45" s="63">
        <f>MAX(ABS(CORRELACIONES!AS47),ABS(CORRELACIONES!AS113),ABS(CORRELACIONES!AS179),ABS(CORRELACIONES!AS245))</f>
        <v>1</v>
      </c>
      <c r="AS45" s="63">
        <f>MAX(ABS(CORRELACIONES!AT47),ABS(CORRELACIONES!AT113),ABS(CORRELACIONES!AT179),ABS(CORRELACIONES!AT245))</f>
        <v>0.151112463</v>
      </c>
      <c r="AT45" s="63">
        <f>MAX(ABS(CORRELACIONES!AU47),ABS(CORRELACIONES!AU113),ABS(CORRELACIONES!AU179),ABS(CORRELACIONES!AU245))</f>
        <v>0.14662955899999999</v>
      </c>
      <c r="AU45" s="63">
        <f>MAX(ABS(CORRELACIONES!AV47),ABS(CORRELACIONES!AV113),ABS(CORRELACIONES!AV179),ABS(CORRELACIONES!AV245))</f>
        <v>0.2226319896</v>
      </c>
      <c r="AV45" s="63">
        <f>MAX(ABS(CORRELACIONES!AW47),ABS(CORRELACIONES!AW113),ABS(CORRELACIONES!AW179),ABS(CORRELACIONES!AW245))</f>
        <v>0.27071946559999999</v>
      </c>
      <c r="AW45" s="63">
        <f>MAX(ABS(CORRELACIONES!AX47),ABS(CORRELACIONES!AX113),ABS(CORRELACIONES!AX179),ABS(CORRELACIONES!AX245))</f>
        <v>0.29474718900000002</v>
      </c>
      <c r="AX45" s="63">
        <f>MAX(ABS(CORRELACIONES!AY47),ABS(CORRELACIONES!AY113),ABS(CORRELACIONES!AY179),ABS(CORRELACIONES!AY245))</f>
        <v>0.32035719299999998</v>
      </c>
      <c r="AY45" s="63">
        <f>MAX(ABS(CORRELACIONES!AZ47),ABS(CORRELACIONES!AZ113),ABS(CORRELACIONES!AZ179),ABS(CORRELACIONES!AZ245))</f>
        <v>0.23362799370000001</v>
      </c>
      <c r="AZ45" s="63">
        <f>MAX(ABS(CORRELACIONES!BA47),ABS(CORRELACIONES!BA113),ABS(CORRELACIONES!BA179),ABS(CORRELACIONES!BA245))</f>
        <v>0.15763392139999999</v>
      </c>
      <c r="BA45" s="63">
        <f>MAX(ABS(CORRELACIONES!BB47),ABS(CORRELACIONES!BB113),ABS(CORRELACIONES!BB179),ABS(CORRELACIONES!BB245))</f>
        <v>0.27496283300000002</v>
      </c>
      <c r="BB45" s="63">
        <f>MAX(ABS(CORRELACIONES!BC47),ABS(CORRELACIONES!BC113),ABS(CORRELACIONES!BC179),ABS(CORRELACIONES!BC245))</f>
        <v>0.28879542499999999</v>
      </c>
      <c r="BC45" s="63">
        <f>MAX(ABS(CORRELACIONES!BD47),ABS(CORRELACIONES!BD113),ABS(CORRELACIONES!BD179),ABS(CORRELACIONES!BD245))</f>
        <v>0.28767732150000003</v>
      </c>
      <c r="BD45" s="63">
        <f>MAX(ABS(CORRELACIONES!BE47),ABS(CORRELACIONES!BE113),ABS(CORRELACIONES!BE179),ABS(CORRELACIONES!BE245))</f>
        <v>0.210641156</v>
      </c>
      <c r="BE45" s="63">
        <f>MAX(ABS(CORRELACIONES!BF47),ABS(CORRELACIONES!BF113),ABS(CORRELACIONES!BF179),ABS(CORRELACIONES!BF245))</f>
        <v>7.7486107999999998E-2</v>
      </c>
      <c r="BF45" s="63">
        <f>MAX(ABS(CORRELACIONES!BG47),ABS(CORRELACIONES!BG113),ABS(CORRELACIONES!BG179),ABS(CORRELACIONES!BG245))</f>
        <v>0.26242142099999999</v>
      </c>
      <c r="BG45" s="63">
        <f>MAX(ABS(CORRELACIONES!BH47),ABS(CORRELACIONES!BH113),ABS(CORRELACIONES!BH179),ABS(CORRELACIONES!BH245))</f>
        <v>0.23272948909999999</v>
      </c>
      <c r="BH45" s="63">
        <f>MAX(ABS(CORRELACIONES!BI47),ABS(CORRELACIONES!BI113),ABS(CORRELACIONES!BI179),ABS(CORRELACIONES!BI245))</f>
        <v>0.18801146199999999</v>
      </c>
    </row>
    <row r="46" spans="1:60">
      <c r="A46">
        <v>45</v>
      </c>
      <c r="B46" s="63">
        <f>MAX(ABS(CORRELACIONES!B48),ABS(CORRELACIONES!B114),ABS(CORRELACIONES!B180),ABS(CORRELACIONES!B246))</f>
        <v>0.10477299349999999</v>
      </c>
      <c r="C46" s="63">
        <f>MAX(ABS(CORRELACIONES!C48),ABS(CORRELACIONES!C114),ABS(CORRELACIONES!C180),ABS(CORRELACIONES!C246))</f>
        <v>0.233802182</v>
      </c>
      <c r="D46" s="63">
        <f>MAX(ABS(CORRELACIONES!D48),ABS(CORRELACIONES!D114),ABS(CORRELACIONES!D180),ABS(CORRELACIONES!D246))</f>
        <v>0.3709171</v>
      </c>
      <c r="E46" s="63">
        <f>MAX(ABS(CORRELACIONES!E48),ABS(CORRELACIONES!E114),ABS(CORRELACIONES!E180),ABS(CORRELACIONES!E246))</f>
        <v>0.12750789800000001</v>
      </c>
      <c r="F46" s="63">
        <f>MAX(ABS(CORRELACIONES!F48),ABS(CORRELACIONES!F114),ABS(CORRELACIONES!F180),ABS(CORRELACIONES!F246))</f>
        <v>0.487309257</v>
      </c>
      <c r="G46" s="63">
        <f>MAX(ABS(CORRELACIONES!G48),ABS(CORRELACIONES!G114),ABS(CORRELACIONES!G180),ABS(CORRELACIONES!G246))</f>
        <v>0.19107559599999999</v>
      </c>
      <c r="H46" s="63">
        <f>MAX(ABS(CORRELACIONES!H48),ABS(CORRELACIONES!H114),ABS(CORRELACIONES!H180),ABS(CORRELACIONES!H246))</f>
        <v>9.8903148999999996E-2</v>
      </c>
      <c r="I46" s="63">
        <f>MAX(ABS(CORRELACIONES!I48),ABS(CORRELACIONES!I114),ABS(CORRELACIONES!I180),ABS(CORRELACIONES!I246))</f>
        <v>0.19999644699999999</v>
      </c>
      <c r="J46" s="63">
        <f>MAX(ABS(CORRELACIONES!J48),ABS(CORRELACIONES!J114),ABS(CORRELACIONES!J180),ABS(CORRELACIONES!J246))</f>
        <v>0.194280903</v>
      </c>
      <c r="K46" s="63">
        <f>MAX(ABS(CORRELACIONES!K48),ABS(CORRELACIONES!K114),ABS(CORRELACIONES!K180),ABS(CORRELACIONES!K246))</f>
        <v>0.39239636999999999</v>
      </c>
      <c r="L46" s="63">
        <f>MAX(ABS(CORRELACIONES!L48),ABS(CORRELACIONES!L114),ABS(CORRELACIONES!L180),ABS(CORRELACIONES!L246))</f>
        <v>0.23732907040000001</v>
      </c>
      <c r="M46" s="63">
        <f>MAX(ABS(CORRELACIONES!M48),ABS(CORRELACIONES!M114),ABS(CORRELACIONES!M180),ABS(CORRELACIONES!M246))</f>
        <v>0.11715159999999999</v>
      </c>
      <c r="N46" s="63">
        <f>MAX(ABS(CORRELACIONES!N48),ABS(CORRELACIONES!N114),ABS(CORRELACIONES!N180),ABS(CORRELACIONES!N246))</f>
        <v>0.53374321059999996</v>
      </c>
      <c r="O46" s="63">
        <f>MAX(ABS(CORRELACIONES!O48),ABS(CORRELACIONES!O114),ABS(CORRELACIONES!O180),ABS(CORRELACIONES!O246))</f>
        <v>6.9902329999999999E-2</v>
      </c>
      <c r="P46" s="63">
        <f>MAX(ABS(CORRELACIONES!P48),ABS(CORRELACIONES!P114),ABS(CORRELACIONES!P180),ABS(CORRELACIONES!P246))</f>
        <v>0.33328007300000001</v>
      </c>
      <c r="Q46" s="63">
        <f>MAX(ABS(CORRELACIONES!Q48),ABS(CORRELACIONES!Q114),ABS(CORRELACIONES!Q180),ABS(CORRELACIONES!Q246))</f>
        <v>0.432323175</v>
      </c>
      <c r="R46" s="63">
        <f>MAX(ABS(CORRELACIONES!R48),ABS(CORRELACIONES!R114),ABS(CORRELACIONES!R180),ABS(CORRELACIONES!R246))</f>
        <v>0.48959624000000002</v>
      </c>
      <c r="S46" s="63">
        <f>MAX(ABS(CORRELACIONES!S48),ABS(CORRELACIONES!S114),ABS(CORRELACIONES!S180),ABS(CORRELACIONES!S246))</f>
        <v>0.31031412000000003</v>
      </c>
      <c r="T46" s="63">
        <f>MAX(ABS(CORRELACIONES!T48),ABS(CORRELACIONES!T114),ABS(CORRELACIONES!T180),ABS(CORRELACIONES!T246))</f>
        <v>0.36082594899999998</v>
      </c>
      <c r="U46" s="63">
        <f>MAX(ABS(CORRELACIONES!U48),ABS(CORRELACIONES!U114),ABS(CORRELACIONES!U180),ABS(CORRELACIONES!U246))</f>
        <v>0.19760338899999999</v>
      </c>
      <c r="V46" s="63">
        <f>MAX(ABS(CORRELACIONES!V48),ABS(CORRELACIONES!V114),ABS(CORRELACIONES!V180),ABS(CORRELACIONES!V246))</f>
        <v>0.12972387899999999</v>
      </c>
      <c r="W46" s="63">
        <f>MAX(ABS(CORRELACIONES!W48),ABS(CORRELACIONES!W114),ABS(CORRELACIONES!W180),ABS(CORRELACIONES!W246))</f>
        <v>0.1093250757</v>
      </c>
      <c r="X46" s="63">
        <f>MAX(ABS(CORRELACIONES!X48),ABS(CORRELACIONES!X114),ABS(CORRELACIONES!X180),ABS(CORRELACIONES!X246))</f>
        <v>0.2015478</v>
      </c>
      <c r="Y46" s="63">
        <f>MAX(ABS(CORRELACIONES!Y48),ABS(CORRELACIONES!Y114),ABS(CORRELACIONES!Y180),ABS(CORRELACIONES!Y246))</f>
        <v>0.196655686</v>
      </c>
      <c r="Z46" s="63">
        <f>MAX(ABS(CORRELACIONES!Z48),ABS(CORRELACIONES!Z114),ABS(CORRELACIONES!Z180),ABS(CORRELACIONES!Z246))</f>
        <v>0.1336079</v>
      </c>
      <c r="AA46" s="63">
        <f>MAX(ABS(CORRELACIONES!AA48),ABS(CORRELACIONES!AA114),ABS(CORRELACIONES!AA180),ABS(CORRELACIONES!AA246))</f>
        <v>0.124369831</v>
      </c>
      <c r="AB46" s="63">
        <f>MAX(ABS(CORRELACIONES!AB48),ABS(CORRELACIONES!AB114),ABS(CORRELACIONES!AB180),ABS(CORRELACIONES!AB246))</f>
        <v>0.120179365</v>
      </c>
      <c r="AC46" s="63">
        <f>MAX(ABS(CORRELACIONES!AC48),ABS(CORRELACIONES!AC114),ABS(CORRELACIONES!AC180),ABS(CORRELACIONES!AC246))</f>
        <v>9.8174688999999996E-2</v>
      </c>
      <c r="AD46" s="63">
        <f>MAX(ABS(CORRELACIONES!AD48),ABS(CORRELACIONES!AD114),ABS(CORRELACIONES!AD180),ABS(CORRELACIONES!AD246))</f>
        <v>0.1157830069</v>
      </c>
      <c r="AE46" s="63">
        <f>MAX(ABS(CORRELACIONES!AE48),ABS(CORRELACIONES!AE114),ABS(CORRELACIONES!AE180),ABS(CORRELACIONES!AE246))</f>
        <v>0.173002498</v>
      </c>
      <c r="AF46" s="63">
        <f>MAX(ABS(CORRELACIONES!AF48),ABS(CORRELACIONES!AF114),ABS(CORRELACIONES!AF180),ABS(CORRELACIONES!AF246))</f>
        <v>0.114399766</v>
      </c>
      <c r="AG46" s="63">
        <f>MAX(ABS(CORRELACIONES!AG48),ABS(CORRELACIONES!AG114),ABS(CORRELACIONES!AG180),ABS(CORRELACIONES!AG246))</f>
        <v>0.14731789200000001</v>
      </c>
      <c r="AH46" s="63">
        <f>MAX(ABS(CORRELACIONES!AH48),ABS(CORRELACIONES!AH114),ABS(CORRELACIONES!AH180),ABS(CORRELACIONES!AH246))</f>
        <v>0.157212194</v>
      </c>
      <c r="AI46" s="63">
        <f>MAX(ABS(CORRELACIONES!AI48),ABS(CORRELACIONES!AI114),ABS(CORRELACIONES!AI180),ABS(CORRELACIONES!AI246))</f>
        <v>9.6740807999999998E-2</v>
      </c>
      <c r="AJ46" s="63">
        <f>MAX(ABS(CORRELACIONES!AJ48),ABS(CORRELACIONES!AJ114),ABS(CORRELACIONES!AJ180),ABS(CORRELACIONES!AJ246))</f>
        <v>0.16732991899999999</v>
      </c>
      <c r="AK46" s="63">
        <f>MAX(ABS(CORRELACIONES!AK48),ABS(CORRELACIONES!AK114),ABS(CORRELACIONES!AK180),ABS(CORRELACIONES!AK246))</f>
        <v>0.15279485400000001</v>
      </c>
      <c r="AL46" s="63">
        <f>MAX(ABS(CORRELACIONES!AM48),ABS(CORRELACIONES!AM114),ABS(CORRELACIONES!AM180),ABS(CORRELACIONES!AM246))</f>
        <v>9.8058329799999996E-2</v>
      </c>
      <c r="AM46" s="63">
        <f>MAX(ABS(CORRELACIONES!AN48),ABS(CORRELACIONES!AN114),ABS(CORRELACIONES!AN180),ABS(CORRELACIONES!AN246))</f>
        <v>0.13982161100000001</v>
      </c>
      <c r="AN46" s="63">
        <f>MAX(ABS(CORRELACIONES!AO48),ABS(CORRELACIONES!AO114),ABS(CORRELACIONES!AO180),ABS(CORRELACIONES!AO246))</f>
        <v>0.11264897</v>
      </c>
      <c r="AO46" s="63">
        <f>MAX(ABS(CORRELACIONES!AP48),ABS(CORRELACIONES!AP114),ABS(CORRELACIONES!AP180),ABS(CORRELACIONES!AP246))</f>
        <v>0.17453027600000001</v>
      </c>
      <c r="AP46" s="63">
        <f>MAX(ABS(CORRELACIONES!AQ48),ABS(CORRELACIONES!AQ114),ABS(CORRELACIONES!AQ180),ABS(CORRELACIONES!AQ246))</f>
        <v>0.184117426</v>
      </c>
      <c r="AQ46" s="63">
        <f>MAX(ABS(CORRELACIONES!AR48),ABS(CORRELACIONES!AR114),ABS(CORRELACIONES!AR180),ABS(CORRELACIONES!AR246))</f>
        <v>0.21060740999999999</v>
      </c>
      <c r="AR46" s="63">
        <f>MAX(ABS(CORRELACIONES!AS48),ABS(CORRELACIONES!AS114),ABS(CORRELACIONES!AS180),ABS(CORRELACIONES!AS246))</f>
        <v>0.151110044</v>
      </c>
      <c r="AS46" s="63">
        <f>MAX(ABS(CORRELACIONES!AT48),ABS(CORRELACIONES!AT114),ABS(CORRELACIONES!AT180),ABS(CORRELACIONES!AT246))</f>
        <v>1</v>
      </c>
      <c r="AT46" s="63">
        <f>MAX(ABS(CORRELACIONES!AU48),ABS(CORRELACIONES!AU114),ABS(CORRELACIONES!AU180),ABS(CORRELACIONES!AU246))</f>
        <v>0.12770055399999999</v>
      </c>
      <c r="AU46" s="63">
        <f>MAX(ABS(CORRELACIONES!AV48),ABS(CORRELACIONES!AV114),ABS(CORRELACIONES!AV180),ABS(CORRELACIONES!AV246))</f>
        <v>0.111814828</v>
      </c>
      <c r="AV46" s="63">
        <f>MAX(ABS(CORRELACIONES!AW48),ABS(CORRELACIONES!AW114),ABS(CORRELACIONES!AW180),ABS(CORRELACIONES!AW246))</f>
        <v>0.140260842</v>
      </c>
      <c r="AW46" s="63">
        <f>MAX(ABS(CORRELACIONES!AX48),ABS(CORRELACIONES!AX114),ABS(CORRELACIONES!AX180),ABS(CORRELACIONES!AX246))</f>
        <v>0.15920583499999999</v>
      </c>
      <c r="AX46" s="63">
        <f>MAX(ABS(CORRELACIONES!AY48),ABS(CORRELACIONES!AY114),ABS(CORRELACIONES!AY180),ABS(CORRELACIONES!AY246))</f>
        <v>0.16023188999999999</v>
      </c>
      <c r="AY46" s="63">
        <f>MAX(ABS(CORRELACIONES!AZ48),ABS(CORRELACIONES!AZ114),ABS(CORRELACIONES!AZ180),ABS(CORRELACIONES!AZ246))</f>
        <v>0.13601656000000001</v>
      </c>
      <c r="AZ46" s="63">
        <f>MAX(ABS(CORRELACIONES!BA48),ABS(CORRELACIONES!BA114),ABS(CORRELACIONES!BA180),ABS(CORRELACIONES!BA246))</f>
        <v>8.7714238999999999E-2</v>
      </c>
      <c r="BA46" s="63">
        <f>MAX(ABS(CORRELACIONES!BB48),ABS(CORRELACIONES!BB114),ABS(CORRELACIONES!BB180),ABS(CORRELACIONES!BB246))</f>
        <v>0.16549381399999999</v>
      </c>
      <c r="BB46" s="63">
        <f>MAX(ABS(CORRELACIONES!BC48),ABS(CORRELACIONES!BC114),ABS(CORRELACIONES!BC180),ABS(CORRELACIONES!BC246))</f>
        <v>0.15193735999999999</v>
      </c>
      <c r="BC46" s="63">
        <f>MAX(ABS(CORRELACIONES!BD48),ABS(CORRELACIONES!BD114),ABS(CORRELACIONES!BD180),ABS(CORRELACIONES!BD246))</f>
        <v>0.22105996289999999</v>
      </c>
      <c r="BD46" s="63">
        <f>MAX(ABS(CORRELACIONES!BE48),ABS(CORRELACIONES!BE114),ABS(CORRELACIONES!BE180),ABS(CORRELACIONES!BE246))</f>
        <v>0.130217736</v>
      </c>
      <c r="BE46" s="63">
        <f>MAX(ABS(CORRELACIONES!BF48),ABS(CORRELACIONES!BF114),ABS(CORRELACIONES!BF180),ABS(CORRELACIONES!BF246))</f>
        <v>0.102462055</v>
      </c>
      <c r="BF46" s="63">
        <f>MAX(ABS(CORRELACIONES!BG48),ABS(CORRELACIONES!BG114),ABS(CORRELACIONES!BG180),ABS(CORRELACIONES!BG246))</f>
        <v>0.13563459999999999</v>
      </c>
      <c r="BG46" s="63">
        <f>MAX(ABS(CORRELACIONES!BH48),ABS(CORRELACIONES!BH114),ABS(CORRELACIONES!BH180),ABS(CORRELACIONES!BH246))</f>
        <v>0.13679434060000001</v>
      </c>
      <c r="BH46" s="63">
        <f>MAX(ABS(CORRELACIONES!BI48),ABS(CORRELACIONES!BI114),ABS(CORRELACIONES!BI180),ABS(CORRELACIONES!BI246))</f>
        <v>0.14355079949999999</v>
      </c>
    </row>
    <row r="47" spans="1:60">
      <c r="A47">
        <v>46</v>
      </c>
      <c r="B47" s="63">
        <f>MAX(ABS(CORRELACIONES!B49),ABS(CORRELACIONES!B115),ABS(CORRELACIONES!B181),ABS(CORRELACIONES!B247))</f>
        <v>5.3134949899999999E-2</v>
      </c>
      <c r="C47" s="63">
        <f>MAX(ABS(CORRELACIONES!C49),ABS(CORRELACIONES!C115),ABS(CORRELACIONES!C181),ABS(CORRELACIONES!C247))</f>
        <v>6.2436406E-2</v>
      </c>
      <c r="D47" s="63">
        <f>MAX(ABS(CORRELACIONES!D49),ABS(CORRELACIONES!D115),ABS(CORRELACIONES!D181),ABS(CORRELACIONES!D247))</f>
        <v>3.2149634000000003E-2</v>
      </c>
      <c r="E47" s="63">
        <f>MAX(ABS(CORRELACIONES!E49),ABS(CORRELACIONES!E115),ABS(CORRELACIONES!E181),ABS(CORRELACIONES!E247))</f>
        <v>5.6361670000000003E-2</v>
      </c>
      <c r="F47" s="63">
        <f>MAX(ABS(CORRELACIONES!F49),ABS(CORRELACIONES!F115),ABS(CORRELACIONES!F181),ABS(CORRELACIONES!F247))</f>
        <v>7.8646831700000003E-2</v>
      </c>
      <c r="G47" s="63">
        <f>MAX(ABS(CORRELACIONES!G49),ABS(CORRELACIONES!G115),ABS(CORRELACIONES!G181),ABS(CORRELACIONES!G247))</f>
        <v>0.39244474499999998</v>
      </c>
      <c r="H47" s="63">
        <f>MAX(ABS(CORRELACIONES!H49),ABS(CORRELACIONES!H115),ABS(CORRELACIONES!H181),ABS(CORRELACIONES!H247))</f>
        <v>3.2194079E-2</v>
      </c>
      <c r="I47" s="63">
        <f>MAX(ABS(CORRELACIONES!I49),ABS(CORRELACIONES!I115),ABS(CORRELACIONES!I181),ABS(CORRELACIONES!I247))</f>
        <v>0.52270629700000004</v>
      </c>
      <c r="J47" s="63">
        <f>MAX(ABS(CORRELACIONES!J49),ABS(CORRELACIONES!J115),ABS(CORRELACIONES!J181),ABS(CORRELACIONES!J247))</f>
        <v>0.66663981400000005</v>
      </c>
      <c r="K47" s="63">
        <f>MAX(ABS(CORRELACIONES!K49),ABS(CORRELACIONES!K115),ABS(CORRELACIONES!K181),ABS(CORRELACIONES!K247))</f>
        <v>6.0572969999999997E-2</v>
      </c>
      <c r="L47" s="63">
        <f>MAX(ABS(CORRELACIONES!L49),ABS(CORRELACIONES!L115),ABS(CORRELACIONES!L181),ABS(CORRELACIONES!L247))</f>
        <v>4.454441E-2</v>
      </c>
      <c r="M47" s="63">
        <f>MAX(ABS(CORRELACIONES!M49),ABS(CORRELACIONES!M115),ABS(CORRELACIONES!M181),ABS(CORRELACIONES!M247))</f>
        <v>5.8702609000000003E-2</v>
      </c>
      <c r="N47" s="63">
        <f>MAX(ABS(CORRELACIONES!N49),ABS(CORRELACIONES!N115),ABS(CORRELACIONES!N181),ABS(CORRELACIONES!N247))</f>
        <v>0.10143139</v>
      </c>
      <c r="O47" s="63">
        <f>MAX(ABS(CORRELACIONES!O49),ABS(CORRELACIONES!O115),ABS(CORRELACIONES!O181),ABS(CORRELACIONES!O247))</f>
        <v>5.4502229999999999E-2</v>
      </c>
      <c r="P47" s="63">
        <f>MAX(ABS(CORRELACIONES!P49),ABS(CORRELACIONES!P115),ABS(CORRELACIONES!P181),ABS(CORRELACIONES!P247))</f>
        <v>2.0640575000000001E-2</v>
      </c>
      <c r="Q47" s="63">
        <f>MAX(ABS(CORRELACIONES!Q49),ABS(CORRELACIONES!Q115),ABS(CORRELACIONES!Q181),ABS(CORRELACIONES!Q247))</f>
        <v>7.3523756999999995E-2</v>
      </c>
      <c r="R47" s="63">
        <f>MAX(ABS(CORRELACIONES!R49),ABS(CORRELACIONES!R115),ABS(CORRELACIONES!R181),ABS(CORRELACIONES!R247))</f>
        <v>8.0515791599999997E-2</v>
      </c>
      <c r="S47" s="63">
        <f>MAX(ABS(CORRELACIONES!S49),ABS(CORRELACIONES!S115),ABS(CORRELACIONES!S181),ABS(CORRELACIONES!S247))</f>
        <v>6.3815718199999996E-2</v>
      </c>
      <c r="T47" s="63">
        <f>MAX(ABS(CORRELACIONES!T49),ABS(CORRELACIONES!T115),ABS(CORRELACIONES!T181),ABS(CORRELACIONES!T247))</f>
        <v>4.3375471999999998E-2</v>
      </c>
      <c r="U47" s="63">
        <f>MAX(ABS(CORRELACIONES!U49),ABS(CORRELACIONES!U115),ABS(CORRELACIONES!U181),ABS(CORRELACIONES!U247))</f>
        <v>4.5481129000000002E-2</v>
      </c>
      <c r="V47" s="63">
        <f>MAX(ABS(CORRELACIONES!V49),ABS(CORRELACIONES!V115),ABS(CORRELACIONES!V181),ABS(CORRELACIONES!V247))</f>
        <v>5.9199717999999998E-2</v>
      </c>
      <c r="W47" s="63">
        <f>MAX(ABS(CORRELACIONES!W49),ABS(CORRELACIONES!W115),ABS(CORRELACIONES!W181),ABS(CORRELACIONES!W247))</f>
        <v>6.3726243299999999E-2</v>
      </c>
      <c r="X47" s="63">
        <f>MAX(ABS(CORRELACIONES!X49),ABS(CORRELACIONES!X115),ABS(CORRELACIONES!X181),ABS(CORRELACIONES!X247))</f>
        <v>7.6298302999999998E-2</v>
      </c>
      <c r="Y47" s="63">
        <f>MAX(ABS(CORRELACIONES!Y49),ABS(CORRELACIONES!Y115),ABS(CORRELACIONES!Y181),ABS(CORRELACIONES!Y247))</f>
        <v>6.3766681000000006E-2</v>
      </c>
      <c r="Z47" s="63">
        <f>MAX(ABS(CORRELACIONES!Z49),ABS(CORRELACIONES!Z115),ABS(CORRELACIONES!Z181),ABS(CORRELACIONES!Z247))</f>
        <v>6.0693468E-2</v>
      </c>
      <c r="AA47" s="63">
        <f>MAX(ABS(CORRELACIONES!AA49),ABS(CORRELACIONES!AA115),ABS(CORRELACIONES!AA181),ABS(CORRELACIONES!AA247))</f>
        <v>4.7909562000000003E-2</v>
      </c>
      <c r="AB47" s="63">
        <f>MAX(ABS(CORRELACIONES!AB49),ABS(CORRELACIONES!AB115),ABS(CORRELACIONES!AB181),ABS(CORRELACIONES!AB247))</f>
        <v>4.7561917000000002E-2</v>
      </c>
      <c r="AC47" s="63">
        <f>MAX(ABS(CORRELACIONES!AC49),ABS(CORRELACIONES!AC115),ABS(CORRELACIONES!AC181),ABS(CORRELACIONES!AC247))</f>
        <v>3.2296395899999997E-2</v>
      </c>
      <c r="AD47" s="63">
        <f>MAX(ABS(CORRELACIONES!AD49),ABS(CORRELACIONES!AD115),ABS(CORRELACIONES!AD181),ABS(CORRELACIONES!AD247))</f>
        <v>2.1329959799999999E-2</v>
      </c>
      <c r="AE47" s="63">
        <f>MAX(ABS(CORRELACIONES!AE49),ABS(CORRELACIONES!AE115),ABS(CORRELACIONES!AE181),ABS(CORRELACIONES!AE247))</f>
        <v>0.30904162200000002</v>
      </c>
      <c r="AF47" s="63">
        <f>MAX(ABS(CORRELACIONES!AF49),ABS(CORRELACIONES!AF115),ABS(CORRELACIONES!AF181),ABS(CORRELACIONES!AF247))</f>
        <v>5.8909000000000003E-2</v>
      </c>
      <c r="AG47" s="63">
        <f>MAX(ABS(CORRELACIONES!AG49),ABS(CORRELACIONES!AG115),ABS(CORRELACIONES!AG181),ABS(CORRELACIONES!AG247))</f>
        <v>3.3202735900000002E-2</v>
      </c>
      <c r="AH47" s="63">
        <f>MAX(ABS(CORRELACIONES!AH49),ABS(CORRELACIONES!AH115),ABS(CORRELACIONES!AH181),ABS(CORRELACIONES!AH247))</f>
        <v>4.3767793999999999E-2</v>
      </c>
      <c r="AI47" s="63">
        <f>MAX(ABS(CORRELACIONES!AI49),ABS(CORRELACIONES!AI115),ABS(CORRELACIONES!AI181),ABS(CORRELACIONES!AI247))</f>
        <v>8.2669343000000006E-2</v>
      </c>
      <c r="AJ47" s="63">
        <f>MAX(ABS(CORRELACIONES!AJ49),ABS(CORRELACIONES!AJ115),ABS(CORRELACIONES!AJ181),ABS(CORRELACIONES!AJ247))</f>
        <v>0.11294288299999999</v>
      </c>
      <c r="AK47" s="63">
        <f>MAX(ABS(CORRELACIONES!AK49),ABS(CORRELACIONES!AK115),ABS(CORRELACIONES!AK181),ABS(CORRELACIONES!AK247))</f>
        <v>0.34019389999999999</v>
      </c>
      <c r="AL47" s="63">
        <f>MAX(ABS(CORRELACIONES!AM49),ABS(CORRELACIONES!AM115),ABS(CORRELACIONES!AM181),ABS(CORRELACIONES!AM247))</f>
        <v>4.5436402100000002E-2</v>
      </c>
      <c r="AM47" s="63">
        <f>MAX(ABS(CORRELACIONES!AN49),ABS(CORRELACIONES!AN115),ABS(CORRELACIONES!AN181),ABS(CORRELACIONES!AN247))</f>
        <v>6.9287838000000004E-2</v>
      </c>
      <c r="AN47" s="63">
        <f>MAX(ABS(CORRELACIONES!AO49),ABS(CORRELACIONES!AO115),ABS(CORRELACIONES!AO181),ABS(CORRELACIONES!AO247))</f>
        <v>5.46109439E-2</v>
      </c>
      <c r="AO47" s="63">
        <f>MAX(ABS(CORRELACIONES!AP49),ABS(CORRELACIONES!AP115),ABS(CORRELACIONES!AP181),ABS(CORRELACIONES!AP247))</f>
        <v>7.5053521999999998E-2</v>
      </c>
      <c r="AP47" s="63">
        <f>MAX(ABS(CORRELACIONES!AQ49),ABS(CORRELACIONES!AQ115),ABS(CORRELACIONES!AQ181),ABS(CORRELACIONES!AQ247))</f>
        <v>5.2286459E-2</v>
      </c>
      <c r="AQ47" s="63">
        <f>MAX(ABS(CORRELACIONES!AR49),ABS(CORRELACIONES!AR115),ABS(CORRELACIONES!AR181),ABS(CORRELACIONES!AR247))</f>
        <v>0.236461001</v>
      </c>
      <c r="AR47" s="63">
        <f>MAX(ABS(CORRELACIONES!AS49),ABS(CORRELACIONES!AS115),ABS(CORRELACIONES!AS181),ABS(CORRELACIONES!AS247))</f>
        <v>0.146627387</v>
      </c>
      <c r="AS47" s="63">
        <f>MAX(ABS(CORRELACIONES!AT49),ABS(CORRELACIONES!AT115),ABS(CORRELACIONES!AT181),ABS(CORRELACIONES!AT247))</f>
        <v>0.13009694999999999</v>
      </c>
      <c r="AT47" s="63">
        <f>MAX(ABS(CORRELACIONES!AU49),ABS(CORRELACIONES!AU115),ABS(CORRELACIONES!AU181),ABS(CORRELACIONES!AU247))</f>
        <v>1</v>
      </c>
      <c r="AU47" s="63">
        <f>MAX(ABS(CORRELACIONES!AV49),ABS(CORRELACIONES!AV115),ABS(CORRELACIONES!AV181),ABS(CORRELACIONES!AV247))</f>
        <v>0.70224754229999997</v>
      </c>
      <c r="AV47" s="63">
        <f>MAX(ABS(CORRELACIONES!AW49),ABS(CORRELACIONES!AW115),ABS(CORRELACIONES!AW181),ABS(CORRELACIONES!AW247))</f>
        <v>0.80642561339999996</v>
      </c>
      <c r="AW47" s="63">
        <f>MAX(ABS(CORRELACIONES!AX49),ABS(CORRELACIONES!AX115),ABS(CORRELACIONES!AX181),ABS(CORRELACIONES!AX247))</f>
        <v>0.15238239000000001</v>
      </c>
      <c r="AX47" s="63">
        <f>MAX(ABS(CORRELACIONES!AY49),ABS(CORRELACIONES!AY115),ABS(CORRELACIONES!AY181),ABS(CORRELACIONES!AY247))</f>
        <v>6.5118871999999994E-2</v>
      </c>
      <c r="AY47" s="63">
        <f>MAX(ABS(CORRELACIONES!AZ49),ABS(CORRELACIONES!AZ115),ABS(CORRELACIONES!AZ181),ABS(CORRELACIONES!AZ247))</f>
        <v>7.2331580000000006E-2</v>
      </c>
      <c r="AZ47" s="63">
        <f>MAX(ABS(CORRELACIONES!BA49),ABS(CORRELACIONES!BA115),ABS(CORRELACIONES!BA181),ABS(CORRELACIONES!BA247))</f>
        <v>0.1043945726</v>
      </c>
      <c r="BA47" s="63">
        <f>MAX(ABS(CORRELACIONES!BB49),ABS(CORRELACIONES!BB115),ABS(CORRELACIONES!BB181),ABS(CORRELACIONES!BB247))</f>
        <v>0.29305205099999998</v>
      </c>
      <c r="BB47" s="63">
        <f>MAX(ABS(CORRELACIONES!BC49),ABS(CORRELACIONES!BC115),ABS(CORRELACIONES!BC181),ABS(CORRELACIONES!BC247))</f>
        <v>0.18152847499999999</v>
      </c>
      <c r="BC47" s="63">
        <f>MAX(ABS(CORRELACIONES!BD49),ABS(CORRELACIONES!BD115),ABS(CORRELACIONES!BD181),ABS(CORRELACIONES!BD247))</f>
        <v>7.6404899999999998E-2</v>
      </c>
      <c r="BD47" s="63">
        <f>MAX(ABS(CORRELACIONES!BE49),ABS(CORRELACIONES!BE115),ABS(CORRELACIONES!BE181),ABS(CORRELACIONES!BE247))</f>
        <v>9.4207017899999995E-2</v>
      </c>
      <c r="BE47" s="63">
        <f>MAX(ABS(CORRELACIONES!BF49),ABS(CORRELACIONES!BF115),ABS(CORRELACIONES!BF181),ABS(CORRELACIONES!BF247))</f>
        <v>4.6985700999999998E-2</v>
      </c>
      <c r="BF47" s="63">
        <f>MAX(ABS(CORRELACIONES!BG49),ABS(CORRELACIONES!BG115),ABS(CORRELACIONES!BG181),ABS(CORRELACIONES!BG247))</f>
        <v>0.131278213</v>
      </c>
      <c r="BG47" s="63">
        <f>MAX(ABS(CORRELACIONES!BH49),ABS(CORRELACIONES!BH115),ABS(CORRELACIONES!BH181),ABS(CORRELACIONES!BH247))</f>
        <v>4.9765319000000002E-2</v>
      </c>
      <c r="BH47" s="63">
        <f>MAX(ABS(CORRELACIONES!BI49),ABS(CORRELACIONES!BI115),ABS(CORRELACIONES!BI181),ABS(CORRELACIONES!BI247))</f>
        <v>8.7332705499999996E-2</v>
      </c>
    </row>
    <row r="48" spans="1:60">
      <c r="A48">
        <v>47</v>
      </c>
      <c r="B48" s="63">
        <f>MAX(ABS(CORRELACIONES!B50),ABS(CORRELACIONES!B116),ABS(CORRELACIONES!B182),ABS(CORRELACIONES!B248))</f>
        <v>3.4318292E-2</v>
      </c>
      <c r="C48" s="63">
        <f>MAX(ABS(CORRELACIONES!C50),ABS(CORRELACIONES!C116),ABS(CORRELACIONES!C182),ABS(CORRELACIONES!C248))</f>
        <v>5.4637679000000001E-2</v>
      </c>
      <c r="D48" s="63">
        <f>MAX(ABS(CORRELACIONES!D50),ABS(CORRELACIONES!D116),ABS(CORRELACIONES!D182),ABS(CORRELACIONES!D248))</f>
        <v>2.9814819999999999E-2</v>
      </c>
      <c r="E48" s="63">
        <f>MAX(ABS(CORRELACIONES!E50),ABS(CORRELACIONES!E116),ABS(CORRELACIONES!E182),ABS(CORRELACIONES!E248))</f>
        <v>5.8631450000000002E-2</v>
      </c>
      <c r="F48" s="63">
        <f>MAX(ABS(CORRELACIONES!F50),ABS(CORRELACIONES!F116),ABS(CORRELACIONES!F182),ABS(CORRELACIONES!F248))</f>
        <v>3.9314288500000003E-2</v>
      </c>
      <c r="G48" s="63">
        <f>MAX(ABS(CORRELACIONES!G50),ABS(CORRELACIONES!G116),ABS(CORRELACIONES!G182),ABS(CORRELACIONES!G248))</f>
        <v>8.6034492000000004E-2</v>
      </c>
      <c r="H48" s="63">
        <f>MAX(ABS(CORRELACIONES!H50),ABS(CORRELACIONES!H116),ABS(CORRELACIONES!H182),ABS(CORRELACIONES!H248))</f>
        <v>2.7860817999999999E-2</v>
      </c>
      <c r="I48" s="63">
        <f>MAX(ABS(CORRELACIONES!I50),ABS(CORRELACIONES!I116),ABS(CORRELACIONES!I182),ABS(CORRELACIONES!I248))</f>
        <v>0.234232677</v>
      </c>
      <c r="J48" s="63">
        <f>MAX(ABS(CORRELACIONES!J50),ABS(CORRELACIONES!J116),ABS(CORRELACIONES!J182),ABS(CORRELACIONES!J248))</f>
        <v>0.39854816599999998</v>
      </c>
      <c r="K48" s="63">
        <f>MAX(ABS(CORRELACIONES!K50),ABS(CORRELACIONES!K116),ABS(CORRELACIONES!K182),ABS(CORRELACIONES!K248))</f>
        <v>4.7392620000000003E-2</v>
      </c>
      <c r="L48" s="63">
        <f>MAX(ABS(CORRELACIONES!L50),ABS(CORRELACIONES!L116),ABS(CORRELACIONES!L182),ABS(CORRELACIONES!L248))</f>
        <v>4.4755296999999999E-2</v>
      </c>
      <c r="M48" s="63">
        <f>MAX(ABS(CORRELACIONES!M50),ABS(CORRELACIONES!M116),ABS(CORRELACIONES!M182),ABS(CORRELACIONES!M248))</f>
        <v>4.9525695000000002E-2</v>
      </c>
      <c r="N48" s="63">
        <f>MAX(ABS(CORRELACIONES!N50),ABS(CORRELACIONES!N116),ABS(CORRELACIONES!N182),ABS(CORRELACIONES!N248))</f>
        <v>6.4594380000000007E-2</v>
      </c>
      <c r="O48" s="63">
        <f>MAX(ABS(CORRELACIONES!O50),ABS(CORRELACIONES!O116),ABS(CORRELACIONES!O182),ABS(CORRELACIONES!O248))</f>
        <v>3.6131610000000002E-2</v>
      </c>
      <c r="P48" s="63">
        <f>MAX(ABS(CORRELACIONES!P50),ABS(CORRELACIONES!P116),ABS(CORRELACIONES!P182),ABS(CORRELACIONES!P248))</f>
        <v>3.5383388000000002E-2</v>
      </c>
      <c r="Q48" s="63">
        <f>MAX(ABS(CORRELACIONES!Q50),ABS(CORRELACIONES!Q116),ABS(CORRELACIONES!Q182),ABS(CORRELACIONES!Q248))</f>
        <v>7.5635477000000007E-2</v>
      </c>
      <c r="R48" s="63">
        <f>MAX(ABS(CORRELACIONES!R50),ABS(CORRELACIONES!R116),ABS(CORRELACIONES!R182),ABS(CORRELACIONES!R248))</f>
        <v>7.5123059800000003E-2</v>
      </c>
      <c r="S48" s="63">
        <f>MAX(ABS(CORRELACIONES!S50),ABS(CORRELACIONES!S116),ABS(CORRELACIONES!S182),ABS(CORRELACIONES!S248))</f>
        <v>7.8537713999999995E-2</v>
      </c>
      <c r="T48" s="63">
        <f>MAX(ABS(CORRELACIONES!T50),ABS(CORRELACIONES!T116),ABS(CORRELACIONES!T182),ABS(CORRELACIONES!T248))</f>
        <v>5.0364150000000003E-2</v>
      </c>
      <c r="U48" s="63">
        <f>MAX(ABS(CORRELACIONES!U50),ABS(CORRELACIONES!U116),ABS(CORRELACIONES!U182),ABS(CORRELACIONES!U248))</f>
        <v>4.5380863E-2</v>
      </c>
      <c r="V48" s="63">
        <f>MAX(ABS(CORRELACIONES!V50),ABS(CORRELACIONES!V116),ABS(CORRELACIONES!V182),ABS(CORRELACIONES!V248))</f>
        <v>4.9256930999999997E-2</v>
      </c>
      <c r="W48" s="63">
        <f>MAX(ABS(CORRELACIONES!W50),ABS(CORRELACIONES!W116),ABS(CORRELACIONES!W182),ABS(CORRELACIONES!W248))</f>
        <v>4.26183017E-2</v>
      </c>
      <c r="X48" s="63">
        <f>MAX(ABS(CORRELACIONES!X50),ABS(CORRELACIONES!X116),ABS(CORRELACIONES!X182),ABS(CORRELACIONES!X248))</f>
        <v>5.2589698999999997E-2</v>
      </c>
      <c r="Y48" s="63">
        <f>MAX(ABS(CORRELACIONES!Y50),ABS(CORRELACIONES!Y116),ABS(CORRELACIONES!Y182),ABS(CORRELACIONES!Y248))</f>
        <v>6.0022669000000001E-2</v>
      </c>
      <c r="Z48" s="63">
        <f>MAX(ABS(CORRELACIONES!Z50),ABS(CORRELACIONES!Z116),ABS(CORRELACIONES!Z182),ABS(CORRELACIONES!Z248))</f>
        <v>5.0318649999999999E-2</v>
      </c>
      <c r="AA48" s="63">
        <f>MAX(ABS(CORRELACIONES!AA50),ABS(CORRELACIONES!AA116),ABS(CORRELACIONES!AA182),ABS(CORRELACIONES!AA248))</f>
        <v>4.3013343000000002E-2</v>
      </c>
      <c r="AB48" s="63">
        <f>MAX(ABS(CORRELACIONES!AB50),ABS(CORRELACIONES!AB116),ABS(CORRELACIONES!AB182),ABS(CORRELACIONES!AB248))</f>
        <v>0.28834574600000001</v>
      </c>
      <c r="AC48" s="63">
        <f>MAX(ABS(CORRELACIONES!AC50),ABS(CORRELACIONES!AC116),ABS(CORRELACIONES!AC182),ABS(CORRELACIONES!AC248))</f>
        <v>6.7360237500000003E-2</v>
      </c>
      <c r="AD48" s="63">
        <f>MAX(ABS(CORRELACIONES!AD50),ABS(CORRELACIONES!AD116),ABS(CORRELACIONES!AD182),ABS(CORRELACIONES!AD248))</f>
        <v>5.79803916E-2</v>
      </c>
      <c r="AE48" s="63">
        <f>MAX(ABS(CORRELACIONES!AE50),ABS(CORRELACIONES!AE116),ABS(CORRELACIONES!AE182),ABS(CORRELACIONES!AE248))</f>
        <v>0.27854492400000003</v>
      </c>
      <c r="AF48" s="63">
        <f>MAX(ABS(CORRELACIONES!AF50),ABS(CORRELACIONES!AF116),ABS(CORRELACIONES!AF182),ABS(CORRELACIONES!AF248))</f>
        <v>4.0267053999999997E-2</v>
      </c>
      <c r="AG48" s="63">
        <f>MAX(ABS(CORRELACIONES!AG50),ABS(CORRELACIONES!AG116),ABS(CORRELACIONES!AG182),ABS(CORRELACIONES!AG248))</f>
        <v>3.7438433200000003E-2</v>
      </c>
      <c r="AH48" s="63">
        <f>MAX(ABS(CORRELACIONES!AH50),ABS(CORRELACIONES!AH116),ABS(CORRELACIONES!AH182),ABS(CORRELACIONES!AH248))</f>
        <v>5.8601800000000002E-2</v>
      </c>
      <c r="AI48" s="63">
        <f>MAX(ABS(CORRELACIONES!AI50),ABS(CORRELACIONES!AI116),ABS(CORRELACIONES!AI182),ABS(CORRELACIONES!AI248))</f>
        <v>0.15175330000000001</v>
      </c>
      <c r="AJ48" s="63">
        <f>MAX(ABS(CORRELACIONES!AJ50),ABS(CORRELACIONES!AJ116),ABS(CORRELACIONES!AJ182),ABS(CORRELACIONES!AJ248))</f>
        <v>8.8769685000000001E-2</v>
      </c>
      <c r="AK48" s="63">
        <f>MAX(ABS(CORRELACIONES!AK50),ABS(CORRELACIONES!AK116),ABS(CORRELACIONES!AK182),ABS(CORRELACIONES!AK248))</f>
        <v>0.3035987</v>
      </c>
      <c r="AL48" s="63">
        <f>MAX(ABS(CORRELACIONES!AM50),ABS(CORRELACIONES!AM116),ABS(CORRELACIONES!AM182),ABS(CORRELACIONES!AM248))</f>
        <v>3.9191785799999997E-2</v>
      </c>
      <c r="AM48" s="63">
        <f>MAX(ABS(CORRELACIONES!AN50),ABS(CORRELACIONES!AN116),ABS(CORRELACIONES!AN182),ABS(CORRELACIONES!AN248))</f>
        <v>5.0420127000000002E-2</v>
      </c>
      <c r="AN48" s="63">
        <f>MAX(ABS(CORRELACIONES!AO50),ABS(CORRELACIONES!AO116),ABS(CORRELACIONES!AO182),ABS(CORRELACIONES!AO248))</f>
        <v>4.9294946700000002E-2</v>
      </c>
      <c r="AO48" s="63">
        <f>MAX(ABS(CORRELACIONES!AP50),ABS(CORRELACIONES!AP116),ABS(CORRELACIONES!AP182),ABS(CORRELACIONES!AP248))</f>
        <v>7.1445869999999995E-2</v>
      </c>
      <c r="AP48" s="63">
        <f>MAX(ABS(CORRELACIONES!AQ50),ABS(CORRELACIONES!AQ116),ABS(CORRELACIONES!AQ182),ABS(CORRELACIONES!AQ248))</f>
        <v>5.8494733E-2</v>
      </c>
      <c r="AQ48" s="63">
        <f>MAX(ABS(CORRELACIONES!AR50),ABS(CORRELACIONES!AR116),ABS(CORRELACIONES!AR182),ABS(CORRELACIONES!AR248))</f>
        <v>6.2130150000000002E-2</v>
      </c>
      <c r="AR48" s="63">
        <f>MAX(ABS(CORRELACIONES!AS50),ABS(CORRELACIONES!AS116),ABS(CORRELACIONES!AS182),ABS(CORRELACIONES!AS248))</f>
        <v>0.222630248</v>
      </c>
      <c r="AS48" s="63">
        <f>MAX(ABS(CORRELACIONES!AT50),ABS(CORRELACIONES!AT116),ABS(CORRELACIONES!AT182),ABS(CORRELACIONES!AT248))</f>
        <v>0.10693788899999999</v>
      </c>
      <c r="AT48" s="63">
        <f>MAX(ABS(CORRELACIONES!AU50),ABS(CORRELACIONES!AU116),ABS(CORRELACIONES!AU182),ABS(CORRELACIONES!AU248))</f>
        <v>0.70224692200000005</v>
      </c>
      <c r="AU48" s="63">
        <f>MAX(ABS(CORRELACIONES!AV50),ABS(CORRELACIONES!AV116),ABS(CORRELACIONES!AV182),ABS(CORRELACIONES!AV248))</f>
        <v>1</v>
      </c>
      <c r="AV48" s="63">
        <f>MAX(ABS(CORRELACIONES!AW50),ABS(CORRELACIONES!AW116),ABS(CORRELACIONES!AW182),ABS(CORRELACIONES!AW248))</f>
        <v>0.6630052971</v>
      </c>
      <c r="AW48" s="63">
        <f>MAX(ABS(CORRELACIONES!AX50),ABS(CORRELACIONES!AX116),ABS(CORRELACIONES!AX182),ABS(CORRELACIONES!AX248))</f>
        <v>0.28951749809999999</v>
      </c>
      <c r="AX48" s="63">
        <f>MAX(ABS(CORRELACIONES!AY50),ABS(CORRELACIONES!AY116),ABS(CORRELACIONES!AY182),ABS(CORRELACIONES!AY248))</f>
        <v>6.8848303999999999E-2</v>
      </c>
      <c r="AY48" s="63">
        <f>MAX(ABS(CORRELACIONES!AZ50),ABS(CORRELACIONES!AZ116),ABS(CORRELACIONES!AZ182),ABS(CORRELACIONES!AZ248))</f>
        <v>6.3886791999999998E-2</v>
      </c>
      <c r="AZ48" s="63">
        <f>MAX(ABS(CORRELACIONES!BA50),ABS(CORRELACIONES!BA116),ABS(CORRELACIONES!BA182),ABS(CORRELACIONES!BA248))</f>
        <v>4.1216228000000001E-2</v>
      </c>
      <c r="BA48" s="63">
        <f>MAX(ABS(CORRELACIONES!BB50),ABS(CORRELACIONES!BB116),ABS(CORRELACIONES!BB182),ABS(CORRELACIONES!BB248))</f>
        <v>0.12590390700000001</v>
      </c>
      <c r="BB48" s="63">
        <f>MAX(ABS(CORRELACIONES!BC50),ABS(CORRELACIONES!BC116),ABS(CORRELACIONES!BC182),ABS(CORRELACIONES!BC248))</f>
        <v>0.41924881000000003</v>
      </c>
      <c r="BC48" s="63">
        <f>MAX(ABS(CORRELACIONES!BD50),ABS(CORRELACIONES!BD116),ABS(CORRELACIONES!BD182),ABS(CORRELACIONES!BD248))</f>
        <v>5.9076825999999999E-2</v>
      </c>
      <c r="BD48" s="63">
        <f>MAX(ABS(CORRELACIONES!BE50),ABS(CORRELACIONES!BE116),ABS(CORRELACIONES!BE182),ABS(CORRELACIONES!BE248))</f>
        <v>6.2046884599999998E-2</v>
      </c>
      <c r="BE48" s="63">
        <f>MAX(ABS(CORRELACIONES!BF50),ABS(CORRELACIONES!BF116),ABS(CORRELACIONES!BF182),ABS(CORRELACIONES!BF248))</f>
        <v>4.2378805999999998E-2</v>
      </c>
      <c r="BF48" s="63">
        <f>MAX(ABS(CORRELACIONES!BG50),ABS(CORRELACIONES!BG116),ABS(CORRELACIONES!BG182),ABS(CORRELACIONES!BG248))</f>
        <v>0.109638846</v>
      </c>
      <c r="BG48" s="63">
        <f>MAX(ABS(CORRELACIONES!BH50),ABS(CORRELACIONES!BH116),ABS(CORRELACIONES!BH182),ABS(CORRELACIONES!BH248))</f>
        <v>5.7717505000000002E-2</v>
      </c>
      <c r="BH48" s="63">
        <f>MAX(ABS(CORRELACIONES!BI50),ABS(CORRELACIONES!BI116),ABS(CORRELACIONES!BI182),ABS(CORRELACIONES!BI248))</f>
        <v>6.5235302600000003E-2</v>
      </c>
    </row>
    <row r="49" spans="1:60">
      <c r="A49">
        <v>48</v>
      </c>
      <c r="B49" s="63">
        <f>MAX(ABS(CORRELACIONES!B51),ABS(CORRELACIONES!B117),ABS(CORRELACIONES!B183),ABS(CORRELACIONES!B249))</f>
        <v>4.2152672000000002E-2</v>
      </c>
      <c r="C49" s="63">
        <f>MAX(ABS(CORRELACIONES!C51),ABS(CORRELACIONES!C117),ABS(CORRELACIONES!C183),ABS(CORRELACIONES!C249))</f>
        <v>0.10089664399999999</v>
      </c>
      <c r="D49" s="63">
        <f>MAX(ABS(CORRELACIONES!D51),ABS(CORRELACIONES!D117),ABS(CORRELACIONES!D183),ABS(CORRELACIONES!D249))</f>
        <v>4.7253669999999998E-2</v>
      </c>
      <c r="E49" s="63">
        <f>MAX(ABS(CORRELACIONES!E51),ABS(CORRELACIONES!E117),ABS(CORRELACIONES!E183),ABS(CORRELACIONES!E249))</f>
        <v>7.6470452999999994E-2</v>
      </c>
      <c r="F49" s="63">
        <f>MAX(ABS(CORRELACIONES!F51),ABS(CORRELACIONES!F117),ABS(CORRELACIONES!F183),ABS(CORRELACIONES!F249))</f>
        <v>4.3328146999999997E-2</v>
      </c>
      <c r="G49" s="63">
        <f>MAX(ABS(CORRELACIONES!G51),ABS(CORRELACIONES!G117),ABS(CORRELACIONES!G183),ABS(CORRELACIONES!G249))</f>
        <v>0.35194736599999998</v>
      </c>
      <c r="H49" s="63">
        <f>MAX(ABS(CORRELACIONES!H51),ABS(CORRELACIONES!H117),ABS(CORRELACIONES!H183),ABS(CORRELACIONES!H249))</f>
        <v>3.7098688999999997E-2</v>
      </c>
      <c r="I49" s="63">
        <f>MAX(ABS(CORRELACIONES!I51),ABS(CORRELACIONES!I117),ABS(CORRELACIONES!I183),ABS(CORRELACIONES!I249))</f>
        <v>0.56800647400000004</v>
      </c>
      <c r="J49" s="63">
        <f>MAX(ABS(CORRELACIONES!J51),ABS(CORRELACIONES!J117),ABS(CORRELACIONES!J183),ABS(CORRELACIONES!J249))</f>
        <v>0.55533186499999998</v>
      </c>
      <c r="K49" s="63">
        <f>MAX(ABS(CORRELACIONES!K51),ABS(CORRELACIONES!K117),ABS(CORRELACIONES!K183),ABS(CORRELACIONES!K249))</f>
        <v>6.5638970000000005E-2</v>
      </c>
      <c r="L49" s="63">
        <f>MAX(ABS(CORRELACIONES!L51),ABS(CORRELACIONES!L117),ABS(CORRELACIONES!L183),ABS(CORRELACIONES!L249))</f>
        <v>5.7825819000000001E-2</v>
      </c>
      <c r="M49" s="63">
        <f>MAX(ABS(CORRELACIONES!M51),ABS(CORRELACIONES!M117),ABS(CORRELACIONES!M183),ABS(CORRELACIONES!M249))</f>
        <v>6.9150632000000004E-2</v>
      </c>
      <c r="N49" s="63">
        <f>MAX(ABS(CORRELACIONES!N51),ABS(CORRELACIONES!N117),ABS(CORRELACIONES!N183),ABS(CORRELACIONES!N249))</f>
        <v>0.10392363</v>
      </c>
      <c r="O49" s="63">
        <f>MAX(ABS(CORRELACIONES!O51),ABS(CORRELACIONES!O117),ABS(CORRELACIONES!O183),ABS(CORRELACIONES!O249))</f>
        <v>5.4789480000000002E-2</v>
      </c>
      <c r="P49" s="63">
        <f>MAX(ABS(CORRELACIONES!P51),ABS(CORRELACIONES!P117),ABS(CORRELACIONES!P183),ABS(CORRELACIONES!P249))</f>
        <v>4.7250111999999997E-2</v>
      </c>
      <c r="Q49" s="63">
        <f>MAX(ABS(CORRELACIONES!Q51),ABS(CORRELACIONES!Q117),ABS(CORRELACIONES!Q183),ABS(CORRELACIONES!Q249))</f>
        <v>0.10721966500000001</v>
      </c>
      <c r="R49" s="63">
        <f>MAX(ABS(CORRELACIONES!R51),ABS(CORRELACIONES!R117),ABS(CORRELACIONES!R183),ABS(CORRELACIONES!R249))</f>
        <v>0.15055204</v>
      </c>
      <c r="S49" s="63">
        <f>MAX(ABS(CORRELACIONES!S51),ABS(CORRELACIONES!S117),ABS(CORRELACIONES!S183),ABS(CORRELACIONES!S249))</f>
        <v>0.14786589999999999</v>
      </c>
      <c r="T49" s="63">
        <f>MAX(ABS(CORRELACIONES!T51),ABS(CORRELACIONES!T117),ABS(CORRELACIONES!T183),ABS(CORRELACIONES!T249))</f>
        <v>5.6871146999999997E-2</v>
      </c>
      <c r="U49" s="63">
        <f>MAX(ABS(CORRELACIONES!U51),ABS(CORRELACIONES!U117),ABS(CORRELACIONES!U183),ABS(CORRELACIONES!U249))</f>
        <v>8.2824307E-2</v>
      </c>
      <c r="V49" s="63">
        <f>MAX(ABS(CORRELACIONES!V51),ABS(CORRELACIONES!V117),ABS(CORRELACIONES!V183),ABS(CORRELACIONES!V249))</f>
        <v>0.1457235288</v>
      </c>
      <c r="W49" s="63">
        <f>MAX(ABS(CORRELACIONES!W51),ABS(CORRELACIONES!W117),ABS(CORRELACIONES!W183),ABS(CORRELACIONES!W249))</f>
        <v>0.20503691099999999</v>
      </c>
      <c r="X49" s="63">
        <f>MAX(ABS(CORRELACIONES!X51),ABS(CORRELACIONES!X117),ABS(CORRELACIONES!X183),ABS(CORRELACIONES!X249))</f>
        <v>7.4494913999999995E-2</v>
      </c>
      <c r="Y49" s="63">
        <f>MAX(ABS(CORRELACIONES!Y51),ABS(CORRELACIONES!Y117),ABS(CORRELACIONES!Y183),ABS(CORRELACIONES!Y249))</f>
        <v>8.2022620000000004E-2</v>
      </c>
      <c r="Z49" s="63">
        <f>MAX(ABS(CORRELACIONES!Z51),ABS(CORRELACIONES!Z117),ABS(CORRELACIONES!Z183),ABS(CORRELACIONES!Z249))</f>
        <v>8.1064681E-2</v>
      </c>
      <c r="AA49" s="63">
        <f>MAX(ABS(CORRELACIONES!AA51),ABS(CORRELACIONES!AA117),ABS(CORRELACIONES!AA183),ABS(CORRELACIONES!AA249))</f>
        <v>0.19195041199999999</v>
      </c>
      <c r="AB49" s="63">
        <f>MAX(ABS(CORRELACIONES!AB51),ABS(CORRELACIONES!AB117),ABS(CORRELACIONES!AB183),ABS(CORRELACIONES!AB249))</f>
        <v>3.5867528000000003E-2</v>
      </c>
      <c r="AC49" s="63">
        <f>MAX(ABS(CORRELACIONES!AC51),ABS(CORRELACIONES!AC117),ABS(CORRELACIONES!AC183),ABS(CORRELACIONES!AC249))</f>
        <v>0.1095487044</v>
      </c>
      <c r="AD49" s="63">
        <f>MAX(ABS(CORRELACIONES!AD51),ABS(CORRELACIONES!AD117),ABS(CORRELACIONES!AD183),ABS(CORRELACIONES!AD249))</f>
        <v>5.6598416999999998E-2</v>
      </c>
      <c r="AE49" s="63">
        <f>MAX(ABS(CORRELACIONES!AE51),ABS(CORRELACIONES!AE117),ABS(CORRELACIONES!AE183),ABS(CORRELACIONES!AE249))</f>
        <v>0.38443037000000002</v>
      </c>
      <c r="AF49" s="63">
        <f>MAX(ABS(CORRELACIONES!AF51),ABS(CORRELACIONES!AF117),ABS(CORRELACIONES!AF183),ABS(CORRELACIONES!AF249))</f>
        <v>6.7861927000000002E-2</v>
      </c>
      <c r="AG49" s="63">
        <f>MAX(ABS(CORRELACIONES!AG51),ABS(CORRELACIONES!AG117),ABS(CORRELACIONES!AG183),ABS(CORRELACIONES!AG249))</f>
        <v>4.8768228499999997E-2</v>
      </c>
      <c r="AH49" s="63">
        <f>MAX(ABS(CORRELACIONES!AH51),ABS(CORRELACIONES!AH117),ABS(CORRELACIONES!AH183),ABS(CORRELACIONES!AH249))</f>
        <v>0.13500609899999999</v>
      </c>
      <c r="AI49" s="63">
        <f>MAX(ABS(CORRELACIONES!AI51),ABS(CORRELACIONES!AI117),ABS(CORRELACIONES!AI183),ABS(CORRELACIONES!AI249))</f>
        <v>0.237730627</v>
      </c>
      <c r="AJ49" s="63">
        <f>MAX(ABS(CORRELACIONES!AJ51),ABS(CORRELACIONES!AJ117),ABS(CORRELACIONES!AJ183),ABS(CORRELACIONES!AJ249))</f>
        <v>0.14269369600000001</v>
      </c>
      <c r="AK49" s="63">
        <f>MAX(ABS(CORRELACIONES!AK51),ABS(CORRELACIONES!AK117),ABS(CORRELACIONES!AK183),ABS(CORRELACIONES!AK249))</f>
        <v>0.38765539999999998</v>
      </c>
      <c r="AL49" s="63">
        <f>MAX(ABS(CORRELACIONES!AM51),ABS(CORRELACIONES!AM117),ABS(CORRELACIONES!AM183),ABS(CORRELACIONES!AM249))</f>
        <v>4.1831863099999998E-2</v>
      </c>
      <c r="AM49" s="63">
        <f>MAX(ABS(CORRELACIONES!AN51),ABS(CORRELACIONES!AN117),ABS(CORRELACIONES!AN183),ABS(CORRELACIONES!AN249))</f>
        <v>0.15190768499999999</v>
      </c>
      <c r="AN49" s="63">
        <f>MAX(ABS(CORRELACIONES!AO51),ABS(CORRELACIONES!AO117),ABS(CORRELACIONES!AO183),ABS(CORRELACIONES!AO249))</f>
        <v>0.26850052800000002</v>
      </c>
      <c r="AO49" s="63">
        <f>MAX(ABS(CORRELACIONES!AP51),ABS(CORRELACIONES!AP117),ABS(CORRELACIONES!AP183),ABS(CORRELACIONES!AP249))</f>
        <v>8.9188218E-2</v>
      </c>
      <c r="AP49" s="63">
        <f>MAX(ABS(CORRELACIONES!AQ51),ABS(CORRELACIONES!AQ117),ABS(CORRELACIONES!AQ183),ABS(CORRELACIONES!AQ249))</f>
        <v>0.16509046999999999</v>
      </c>
      <c r="AQ49" s="63">
        <f>MAX(ABS(CORRELACIONES!AR51),ABS(CORRELACIONES!AR117),ABS(CORRELACIONES!AR183),ABS(CORRELACIONES!AR249))</f>
        <v>0.37577765000000002</v>
      </c>
      <c r="AR49" s="63">
        <f>MAX(ABS(CORRELACIONES!AS51),ABS(CORRELACIONES!AS117),ABS(CORRELACIONES!AS183),ABS(CORRELACIONES!AS249))</f>
        <v>0.27071636300000002</v>
      </c>
      <c r="AS49" s="63">
        <f>MAX(ABS(CORRELACIONES!AT51),ABS(CORRELACIONES!AT117),ABS(CORRELACIONES!AT183),ABS(CORRELACIONES!AT249))</f>
        <v>0.12391381</v>
      </c>
      <c r="AT49" s="63">
        <f>MAX(ABS(CORRELACIONES!AU51),ABS(CORRELACIONES!AU117),ABS(CORRELACIONES!AU183),ABS(CORRELACIONES!AU249))</f>
        <v>0.80642459</v>
      </c>
      <c r="AU49" s="63">
        <f>MAX(ABS(CORRELACIONES!AV51),ABS(CORRELACIONES!AV117),ABS(CORRELACIONES!AV183),ABS(CORRELACIONES!AV249))</f>
        <v>0.66300363169999998</v>
      </c>
      <c r="AV49" s="63">
        <f>MAX(ABS(CORRELACIONES!AW51),ABS(CORRELACIONES!AW117),ABS(CORRELACIONES!AW183),ABS(CORRELACIONES!AW249))</f>
        <v>1</v>
      </c>
      <c r="AW49" s="63">
        <f>MAX(ABS(CORRELACIONES!AX51),ABS(CORRELACIONES!AX117),ABS(CORRELACIONES!AX183),ABS(CORRELACIONES!AX249))</f>
        <v>0.46239841999999998</v>
      </c>
      <c r="AX49" s="63">
        <f>MAX(ABS(CORRELACIONES!AY51),ABS(CORRELACIONES!AY117),ABS(CORRELACIONES!AY183),ABS(CORRELACIONES!AY249))</f>
        <v>0.22573364500000001</v>
      </c>
      <c r="AY49" s="63">
        <f>MAX(ABS(CORRELACIONES!AZ51),ABS(CORRELACIONES!AZ117),ABS(CORRELACIONES!AZ183),ABS(CORRELACIONES!AZ249))</f>
        <v>0.27404466999999999</v>
      </c>
      <c r="AZ49" s="63">
        <f>MAX(ABS(CORRELACIONES!BA51),ABS(CORRELACIONES!BA117),ABS(CORRELACIONES!BA183),ABS(CORRELACIONES!BA249))</f>
        <v>0.195353478</v>
      </c>
      <c r="BA49" s="63">
        <f>MAX(ABS(CORRELACIONES!BB51),ABS(CORRELACIONES!BB117),ABS(CORRELACIONES!BB183),ABS(CORRELACIONES!BB249))</f>
        <v>0.50890543570000002</v>
      </c>
      <c r="BB49" s="63">
        <f>MAX(ABS(CORRELACIONES!BC51),ABS(CORRELACIONES!BC117),ABS(CORRELACIONES!BC183),ABS(CORRELACIONES!BC249))</f>
        <v>0.31648215699999999</v>
      </c>
      <c r="BC49" s="63">
        <f>MAX(ABS(CORRELACIONES!BD51),ABS(CORRELACIONES!BD117),ABS(CORRELACIONES!BD183),ABS(CORRELACIONES!BD249))</f>
        <v>0.27949844239999999</v>
      </c>
      <c r="BD49" s="63">
        <f>MAX(ABS(CORRELACIONES!BE51),ABS(CORRELACIONES!BE117),ABS(CORRELACIONES!BE183),ABS(CORRELACIONES!BE249))</f>
        <v>8.2459114E-2</v>
      </c>
      <c r="BE49" s="63">
        <f>MAX(ABS(CORRELACIONES!BF51),ABS(CORRELACIONES!BF117),ABS(CORRELACIONES!BF183),ABS(CORRELACIONES!BF249))</f>
        <v>4.8623872999999998E-2</v>
      </c>
      <c r="BF49" s="63">
        <f>MAX(ABS(CORRELACIONES!BG51),ABS(CORRELACIONES!BG117),ABS(CORRELACIONES!BG183),ABS(CORRELACIONES!BG249))</f>
        <v>0.36439710800000003</v>
      </c>
      <c r="BG49" s="63">
        <f>MAX(ABS(CORRELACIONES!BH51),ABS(CORRELACIONES!BH117),ABS(CORRELACIONES!BH183),ABS(CORRELACIONES!BH249))</f>
        <v>0.20805458069999999</v>
      </c>
      <c r="BH49" s="63">
        <f>MAX(ABS(CORRELACIONES!BI51),ABS(CORRELACIONES!BI117),ABS(CORRELACIONES!BI183),ABS(CORRELACIONES!BI249))</f>
        <v>0.30790147699999998</v>
      </c>
    </row>
    <row r="50" spans="1:60">
      <c r="A50">
        <v>49</v>
      </c>
      <c r="B50" s="63">
        <f>MAX(ABS(CORRELACIONES!B52),ABS(CORRELACIONES!B118),ABS(CORRELACIONES!B184),ABS(CORRELACIONES!B250))</f>
        <v>9.7318677000000006E-2</v>
      </c>
      <c r="C50" s="63">
        <f>MAX(ABS(CORRELACIONES!C52),ABS(CORRELACIONES!C118),ABS(CORRELACIONES!C184),ABS(CORRELACIONES!C250))</f>
        <v>0.147100964</v>
      </c>
      <c r="D50" s="63">
        <f>MAX(ABS(CORRELACIONES!D52),ABS(CORRELACIONES!D118),ABS(CORRELACIONES!D184),ABS(CORRELACIONES!D250))</f>
        <v>9.2083349999999994E-2</v>
      </c>
      <c r="E50" s="63">
        <f>MAX(ABS(CORRELACIONES!E52),ABS(CORRELACIONES!E118),ABS(CORRELACIONES!E184),ABS(CORRELACIONES!E250))</f>
        <v>9.0226302999999994E-2</v>
      </c>
      <c r="F50" s="63">
        <f>MAX(ABS(CORRELACIONES!F52),ABS(CORRELACIONES!F118),ABS(CORRELACIONES!F184),ABS(CORRELACIONES!F250))</f>
        <v>9.5105986300000001E-2</v>
      </c>
      <c r="G50" s="63">
        <f>MAX(ABS(CORRELACIONES!G52),ABS(CORRELACIONES!G118),ABS(CORRELACIONES!G184),ABS(CORRELACIONES!G250))</f>
        <v>0.30014141900000002</v>
      </c>
      <c r="H50" s="63">
        <f>MAX(ABS(CORRELACIONES!H52),ABS(CORRELACIONES!H118),ABS(CORRELACIONES!H184),ABS(CORRELACIONES!H250))</f>
        <v>6.3041015000000006E-2</v>
      </c>
      <c r="I50" s="63">
        <f>MAX(ABS(CORRELACIONES!I52),ABS(CORRELACIONES!I118),ABS(CORRELACIONES!I184),ABS(CORRELACIONES!I250))</f>
        <v>0.57590841299999995</v>
      </c>
      <c r="J50" s="63">
        <f>MAX(ABS(CORRELACIONES!J52),ABS(CORRELACIONES!J118),ABS(CORRELACIONES!J184),ABS(CORRELACIONES!J250))</f>
        <v>0.50550081400000002</v>
      </c>
      <c r="K50" s="63">
        <f>MAX(ABS(CORRELACIONES!K52),ABS(CORRELACIONES!K118),ABS(CORRELACIONES!K184),ABS(CORRELACIONES!K250))</f>
        <v>9.4031110000000001E-2</v>
      </c>
      <c r="L50" s="63">
        <f>MAX(ABS(CORRELACIONES!L52),ABS(CORRELACIONES!L118),ABS(CORRELACIONES!L184),ABS(CORRELACIONES!L250))</f>
        <v>8.4166205999999993E-2</v>
      </c>
      <c r="M50" s="63">
        <f>MAX(ABS(CORRELACIONES!M52),ABS(CORRELACIONES!M118),ABS(CORRELACIONES!M184),ABS(CORRELACIONES!M250))</f>
        <v>9.4330256000000001E-2</v>
      </c>
      <c r="N50" s="63">
        <f>MAX(ABS(CORRELACIONES!N52),ABS(CORRELACIONES!N118),ABS(CORRELACIONES!N184),ABS(CORRELACIONES!N250))</f>
        <v>0.12712364000000001</v>
      </c>
      <c r="O50" s="63">
        <f>MAX(ABS(CORRELACIONES!O52),ABS(CORRELACIONES!O118),ABS(CORRELACIONES!O184),ABS(CORRELACIONES!O250))</f>
        <v>8.6657659999999997E-2</v>
      </c>
      <c r="P50" s="63">
        <f>MAX(ABS(CORRELACIONES!P52),ABS(CORRELACIONES!P118),ABS(CORRELACIONES!P184),ABS(CORRELACIONES!P250))</f>
        <v>7.8837692000000001E-2</v>
      </c>
      <c r="Q50" s="63">
        <f>MAX(ABS(CORRELACIONES!Q52),ABS(CORRELACIONES!Q118),ABS(CORRELACIONES!Q184),ABS(CORRELACIONES!Q250))</f>
        <v>0.28606568799999998</v>
      </c>
      <c r="R50" s="63">
        <f>MAX(ABS(CORRELACIONES!R52),ABS(CORRELACIONES!R118),ABS(CORRELACIONES!R184),ABS(CORRELACIONES!R250))</f>
        <v>0.44107655000000001</v>
      </c>
      <c r="S50" s="63">
        <f>MAX(ABS(CORRELACIONES!S52),ABS(CORRELACIONES!S118),ABS(CORRELACIONES!S184),ABS(CORRELACIONES!S250))</f>
        <v>0.40698173999999998</v>
      </c>
      <c r="T50" s="63">
        <f>MAX(ABS(CORRELACIONES!T52),ABS(CORRELACIONES!T118),ABS(CORRELACIONES!T184),ABS(CORRELACIONES!T250))</f>
        <v>9.1187735000000006E-2</v>
      </c>
      <c r="U50" s="63">
        <f>MAX(ABS(CORRELACIONES!U52),ABS(CORRELACIONES!U118),ABS(CORRELACIONES!U184),ABS(CORRELACIONES!U250))</f>
        <v>0.31210124700000003</v>
      </c>
      <c r="V50" s="63">
        <f>MAX(ABS(CORRELACIONES!V52),ABS(CORRELACIONES!V118),ABS(CORRELACIONES!V184),ABS(CORRELACIONES!V250))</f>
        <v>0.47506794660000001</v>
      </c>
      <c r="W50" s="63">
        <f>MAX(ABS(CORRELACIONES!W52),ABS(CORRELACIONES!W118),ABS(CORRELACIONES!W184),ABS(CORRELACIONES!W250))</f>
        <v>0.62571012199999998</v>
      </c>
      <c r="X50" s="63">
        <f>MAX(ABS(CORRELACIONES!X52),ABS(CORRELACIONES!X118),ABS(CORRELACIONES!X184),ABS(CORRELACIONES!X250))</f>
        <v>0.205183</v>
      </c>
      <c r="Y50" s="63">
        <f>MAX(ABS(CORRELACIONES!Y52),ABS(CORRELACIONES!Y118),ABS(CORRELACIONES!Y184),ABS(CORRELACIONES!Y250))</f>
        <v>0.21376178200000001</v>
      </c>
      <c r="Z50" s="63">
        <f>MAX(ABS(CORRELACIONES!Z52),ABS(CORRELACIONES!Z118),ABS(CORRELACIONES!Z184),ABS(CORRELACIONES!Z250))</f>
        <v>0.26525132600000001</v>
      </c>
      <c r="AA50" s="63">
        <f>MAX(ABS(CORRELACIONES!AA52),ABS(CORRELACIONES!AA118),ABS(CORRELACIONES!AA184),ABS(CORRELACIONES!AA250))</f>
        <v>0.54750277000000003</v>
      </c>
      <c r="AB50" s="63">
        <f>MAX(ABS(CORRELACIONES!AB52),ABS(CORRELACIONES!AB118),ABS(CORRELACIONES!AB184),ABS(CORRELACIONES!AB250))</f>
        <v>6.0845250500000003E-2</v>
      </c>
      <c r="AC50" s="63">
        <f>MAX(ABS(CORRELACIONES!AC52),ABS(CORRELACIONES!AC118),ABS(CORRELACIONES!AC184),ABS(CORRELACIONES!AC250))</f>
        <v>0.2115567897</v>
      </c>
      <c r="AD50" s="63">
        <f>MAX(ABS(CORRELACIONES!AD52),ABS(CORRELACIONES!AD118),ABS(CORRELACIONES!AD184),ABS(CORRELACIONES!AD250))</f>
        <v>0.16741578800000001</v>
      </c>
      <c r="AE50" s="63">
        <f>MAX(ABS(CORRELACIONES!AE52),ABS(CORRELACIONES!AE118),ABS(CORRELACIONES!AE184),ABS(CORRELACIONES!AE250))</f>
        <v>0.45683553599999999</v>
      </c>
      <c r="AF50" s="63">
        <f>MAX(ABS(CORRELACIONES!AF52),ABS(CORRELACIONES!AF118),ABS(CORRELACIONES!AF184),ABS(CORRELACIONES!AF250))</f>
        <v>8.9377689999999996E-2</v>
      </c>
      <c r="AG50" s="63">
        <f>MAX(ABS(CORRELACIONES!AG52),ABS(CORRELACIONES!AG118),ABS(CORRELACIONES!AG184),ABS(CORRELACIONES!AG250))</f>
        <v>0.19143051759999999</v>
      </c>
      <c r="AH50" s="63">
        <f>MAX(ABS(CORRELACIONES!AH52),ABS(CORRELACIONES!AH118),ABS(CORRELACIONES!AH184),ABS(CORRELACIONES!AH250))</f>
        <v>0.29487585700000002</v>
      </c>
      <c r="AI50" s="63">
        <f>MAX(ABS(CORRELACIONES!AI52),ABS(CORRELACIONES!AI118),ABS(CORRELACIONES!AI184),ABS(CORRELACIONES!AI250))</f>
        <v>8.3266738000000007E-2</v>
      </c>
      <c r="AJ50" s="63">
        <f>MAX(ABS(CORRELACIONES!AJ52),ABS(CORRELACIONES!AJ118),ABS(CORRELACIONES!AJ184),ABS(CORRELACIONES!AJ250))</f>
        <v>0.172214793</v>
      </c>
      <c r="AK50" s="63">
        <f>MAX(ABS(CORRELACIONES!AK52),ABS(CORRELACIONES!AK118),ABS(CORRELACIONES!AK184),ABS(CORRELACIONES!AK250))</f>
        <v>0.33226430000000001</v>
      </c>
      <c r="AL50" s="63">
        <f>MAX(ABS(CORRELACIONES!AM52),ABS(CORRELACIONES!AM118),ABS(CORRELACIONES!AM184),ABS(CORRELACIONES!AM250))</f>
        <v>0.41574248499999999</v>
      </c>
      <c r="AM50" s="63">
        <f>MAX(ABS(CORRELACIONES!AN52),ABS(CORRELACIONES!AN118),ABS(CORRELACIONES!AN184),ABS(CORRELACIONES!AN250))</f>
        <v>0.488740338</v>
      </c>
      <c r="AN50" s="63">
        <f>MAX(ABS(CORRELACIONES!AO52),ABS(CORRELACIONES!AO118),ABS(CORRELACIONES!AO184),ABS(CORRELACIONES!AO250))</f>
        <v>0.88097708699999999</v>
      </c>
      <c r="AO50" s="63">
        <f>MAX(ABS(CORRELACIONES!AP52),ABS(CORRELACIONES!AP118),ABS(CORRELACIONES!AP184),ABS(CORRELACIONES!AP250))</f>
        <v>0.146588092</v>
      </c>
      <c r="AP50" s="63">
        <f>MAX(ABS(CORRELACIONES!AQ52),ABS(CORRELACIONES!AQ118),ABS(CORRELACIONES!AQ184),ABS(CORRELACIONES!AQ250))</f>
        <v>0.42641954999999998</v>
      </c>
      <c r="AQ50" s="63">
        <f>MAX(ABS(CORRELACIONES!AR52),ABS(CORRELACIONES!AR118),ABS(CORRELACIONES!AR184),ABS(CORRELACIONES!AR250))</f>
        <v>0.89210087000000005</v>
      </c>
      <c r="AR50" s="63">
        <f>MAX(ABS(CORRELACIONES!AS52),ABS(CORRELACIONES!AS118),ABS(CORRELACIONES!AS184),ABS(CORRELACIONES!AS250))</f>
        <v>0.29474831099999999</v>
      </c>
      <c r="AS50" s="63">
        <f>MAX(ABS(CORRELACIONES!AT52),ABS(CORRELACIONES!AT118),ABS(CORRELACIONES!AT184),ABS(CORRELACIONES!AT250))</f>
        <v>0.15920611500000001</v>
      </c>
      <c r="AT50" s="63">
        <f>MAX(ABS(CORRELACIONES!AU52),ABS(CORRELACIONES!AU118),ABS(CORRELACIONES!AU184),ABS(CORRELACIONES!AU250))</f>
        <v>0.21989423799999999</v>
      </c>
      <c r="AU50" s="63">
        <f>MAX(ABS(CORRELACIONES!AV52),ABS(CORRELACIONES!AV118),ABS(CORRELACIONES!AV184),ABS(CORRELACIONES!AV250))</f>
        <v>0.21411646600000001</v>
      </c>
      <c r="AV50" s="63">
        <f>MAX(ABS(CORRELACIONES!AW52),ABS(CORRELACIONES!AW118),ABS(CORRELACIONES!AW184),ABS(CORRELACIONES!AW250))</f>
        <v>0.46239878509999999</v>
      </c>
      <c r="AW50" s="63">
        <f>MAX(ABS(CORRELACIONES!AX52),ABS(CORRELACIONES!AX118),ABS(CORRELACIONES!AX184),ABS(CORRELACIONES!AX250))</f>
        <v>1</v>
      </c>
      <c r="AX50" s="63">
        <f>MAX(ABS(CORRELACIONES!AY52),ABS(CORRELACIONES!AY118),ABS(CORRELACIONES!AY184),ABS(CORRELACIONES!AY250))</f>
        <v>0.79901629699999999</v>
      </c>
      <c r="AY50" s="63">
        <f>MAX(ABS(CORRELACIONES!AZ52),ABS(CORRELACIONES!AZ118),ABS(CORRELACIONES!AZ184),ABS(CORRELACIONES!AZ250))</f>
        <v>0.76431475999999998</v>
      </c>
      <c r="AZ50" s="63">
        <f>MAX(ABS(CORRELACIONES!BA52),ABS(CORRELACIONES!BA118),ABS(CORRELACIONES!BA184),ABS(CORRELACIONES!BA250))</f>
        <v>0.51286560699999995</v>
      </c>
      <c r="BA50" s="63">
        <f>MAX(ABS(CORRELACIONES!BB52),ABS(CORRELACIONES!BB118),ABS(CORRELACIONES!BB184),ABS(CORRELACIONES!BB250))</f>
        <v>0.91932102500000001</v>
      </c>
      <c r="BB50" s="63">
        <f>MAX(ABS(CORRELACIONES!BC52),ABS(CORRELACIONES!BC118),ABS(CORRELACIONES!BC184),ABS(CORRELACIONES!BC250))</f>
        <v>0.57822719</v>
      </c>
      <c r="BC50" s="63">
        <f>MAX(ABS(CORRELACIONES!BD52),ABS(CORRELACIONES!BD118),ABS(CORRELACIONES!BD184),ABS(CORRELACIONES!BD250))</f>
        <v>0.86428792580000002</v>
      </c>
      <c r="BD50" s="63">
        <f>MAX(ABS(CORRELACIONES!BE52),ABS(CORRELACIONES!BE118),ABS(CORRELACIONES!BE184),ABS(CORRELACIONES!BE250))</f>
        <v>0.51766699000000005</v>
      </c>
      <c r="BE50" s="63">
        <f>MAX(ABS(CORRELACIONES!BF52),ABS(CORRELACIONES!BF118),ABS(CORRELACIONES!BF184),ABS(CORRELACIONES!BF250))</f>
        <v>0.192231282</v>
      </c>
      <c r="BF50" s="63">
        <f>MAX(ABS(CORRELACIONES!BG52),ABS(CORRELACIONES!BG118),ABS(CORRELACIONES!BG184),ABS(CORRELACIONES!BG250))</f>
        <v>0.86910008000000005</v>
      </c>
      <c r="BG50" s="63">
        <f>MAX(ABS(CORRELACIONES!BH52),ABS(CORRELACIONES!BH118),ABS(CORRELACIONES!BH184),ABS(CORRELACIONES!BH250))</f>
        <v>0.64947548529999999</v>
      </c>
      <c r="BH50" s="63">
        <f>MAX(ABS(CORRELACIONES!BI52),ABS(CORRELACIONES!BI118),ABS(CORRELACIONES!BI184),ABS(CORRELACIONES!BI250))</f>
        <v>0.83305664599999996</v>
      </c>
    </row>
    <row r="51" spans="1:60">
      <c r="A51">
        <v>50</v>
      </c>
      <c r="B51" s="63">
        <f>MAX(ABS(CORRELACIONES!B53),ABS(CORRELACIONES!B119),ABS(CORRELACIONES!B185),ABS(CORRELACIONES!B251))</f>
        <v>7.0877941E-2</v>
      </c>
      <c r="C51" s="63">
        <f>MAX(ABS(CORRELACIONES!C53),ABS(CORRELACIONES!C119),ABS(CORRELACIONES!C185),ABS(CORRELACIONES!C251))</f>
        <v>0.167867037</v>
      </c>
      <c r="D51" s="63">
        <f>MAX(ABS(CORRELACIONES!D53),ABS(CORRELACIONES!D119),ABS(CORRELACIONES!D185),ABS(CORRELACIONES!D251))</f>
        <v>8.3901100000000006E-2</v>
      </c>
      <c r="E51" s="63">
        <f>MAX(ABS(CORRELACIONES!E53),ABS(CORRELACIONES!E119),ABS(CORRELACIONES!E185),ABS(CORRELACIONES!E251))</f>
        <v>7.6528315999999999E-2</v>
      </c>
      <c r="F51" s="63">
        <f>MAX(ABS(CORRELACIONES!F53),ABS(CORRELACIONES!F119),ABS(CORRELACIONES!F185),ABS(CORRELACIONES!F251))</f>
        <v>9.2667812000000002E-2</v>
      </c>
      <c r="G51" s="63">
        <f>MAX(ABS(CORRELACIONES!G53),ABS(CORRELACIONES!G119),ABS(CORRELACIONES!G185),ABS(CORRELACIONES!G251))</f>
        <v>0.20773293600000001</v>
      </c>
      <c r="H51" s="63">
        <f>MAX(ABS(CORRELACIONES!H53),ABS(CORRELACIONES!H119),ABS(CORRELACIONES!H185),ABS(CORRELACIONES!H251))</f>
        <v>4.3756874000000001E-2</v>
      </c>
      <c r="I51" s="63">
        <f>MAX(ABS(CORRELACIONES!I53),ABS(CORRELACIONES!I119),ABS(CORRELACIONES!I185),ABS(CORRELACIONES!I251))</f>
        <v>0.35708284899999998</v>
      </c>
      <c r="J51" s="63">
        <f>MAX(ABS(CORRELACIONES!J53),ABS(CORRELACIONES!J119),ABS(CORRELACIONES!J185),ABS(CORRELACIONES!J251))</f>
        <v>0.37115511299999998</v>
      </c>
      <c r="K51" s="63">
        <f>MAX(ABS(CORRELACIONES!K53),ABS(CORRELACIONES!K119),ABS(CORRELACIONES!K185),ABS(CORRELACIONES!K251))</f>
        <v>9.5336260000000006E-2</v>
      </c>
      <c r="L51" s="63">
        <f>MAX(ABS(CORRELACIONES!L53),ABS(CORRELACIONES!L119),ABS(CORRELACIONES!L185),ABS(CORRELACIONES!L251))</f>
        <v>7.3879800999999995E-2</v>
      </c>
      <c r="M51" s="63">
        <f>MAX(ABS(CORRELACIONES!M53),ABS(CORRELACIONES!M119),ABS(CORRELACIONES!M185),ABS(CORRELACIONES!M251))</f>
        <v>7.7993340999999994E-2</v>
      </c>
      <c r="N51" s="63">
        <f>MAX(ABS(CORRELACIONES!N53),ABS(CORRELACIONES!N119),ABS(CORRELACIONES!N185),ABS(CORRELACIONES!N251))</f>
        <v>0.12789740999999999</v>
      </c>
      <c r="O51" s="63">
        <f>MAX(ABS(CORRELACIONES!O53),ABS(CORRELACIONES!O119),ABS(CORRELACIONES!O185),ABS(CORRELACIONES!O251))</f>
        <v>8.9427010000000001E-2</v>
      </c>
      <c r="P51" s="63">
        <f>MAX(ABS(CORRELACIONES!P53),ABS(CORRELACIONES!P119),ABS(CORRELACIONES!P185),ABS(CORRELACIONES!P251))</f>
        <v>7.6562274999999999E-2</v>
      </c>
      <c r="Q51" s="63">
        <f>MAX(ABS(CORRELACIONES!Q53),ABS(CORRELACIONES!Q119),ABS(CORRELACIONES!Q185),ABS(CORRELACIONES!Q251))</f>
        <v>0.26856226500000002</v>
      </c>
      <c r="R51" s="63">
        <f>MAX(ABS(CORRELACIONES!R53),ABS(CORRELACIONES!R119),ABS(CORRELACIONES!R185),ABS(CORRELACIONES!R251))</f>
        <v>0.39758652999999999</v>
      </c>
      <c r="S51" s="63">
        <f>MAX(ABS(CORRELACIONES!S53),ABS(CORRELACIONES!S119),ABS(CORRELACIONES!S185),ABS(CORRELACIONES!S251))</f>
        <v>0.37213020000000002</v>
      </c>
      <c r="T51" s="63">
        <f>MAX(ABS(CORRELACIONES!T53),ABS(CORRELACIONES!T119),ABS(CORRELACIONES!T185),ABS(CORRELACIONES!T251))</f>
        <v>9.6046929000000003E-2</v>
      </c>
      <c r="U51" s="63">
        <f>MAX(ABS(CORRELACIONES!U53),ABS(CORRELACIONES!U119),ABS(CORRELACIONES!U185),ABS(CORRELACIONES!U251))</f>
        <v>0.231962419</v>
      </c>
      <c r="V51" s="63">
        <f>MAX(ABS(CORRELACIONES!V53),ABS(CORRELACIONES!V119),ABS(CORRELACIONES!V185),ABS(CORRELACIONES!V251))</f>
        <v>0.37222280149999998</v>
      </c>
      <c r="W51" s="63">
        <f>MAX(ABS(CORRELACIONES!W53),ABS(CORRELACIONES!W119),ABS(CORRELACIONES!W185),ABS(CORRELACIONES!W251))</f>
        <v>0.492205332</v>
      </c>
      <c r="X51" s="63">
        <f>MAX(ABS(CORRELACIONES!X53),ABS(CORRELACIONES!X119),ABS(CORRELACIONES!X185),ABS(CORRELACIONES!X251))</f>
        <v>0.1494636</v>
      </c>
      <c r="Y51" s="63">
        <f>MAX(ABS(CORRELACIONES!Y53),ABS(CORRELACIONES!Y119),ABS(CORRELACIONES!Y185),ABS(CORRELACIONES!Y251))</f>
        <v>0.176575484</v>
      </c>
      <c r="Z51" s="63">
        <f>MAX(ABS(CORRELACIONES!Z53),ABS(CORRELACIONES!Z119),ABS(CORRELACIONES!Z185),ABS(CORRELACIONES!Z251))</f>
        <v>0.31781108400000002</v>
      </c>
      <c r="AA51" s="63">
        <f>MAX(ABS(CORRELACIONES!AA53),ABS(CORRELACIONES!AA119),ABS(CORRELACIONES!AA185),ABS(CORRELACIONES!AA251))</f>
        <v>0.53570300599999998</v>
      </c>
      <c r="AB51" s="63">
        <f>MAX(ABS(CORRELACIONES!AB53),ABS(CORRELACIONES!AB119),ABS(CORRELACIONES!AB185),ABS(CORRELACIONES!AB251))</f>
        <v>9.8446413999999996E-2</v>
      </c>
      <c r="AC51" s="63">
        <f>MAX(ABS(CORRELACIONES!AC53),ABS(CORRELACIONES!AC119),ABS(CORRELACIONES!AC185),ABS(CORRELACIONES!AC251))</f>
        <v>0.1705027227</v>
      </c>
      <c r="AD51" s="63">
        <f>MAX(ABS(CORRELACIONES!AD53),ABS(CORRELACIONES!AD119),ABS(CORRELACIONES!AD185),ABS(CORRELACIONES!AD251))</f>
        <v>0.131698447</v>
      </c>
      <c r="AE51" s="63">
        <f>MAX(ABS(CORRELACIONES!AE53),ABS(CORRELACIONES!AE119),ABS(CORRELACIONES!AE185),ABS(CORRELACIONES!AE251))</f>
        <v>0.324330691</v>
      </c>
      <c r="AF51" s="63">
        <f>MAX(ABS(CORRELACIONES!AF53),ABS(CORRELACIONES!AF119),ABS(CORRELACIONES!AF185),ABS(CORRELACIONES!AF251))</f>
        <v>8.6431787999999996E-2</v>
      </c>
      <c r="AG51" s="63">
        <f>MAX(ABS(CORRELACIONES!AG53),ABS(CORRELACIONES!AG119),ABS(CORRELACIONES!AG185),ABS(CORRELACIONES!AG251))</f>
        <v>0.16073003259999999</v>
      </c>
      <c r="AH51" s="63">
        <f>MAX(ABS(CORRELACIONES!AH53),ABS(CORRELACIONES!AH119),ABS(CORRELACIONES!AH185),ABS(CORRELACIONES!AH251))</f>
        <v>0.257660261</v>
      </c>
      <c r="AI51" s="63">
        <f>MAX(ABS(CORRELACIONES!AI53),ABS(CORRELACIONES!AI119),ABS(CORRELACIONES!AI185),ABS(CORRELACIONES!AI251))</f>
        <v>4.4956955999999999E-2</v>
      </c>
      <c r="AJ51" s="63">
        <f>MAX(ABS(CORRELACIONES!AJ53),ABS(CORRELACIONES!AJ119),ABS(CORRELACIONES!AJ185),ABS(CORRELACIONES!AJ251))</f>
        <v>0.13158821400000001</v>
      </c>
      <c r="AK51" s="63">
        <f>MAX(ABS(CORRELACIONES!AK53),ABS(CORRELACIONES!AK119),ABS(CORRELACIONES!AK185),ABS(CORRELACIONES!AK251))</f>
        <v>0.2541041</v>
      </c>
      <c r="AL51" s="63">
        <f>MAX(ABS(CORRELACIONES!AM53),ABS(CORRELACIONES!AM119),ABS(CORRELACIONES!AM185),ABS(CORRELACIONES!AM251))</f>
        <v>0.27396086200000003</v>
      </c>
      <c r="AM51" s="63">
        <f>MAX(ABS(CORRELACIONES!AN53),ABS(CORRELACIONES!AN119),ABS(CORRELACIONES!AN185),ABS(CORRELACIONES!AN251))</f>
        <v>0.46037246100000001</v>
      </c>
      <c r="AN51" s="63">
        <f>MAX(ABS(CORRELACIONES!AO53),ABS(CORRELACIONES!AO119),ABS(CORRELACIONES!AO185),ABS(CORRELACIONES!AO251))</f>
        <v>0.68097859299999997</v>
      </c>
      <c r="AO51" s="63">
        <f>MAX(ABS(CORRELACIONES!AP53),ABS(CORRELACIONES!AP119),ABS(CORRELACIONES!AP185),ABS(CORRELACIONES!AP251))</f>
        <v>0.10090291</v>
      </c>
      <c r="AP51" s="63">
        <f>MAX(ABS(CORRELACIONES!AQ53),ABS(CORRELACIONES!AQ119),ABS(CORRELACIONES!AQ185),ABS(CORRELACIONES!AQ251))</f>
        <v>0.33696692</v>
      </c>
      <c r="AQ51" s="63">
        <f>MAX(ABS(CORRELACIONES!AR53),ABS(CORRELACIONES!AR119),ABS(CORRELACIONES!AR185),ABS(CORRELACIONES!AR251))</f>
        <v>0.78434875999999998</v>
      </c>
      <c r="AR51" s="63">
        <f>MAX(ABS(CORRELACIONES!AS53),ABS(CORRELACIONES!AS119),ABS(CORRELACIONES!AS185),ABS(CORRELACIONES!AS251))</f>
        <v>0.31129108100000003</v>
      </c>
      <c r="AS51" s="63">
        <f>MAX(ABS(CORRELACIONES!AT53),ABS(CORRELACIONES!AT119),ABS(CORRELACIONES!AT185),ABS(CORRELACIONES!AT251))</f>
        <v>0.16023189299999999</v>
      </c>
      <c r="AT51" s="63">
        <f>MAX(ABS(CORRELACIONES!AU53),ABS(CORRELACIONES!AU119),ABS(CORRELACIONES!AU185),ABS(CORRELACIONES!AU251))</f>
        <v>6.5118793999999994E-2</v>
      </c>
      <c r="AU51" s="63">
        <f>MAX(ABS(CORRELACIONES!AV53),ABS(CORRELACIONES!AV119),ABS(CORRELACIONES!AV185),ABS(CORRELACIONES!AV251))</f>
        <v>6.5426530999999996E-2</v>
      </c>
      <c r="AV51" s="63">
        <f>MAX(ABS(CORRELACIONES!AW53),ABS(CORRELACIONES!AW119),ABS(CORRELACIONES!AW185),ABS(CORRELACIONES!AW251))</f>
        <v>0.22573340089999999</v>
      </c>
      <c r="AW51" s="63">
        <f>MAX(ABS(CORRELACIONES!AX53),ABS(CORRELACIONES!AX119),ABS(CORRELACIONES!AX185),ABS(CORRELACIONES!AX251))</f>
        <v>0.79901515700000003</v>
      </c>
      <c r="AX51" s="63">
        <f>MAX(ABS(CORRELACIONES!AY53),ABS(CORRELACIONES!AY119),ABS(CORRELACIONES!AY185),ABS(CORRELACIONES!AY251))</f>
        <v>1</v>
      </c>
      <c r="AY51" s="63">
        <f>MAX(ABS(CORRELACIONES!AZ53),ABS(CORRELACIONES!AZ119),ABS(CORRELACIONES!AZ185),ABS(CORRELACIONES!AZ251))</f>
        <v>0.81731777000000005</v>
      </c>
      <c r="AZ51" s="63">
        <f>MAX(ABS(CORRELACIONES!BA53),ABS(CORRELACIONES!BA119),ABS(CORRELACIONES!BA185),ABS(CORRELACIONES!BA251))</f>
        <v>0.67631332020000001</v>
      </c>
      <c r="BA51" s="63">
        <f>MAX(ABS(CORRELACIONES!BB53),ABS(CORRELACIONES!BB119),ABS(CORRELACIONES!BB185),ABS(CORRELACIONES!BB251))</f>
        <v>0.869883937</v>
      </c>
      <c r="BB51" s="63">
        <f>MAX(ABS(CORRELACIONES!BC53),ABS(CORRELACIONES!BC119),ABS(CORRELACIONES!BC185),ABS(CORRELACIONES!BC251))</f>
        <v>0.57751065800000001</v>
      </c>
      <c r="BC51" s="63">
        <f>MAX(ABS(CORRELACIONES!BD53),ABS(CORRELACIONES!BD119),ABS(CORRELACIONES!BD185),ABS(CORRELACIONES!BD251))</f>
        <v>0.77714671589999995</v>
      </c>
      <c r="BD51" s="63">
        <f>MAX(ABS(CORRELACIONES!BE53),ABS(CORRELACIONES!BE119),ABS(CORRELACIONES!BE185),ABS(CORRELACIONES!BE251))</f>
        <v>0.52350198100000001</v>
      </c>
      <c r="BE51" s="63">
        <f>MAX(ABS(CORRELACIONES!BF53),ABS(CORRELACIONES!BF119),ABS(CORRELACIONES!BF185),ABS(CORRELACIONES!BF251))</f>
        <v>0.18037998599999999</v>
      </c>
      <c r="BF51" s="63">
        <f>MAX(ABS(CORRELACIONES!BG53),ABS(CORRELACIONES!BG119),ABS(CORRELACIONES!BG185),ABS(CORRELACIONES!BG251))</f>
        <v>0.69584394999999999</v>
      </c>
      <c r="BG51" s="63">
        <f>MAX(ABS(CORRELACIONES!BH53),ABS(CORRELACIONES!BH119),ABS(CORRELACIONES!BH185),ABS(CORRELACIONES!BH251))</f>
        <v>0.71942119169999996</v>
      </c>
      <c r="BH51" s="63">
        <f>MAX(ABS(CORRELACIONES!BI53),ABS(CORRELACIONES!BI119),ABS(CORRELACIONES!BI185),ABS(CORRELACIONES!BI251))</f>
        <v>0.65633266999999995</v>
      </c>
    </row>
    <row r="52" spans="1:60">
      <c r="A52">
        <v>51</v>
      </c>
      <c r="B52" s="63">
        <f>MAX(ABS(CORRELACIONES!B54),ABS(CORRELACIONES!B120),ABS(CORRELACIONES!B186),ABS(CORRELACIONES!B252))</f>
        <v>8.5267374399999998E-2</v>
      </c>
      <c r="C52" s="63">
        <f>MAX(ABS(CORRELACIONES!C54),ABS(CORRELACIONES!C120),ABS(CORRELACIONES!C186),ABS(CORRELACIONES!C252))</f>
        <v>0.22347739599999999</v>
      </c>
      <c r="D52" s="63">
        <f>MAX(ABS(CORRELACIONES!D54),ABS(CORRELACIONES!D120),ABS(CORRELACIONES!D186),ABS(CORRELACIONES!D252))</f>
        <v>5.6539899999999997E-2</v>
      </c>
      <c r="E52" s="63">
        <f>MAX(ABS(CORRELACIONES!E54),ABS(CORRELACIONES!E120),ABS(CORRELACIONES!E186),ABS(CORRELACIONES!E252))</f>
        <v>4.905383E-2</v>
      </c>
      <c r="F52" s="63">
        <f>MAX(ABS(CORRELACIONES!F54),ABS(CORRELACIONES!F120),ABS(CORRELACIONES!F186),ABS(CORRELACIONES!F252))</f>
        <v>8.1179500500000001E-2</v>
      </c>
      <c r="G52" s="63">
        <f>MAX(ABS(CORRELACIONES!G54),ABS(CORRELACIONES!G120),ABS(CORRELACIONES!G186),ABS(CORRELACIONES!G252))</f>
        <v>0.233656576</v>
      </c>
      <c r="H52" s="63">
        <f>MAX(ABS(CORRELACIONES!H54),ABS(CORRELACIONES!H120),ABS(CORRELACIONES!H186),ABS(CORRELACIONES!H252))</f>
        <v>2.7798139999999999E-2</v>
      </c>
      <c r="I52" s="63">
        <f>MAX(ABS(CORRELACIONES!I54),ABS(CORRELACIONES!I120),ABS(CORRELACIONES!I186),ABS(CORRELACIONES!I252))</f>
        <v>0.34177278500000002</v>
      </c>
      <c r="J52" s="63">
        <f>MAX(ABS(CORRELACIONES!J54),ABS(CORRELACIONES!J120),ABS(CORRELACIONES!J186),ABS(CORRELACIONES!J252))</f>
        <v>0.42836427399999999</v>
      </c>
      <c r="K52" s="63">
        <f>MAX(ABS(CORRELACIONES!K54),ABS(CORRELACIONES!K120),ABS(CORRELACIONES!K186),ABS(CORRELACIONES!K252))</f>
        <v>6.4184920000000006E-2</v>
      </c>
      <c r="L52" s="63">
        <f>MAX(ABS(CORRELACIONES!L54),ABS(CORRELACIONES!L120),ABS(CORRELACIONES!L186),ABS(CORRELACIONES!L252))</f>
        <v>4.8721449999999999E-2</v>
      </c>
      <c r="M52" s="63">
        <f>MAX(ABS(CORRELACIONES!M54),ABS(CORRELACIONES!M120),ABS(CORRELACIONES!M186),ABS(CORRELACIONES!M252))</f>
        <v>6.5529583000000002E-2</v>
      </c>
      <c r="N52" s="63">
        <f>MAX(ABS(CORRELACIONES!N54),ABS(CORRELACIONES!N120),ABS(CORRELACIONES!N186),ABS(CORRELACIONES!N252))</f>
        <v>9.0616440000000006E-2</v>
      </c>
      <c r="O52" s="63">
        <f>MAX(ABS(CORRELACIONES!O54),ABS(CORRELACIONES!O120),ABS(CORRELACIONES!O186),ABS(CORRELACIONES!O252))</f>
        <v>5.8597820000000002E-2</v>
      </c>
      <c r="P52" s="63">
        <f>MAX(ABS(CORRELACIONES!P54),ABS(CORRELACIONES!P120),ABS(CORRELACIONES!P186),ABS(CORRELACIONES!P252))</f>
        <v>5.6251857000000002E-2</v>
      </c>
      <c r="Q52" s="63">
        <f>MAX(ABS(CORRELACIONES!Q54),ABS(CORRELACIONES!Q120),ABS(CORRELACIONES!Q186),ABS(CORRELACIONES!Q252))</f>
        <v>0.29365343599999999</v>
      </c>
      <c r="R52" s="63">
        <f>MAX(ABS(CORRELACIONES!R54),ABS(CORRELACIONES!R120),ABS(CORRELACIONES!R186),ABS(CORRELACIONES!R252))</f>
        <v>0.43113754999999998</v>
      </c>
      <c r="S52" s="63">
        <f>MAX(ABS(CORRELACIONES!S54),ABS(CORRELACIONES!S120),ABS(CORRELACIONES!S186),ABS(CORRELACIONES!S252))</f>
        <v>0.36152042000000001</v>
      </c>
      <c r="T52" s="63">
        <f>MAX(ABS(CORRELACIONES!T54),ABS(CORRELACIONES!T120),ABS(CORRELACIONES!T186),ABS(CORRELACIONES!T252))</f>
        <v>0.107564748</v>
      </c>
      <c r="U52" s="63">
        <f>MAX(ABS(CORRELACIONES!U54),ABS(CORRELACIONES!U120),ABS(CORRELACIONES!U186),ABS(CORRELACIONES!U252))</f>
        <v>0.28239844400000003</v>
      </c>
      <c r="V52" s="63">
        <f>MAX(ABS(CORRELACIONES!V54),ABS(CORRELACIONES!V120),ABS(CORRELACIONES!V186),ABS(CORRELACIONES!V252))</f>
        <v>0.40645034949999997</v>
      </c>
      <c r="W52" s="63">
        <f>MAX(ABS(CORRELACIONES!W54),ABS(CORRELACIONES!W120),ABS(CORRELACIONES!W186),ABS(CORRELACIONES!W252))</f>
        <v>0.55700000699999996</v>
      </c>
      <c r="X52" s="63">
        <f>MAX(ABS(CORRELACIONES!X54),ABS(CORRELACIONES!X120),ABS(CORRELACIONES!X186),ABS(CORRELACIONES!X252))</f>
        <v>0.1875675</v>
      </c>
      <c r="Y52" s="63">
        <f>MAX(ABS(CORRELACIONES!Y54),ABS(CORRELACIONES!Y120),ABS(CORRELACIONES!Y186),ABS(CORRELACIONES!Y252))</f>
        <v>0.18052348600000001</v>
      </c>
      <c r="Z52" s="63">
        <f>MAX(ABS(CORRELACIONES!Z54),ABS(CORRELACIONES!Z120),ABS(CORRELACIONES!Z186),ABS(CORRELACIONES!Z252))</f>
        <v>0.25901017100000001</v>
      </c>
      <c r="AA52" s="63">
        <f>MAX(ABS(CORRELACIONES!AA54),ABS(CORRELACIONES!AA120),ABS(CORRELACIONES!AA186),ABS(CORRELACIONES!AA252))</f>
        <v>0.497553782</v>
      </c>
      <c r="AB52" s="63">
        <f>MAX(ABS(CORRELACIONES!AB54),ABS(CORRELACIONES!AB120),ABS(CORRELACIONES!AB186),ABS(CORRELACIONES!AB252))</f>
        <v>6.3324122999999996E-2</v>
      </c>
      <c r="AC52" s="63">
        <f>MAX(ABS(CORRELACIONES!AC54),ABS(CORRELACIONES!AC120),ABS(CORRELACIONES!AC186),ABS(CORRELACIONES!AC252))</f>
        <v>0.2001443309</v>
      </c>
      <c r="AD52" s="63">
        <f>MAX(ABS(CORRELACIONES!AD54),ABS(CORRELACIONES!AD120),ABS(CORRELACIONES!AD186),ABS(CORRELACIONES!AD252))</f>
        <v>0.156801516</v>
      </c>
      <c r="AE52" s="63">
        <f>MAX(ABS(CORRELACIONES!AE54),ABS(CORRELACIONES!AE120),ABS(CORRELACIONES!AE186),ABS(CORRELACIONES!AE252))</f>
        <v>0.32762776900000001</v>
      </c>
      <c r="AF52" s="63">
        <f>MAX(ABS(CORRELACIONES!AF54),ABS(CORRELACIONES!AF120),ABS(CORRELACIONES!AF186),ABS(CORRELACIONES!AF252))</f>
        <v>9.2556419000000001E-2</v>
      </c>
      <c r="AG52" s="63">
        <f>MAX(ABS(CORRELACIONES!AG54),ABS(CORRELACIONES!AG120),ABS(CORRELACIONES!AG186),ABS(CORRELACIONES!AG252))</f>
        <v>0.18264622759999999</v>
      </c>
      <c r="AH52" s="63">
        <f>MAX(ABS(CORRELACIONES!AH54),ABS(CORRELACIONES!AH120),ABS(CORRELACIONES!AH186),ABS(CORRELACIONES!AH252))</f>
        <v>0.28277260500000001</v>
      </c>
      <c r="AI52" s="63">
        <f>MAX(ABS(CORRELACIONES!AI54),ABS(CORRELACIONES!AI120),ABS(CORRELACIONES!AI186),ABS(CORRELACIONES!AI252))</f>
        <v>4.8534434000000001E-2</v>
      </c>
      <c r="AJ52" s="63">
        <f>MAX(ABS(CORRELACIONES!AJ54),ABS(CORRELACIONES!AJ120),ABS(CORRELACIONES!AJ186),ABS(CORRELACIONES!AJ252))</f>
        <v>0.140090465</v>
      </c>
      <c r="AK52" s="63">
        <f>MAX(ABS(CORRELACIONES!AK54),ABS(CORRELACIONES!AK120),ABS(CORRELACIONES!AK186),ABS(CORRELACIONES!AK252))</f>
        <v>0.27017649999999999</v>
      </c>
      <c r="AL52" s="63">
        <f>MAX(ABS(CORRELACIONES!AM54),ABS(CORRELACIONES!AM120),ABS(CORRELACIONES!AM186),ABS(CORRELACIONES!AM252))</f>
        <v>0.19306262499999999</v>
      </c>
      <c r="AM52" s="63">
        <f>MAX(ABS(CORRELACIONES!AN54),ABS(CORRELACIONES!AN120),ABS(CORRELACIONES!AN186),ABS(CORRELACIONES!AN252))</f>
        <v>0.53393450899999995</v>
      </c>
      <c r="AN52" s="63">
        <f>MAX(ABS(CORRELACIONES!AO54),ABS(CORRELACIONES!AO120),ABS(CORRELACIONES!AO186),ABS(CORRELACIONES!AO252))</f>
        <v>0.76235844600000002</v>
      </c>
      <c r="AO52" s="63">
        <f>MAX(ABS(CORRELACIONES!AP54),ABS(CORRELACIONES!AP120),ABS(CORRELACIONES!AP186),ABS(CORRELACIONES!AP252))</f>
        <v>0.13570868699999999</v>
      </c>
      <c r="AP52" s="63">
        <f>MAX(ABS(CORRELACIONES!AQ54),ABS(CORRELACIONES!AQ120),ABS(CORRELACIONES!AQ186),ABS(CORRELACIONES!AQ252))</f>
        <v>0.41658063000000001</v>
      </c>
      <c r="AQ52" s="63">
        <f>MAX(ABS(CORRELACIONES!AR54),ABS(CORRELACIONES!AR120),ABS(CORRELACIONES!AR186),ABS(CORRELACIONES!AR252))</f>
        <v>0.71504756000000003</v>
      </c>
      <c r="AR52" s="63">
        <f>MAX(ABS(CORRELACIONES!AS54),ABS(CORRELACIONES!AS120),ABS(CORRELACIONES!AS186),ABS(CORRELACIONES!AS252))</f>
        <v>0.228624466</v>
      </c>
      <c r="AS52" s="63">
        <f>MAX(ABS(CORRELACIONES!AT54),ABS(CORRELACIONES!AT120),ABS(CORRELACIONES!AT186),ABS(CORRELACIONES!AT252))</f>
        <v>0.13601643799999999</v>
      </c>
      <c r="AT52" s="63">
        <f>MAX(ABS(CORRELACIONES!AU54),ABS(CORRELACIONES!AU120),ABS(CORRELACIONES!AU186),ABS(CORRELACIONES!AU252))</f>
        <v>7.2330008000000001E-2</v>
      </c>
      <c r="AU52" s="63">
        <f>MAX(ABS(CORRELACIONES!AV54),ABS(CORRELACIONES!AV120),ABS(CORRELACIONES!AV186),ABS(CORRELACIONES!AV252))</f>
        <v>5.1797169999999997E-2</v>
      </c>
      <c r="AV52" s="63">
        <f>MAX(ABS(CORRELACIONES!AW54),ABS(CORRELACIONES!AW120),ABS(CORRELACIONES!AW186),ABS(CORRELACIONES!AW252))</f>
        <v>0.27404274709999998</v>
      </c>
      <c r="AW52" s="63">
        <f>MAX(ABS(CORRELACIONES!AX54),ABS(CORRELACIONES!AX120),ABS(CORRELACIONES!AX186),ABS(CORRELACIONES!AX252))</f>
        <v>0.76431519000000003</v>
      </c>
      <c r="AX52" s="63">
        <f>MAX(ABS(CORRELACIONES!AY54),ABS(CORRELACIONES!AY120),ABS(CORRELACIONES!AY186),ABS(CORRELACIONES!AY252))</f>
        <v>0.81731685399999998</v>
      </c>
      <c r="AY52" s="63">
        <f>MAX(ABS(CORRELACIONES!AZ54),ABS(CORRELACIONES!AZ120),ABS(CORRELACIONES!AZ186),ABS(CORRELACIONES!AZ252))</f>
        <v>1</v>
      </c>
      <c r="AZ52" s="63">
        <f>MAX(ABS(CORRELACIONES!BA54),ABS(CORRELACIONES!BA120),ABS(CORRELACIONES!BA186),ABS(CORRELACIONES!BA252))</f>
        <v>0.91751033739999999</v>
      </c>
      <c r="BA52" s="63">
        <f>MAX(ABS(CORRELACIONES!BB54),ABS(CORRELACIONES!BB120),ABS(CORRELACIONES!BB186),ABS(CORRELACIONES!BB252))</f>
        <v>0.86526511900000003</v>
      </c>
      <c r="BB52" s="63">
        <f>MAX(ABS(CORRELACIONES!BC54),ABS(CORRELACIONES!BC120),ABS(CORRELACIONES!BC186),ABS(CORRELACIONES!BC252))</f>
        <v>0.77371145500000005</v>
      </c>
      <c r="BC52" s="63">
        <f>MAX(ABS(CORRELACIONES!BD54),ABS(CORRELACIONES!BD120),ABS(CORRELACIONES!BD186),ABS(CORRELACIONES!BD252))</f>
        <v>0.76466302880000003</v>
      </c>
      <c r="BD52" s="63">
        <f>MAX(ABS(CORRELACIONES!BE54),ABS(CORRELACIONES!BE120),ABS(CORRELACIONES!BE186),ABS(CORRELACIONES!BE252))</f>
        <v>0.428273442</v>
      </c>
      <c r="BE52" s="63">
        <f>MAX(ABS(CORRELACIONES!BF54),ABS(CORRELACIONES!BF120),ABS(CORRELACIONES!BF186),ABS(CORRELACIONES!BF252))</f>
        <v>0.18113923700000001</v>
      </c>
      <c r="BF52" s="63">
        <f>MAX(ABS(CORRELACIONES!BG54),ABS(CORRELACIONES!BG120),ABS(CORRELACIONES!BG186),ABS(CORRELACIONES!BG252))</f>
        <v>0.81097494999999997</v>
      </c>
      <c r="BG52" s="63">
        <f>MAX(ABS(CORRELACIONES!BH54),ABS(CORRELACIONES!BH120),ABS(CORRELACIONES!BH186),ABS(CORRELACIONES!BH252))</f>
        <v>0.56013296970000004</v>
      </c>
      <c r="BH52" s="63">
        <f>MAX(ABS(CORRELACIONES!BI54),ABS(CORRELACIONES!BI120),ABS(CORRELACIONES!BI186),ABS(CORRELACIONES!BI252))</f>
        <v>0.71934203399999996</v>
      </c>
    </row>
    <row r="53" spans="1:60">
      <c r="A53">
        <v>52</v>
      </c>
      <c r="B53" s="63">
        <f>MAX(ABS(CORRELACIONES!B55),ABS(CORRELACIONES!B121),ABS(CORRELACIONES!B187),ABS(CORRELACIONES!B253))</f>
        <v>0.1072118435</v>
      </c>
      <c r="C53" s="63">
        <f>MAX(ABS(CORRELACIONES!C55),ABS(CORRELACIONES!C121),ABS(CORRELACIONES!C187),ABS(CORRELACIONES!C253))</f>
        <v>0.19210818700000001</v>
      </c>
      <c r="D53" s="63">
        <f>MAX(ABS(CORRELACIONES!D55),ABS(CORRELACIONES!D121),ABS(CORRELACIONES!D187),ABS(CORRELACIONES!D253))</f>
        <v>2.9983822E-2</v>
      </c>
      <c r="E53" s="63">
        <f>MAX(ABS(CORRELACIONES!E55),ABS(CORRELACIONES!E121),ABS(CORRELACIONES!E187),ABS(CORRELACIONES!E253))</f>
        <v>4.8739702000000003E-2</v>
      </c>
      <c r="F53" s="63">
        <f>MAX(ABS(CORRELACIONES!F55),ABS(CORRELACIONES!F121),ABS(CORRELACIONES!F187),ABS(CORRELACIONES!F253))</f>
        <v>4.6619018900000003E-2</v>
      </c>
      <c r="G53" s="63">
        <f>MAX(ABS(CORRELACIONES!G55),ABS(CORRELACIONES!G121),ABS(CORRELACIONES!G187),ABS(CORRELACIONES!G253))</f>
        <v>0.23535558500000001</v>
      </c>
      <c r="H53" s="63">
        <f>MAX(ABS(CORRELACIONES!H55),ABS(CORRELACIONES!H121),ABS(CORRELACIONES!H187),ABS(CORRELACIONES!H253))</f>
        <v>6.19327E-2</v>
      </c>
      <c r="I53" s="63">
        <f>MAX(ABS(CORRELACIONES!I55),ABS(CORRELACIONES!I121),ABS(CORRELACIONES!I187),ABS(CORRELACIONES!I253))</f>
        <v>0.2425813</v>
      </c>
      <c r="J53" s="63">
        <f>MAX(ABS(CORRELACIONES!J55),ABS(CORRELACIONES!J121),ABS(CORRELACIONES!J187),ABS(CORRELACIONES!J253))</f>
        <v>0.35659305499999999</v>
      </c>
      <c r="K53" s="63">
        <f>MAX(ABS(CORRELACIONES!K55),ABS(CORRELACIONES!K121),ABS(CORRELACIONES!K187),ABS(CORRELACIONES!K253))</f>
        <v>4.8373760000000002E-2</v>
      </c>
      <c r="L53" s="63">
        <f>MAX(ABS(CORRELACIONES!L55),ABS(CORRELACIONES!L121),ABS(CORRELACIONES!L187),ABS(CORRELACIONES!L253))</f>
        <v>3.5607769999999997E-2</v>
      </c>
      <c r="M53" s="63">
        <f>MAX(ABS(CORRELACIONES!M55),ABS(CORRELACIONES!M121),ABS(CORRELACIONES!M187),ABS(CORRELACIONES!M253))</f>
        <v>5.0676379000000001E-2</v>
      </c>
      <c r="N53" s="63">
        <f>MAX(ABS(CORRELACIONES!N55),ABS(CORRELACIONES!N121),ABS(CORRELACIONES!N187),ABS(CORRELACIONES!N253))</f>
        <v>7.0055199999999998E-2</v>
      </c>
      <c r="O53" s="63">
        <f>MAX(ABS(CORRELACIONES!O55),ABS(CORRELACIONES!O121),ABS(CORRELACIONES!O187),ABS(CORRELACIONES!O253))</f>
        <v>4.2891190000000003E-2</v>
      </c>
      <c r="P53" s="63">
        <f>MAX(ABS(CORRELACIONES!P55),ABS(CORRELACIONES!P121),ABS(CORRELACIONES!P187),ABS(CORRELACIONES!P253))</f>
        <v>3.7857377999999997E-2</v>
      </c>
      <c r="Q53" s="63">
        <f>MAX(ABS(CORRELACIONES!Q55),ABS(CORRELACIONES!Q121),ABS(CORRELACIONES!Q187),ABS(CORRELACIONES!Q253))</f>
        <v>0.18998691500000001</v>
      </c>
      <c r="R53" s="63">
        <f>MAX(ABS(CORRELACIONES!R55),ABS(CORRELACIONES!R121),ABS(CORRELACIONES!R187),ABS(CORRELACIONES!R253))</f>
        <v>0.29481442000000002</v>
      </c>
      <c r="S53" s="63">
        <f>MAX(ABS(CORRELACIONES!S55),ABS(CORRELACIONES!S121),ABS(CORRELACIONES!S187),ABS(CORRELACIONES!S253))</f>
        <v>0.25471305</v>
      </c>
      <c r="T53" s="63">
        <f>MAX(ABS(CORRELACIONES!T55),ABS(CORRELACIONES!T121),ABS(CORRELACIONES!T187),ABS(CORRELACIONES!T253))</f>
        <v>7.0799873999999999E-2</v>
      </c>
      <c r="U53" s="63">
        <f>MAX(ABS(CORRELACIONES!U55),ABS(CORRELACIONES!U121),ABS(CORRELACIONES!U187),ABS(CORRELACIONES!U253))</f>
        <v>0.19469514800000001</v>
      </c>
      <c r="V53" s="63">
        <f>MAX(ABS(CORRELACIONES!V55),ABS(CORRELACIONES!V121),ABS(CORRELACIONES!V187),ABS(CORRELACIONES!V253))</f>
        <v>0.26867188009999998</v>
      </c>
      <c r="W53" s="63">
        <f>MAX(ABS(CORRELACIONES!W55),ABS(CORRELACIONES!W121),ABS(CORRELACIONES!W187),ABS(CORRELACIONES!W253))</f>
        <v>0.37835462800000003</v>
      </c>
      <c r="X53" s="63">
        <f>MAX(ABS(CORRELACIONES!X55),ABS(CORRELACIONES!X121),ABS(CORRELACIONES!X187),ABS(CORRELACIONES!X253))</f>
        <v>0.11087320000000001</v>
      </c>
      <c r="Y53" s="63">
        <f>MAX(ABS(CORRELACIONES!Y55),ABS(CORRELACIONES!Y121),ABS(CORRELACIONES!Y187),ABS(CORRELACIONES!Y253))</f>
        <v>0.103206808</v>
      </c>
      <c r="Z53" s="63">
        <f>MAX(ABS(CORRELACIONES!Z55),ABS(CORRELACIONES!Z121),ABS(CORRELACIONES!Z187),ABS(CORRELACIONES!Z253))</f>
        <v>0.157372546</v>
      </c>
      <c r="AA53" s="63">
        <f>MAX(ABS(CORRELACIONES!AA55),ABS(CORRELACIONES!AA121),ABS(CORRELACIONES!AA187),ABS(CORRELACIONES!AA253))</f>
        <v>0.31495031800000001</v>
      </c>
      <c r="AB53" s="63">
        <f>MAX(ABS(CORRELACIONES!AB55),ABS(CORRELACIONES!AB121),ABS(CORRELACIONES!AB187),ABS(CORRELACIONES!AB253))</f>
        <v>4.3224950999999998E-2</v>
      </c>
      <c r="AC53" s="63">
        <f>MAX(ABS(CORRELACIONES!AC55),ABS(CORRELACIONES!AC121),ABS(CORRELACIONES!AC187),ABS(CORRELACIONES!AC253))</f>
        <v>0.13140319680000001</v>
      </c>
      <c r="AD53" s="63">
        <f>MAX(ABS(CORRELACIONES!AD55),ABS(CORRELACIONES!AD121),ABS(CORRELACIONES!AD187),ABS(CORRELACIONES!AD253))</f>
        <v>9.8600604999999994E-2</v>
      </c>
      <c r="AE53" s="63">
        <f>MAX(ABS(CORRELACIONES!AE55),ABS(CORRELACIONES!AE121),ABS(CORRELACIONES!AE187),ABS(CORRELACIONES!AE253))</f>
        <v>0.22791519800000001</v>
      </c>
      <c r="AF53" s="63">
        <f>MAX(ABS(CORRELACIONES!AF55),ABS(CORRELACIONES!AF121),ABS(CORRELACIONES!AF187),ABS(CORRELACIONES!AF253))</f>
        <v>5.3787463000000001E-2</v>
      </c>
      <c r="AG53" s="63">
        <f>MAX(ABS(CORRELACIONES!AG55),ABS(CORRELACIONES!AG121),ABS(CORRELACIONES!AG187),ABS(CORRELACIONES!AG253))</f>
        <v>0.11524531339999999</v>
      </c>
      <c r="AH53" s="63">
        <f>MAX(ABS(CORRELACIONES!AH55),ABS(CORRELACIONES!AH121),ABS(CORRELACIONES!AH187),ABS(CORRELACIONES!AH253))</f>
        <v>0.17308752899999999</v>
      </c>
      <c r="AI53" s="63">
        <f>MAX(ABS(CORRELACIONES!AI55),ABS(CORRELACIONES!AI121),ABS(CORRELACIONES!AI187),ABS(CORRELACIONES!AI253))</f>
        <v>4.1176472999999998E-2</v>
      </c>
      <c r="AJ53" s="63">
        <f>MAX(ABS(CORRELACIONES!AJ55),ABS(CORRELACIONES!AJ121),ABS(CORRELACIONES!AJ187),ABS(CORRELACIONES!AJ253))</f>
        <v>7.7191918999999998E-2</v>
      </c>
      <c r="AK53" s="63">
        <f>MAX(ABS(CORRELACIONES!AK55),ABS(CORRELACIONES!AK121),ABS(CORRELACIONES!AK187),ABS(CORRELACIONES!AK253))</f>
        <v>0.18324560000000001</v>
      </c>
      <c r="AL53" s="63">
        <f>MAX(ABS(CORRELACIONES!AM55),ABS(CORRELACIONES!AM121),ABS(CORRELACIONES!AM187),ABS(CORRELACIONES!AM253))</f>
        <v>0.116949365</v>
      </c>
      <c r="AM53" s="63">
        <f>MAX(ABS(CORRELACIONES!AN55),ABS(CORRELACIONES!AN121),ABS(CORRELACIONES!AN187),ABS(CORRELACIONES!AN253))</f>
        <v>0.45900552999999999</v>
      </c>
      <c r="AN53" s="63">
        <f>MAX(ABS(CORRELACIONES!AO55),ABS(CORRELACIONES!AO121),ABS(CORRELACIONES!AO187),ABS(CORRELACIONES!AO253))</f>
        <v>0.55957883500000005</v>
      </c>
      <c r="AO53" s="63">
        <f>MAX(ABS(CORRELACIONES!AP55),ABS(CORRELACIONES!AP121),ABS(CORRELACIONES!AP187),ABS(CORRELACIONES!AP253))</f>
        <v>0.1167883452</v>
      </c>
      <c r="AP53" s="63">
        <f>MAX(ABS(CORRELACIONES!AQ55),ABS(CORRELACIONES!AQ121),ABS(CORRELACIONES!AQ187),ABS(CORRELACIONES!AQ253))</f>
        <v>0.29694796000000001</v>
      </c>
      <c r="AQ53" s="63">
        <f>MAX(ABS(CORRELACIONES!AR55),ABS(CORRELACIONES!AR121),ABS(CORRELACIONES!AR187),ABS(CORRELACIONES!AR253))</f>
        <v>0.47087915000000002</v>
      </c>
      <c r="AR53" s="63">
        <f>MAX(ABS(CORRELACIONES!AS55),ABS(CORRELACIONES!AS121),ABS(CORRELACIONES!AS187),ABS(CORRELACIONES!AS253))</f>
        <v>0.14052941099999999</v>
      </c>
      <c r="AS53" s="63">
        <f>MAX(ABS(CORRELACIONES!AT55),ABS(CORRELACIONES!AT121),ABS(CORRELACIONES!AT187),ABS(CORRELACIONES!AT253))</f>
        <v>8.5162370000000001E-2</v>
      </c>
      <c r="AT53" s="63">
        <f>MAX(ABS(CORRELACIONES!AU55),ABS(CORRELACIONES!AU121),ABS(CORRELACIONES!AU187),ABS(CORRELACIONES!AU253))</f>
        <v>9.5822358999999996E-2</v>
      </c>
      <c r="AU53" s="63">
        <f>MAX(ABS(CORRELACIONES!AV55),ABS(CORRELACIONES!AV121),ABS(CORRELACIONES!AV187),ABS(CORRELACIONES!AV253))</f>
        <v>4.1216438600000002E-2</v>
      </c>
      <c r="AV53" s="63">
        <f>MAX(ABS(CORRELACIONES!AW55),ABS(CORRELACIONES!AW121),ABS(CORRELACIONES!AW187),ABS(CORRELACIONES!AW253))</f>
        <v>0.1953510077</v>
      </c>
      <c r="AW53" s="63">
        <f>MAX(ABS(CORRELACIONES!AX55),ABS(CORRELACIONES!AX121),ABS(CORRELACIONES!AX187),ABS(CORRELACIONES!AX253))</f>
        <v>0.51286388800000005</v>
      </c>
      <c r="AX53" s="63">
        <f>MAX(ABS(CORRELACIONES!AY55),ABS(CORRELACIONES!AY121),ABS(CORRELACIONES!AY187),ABS(CORRELACIONES!AY253))</f>
        <v>0.65156672699999996</v>
      </c>
      <c r="AY53" s="63">
        <f>MAX(ABS(CORRELACIONES!AZ55),ABS(CORRELACIONES!AZ121),ABS(CORRELACIONES!AZ187),ABS(CORRELACIONES!AZ253))</f>
        <v>0.90540438000000001</v>
      </c>
      <c r="AZ53" s="63">
        <f>MAX(ABS(CORRELACIONES!BA55),ABS(CORRELACIONES!BA121),ABS(CORRELACIONES!BA187),ABS(CORRELACIONES!BA253))</f>
        <v>1</v>
      </c>
      <c r="BA53" s="63">
        <f>MAX(ABS(CORRELACIONES!BB55),ABS(CORRELACIONES!BB121),ABS(CORRELACIONES!BB187),ABS(CORRELACIONES!BB253))</f>
        <v>0.65833879100000003</v>
      </c>
      <c r="BB53" s="63">
        <f>MAX(ABS(CORRELACIONES!BC55),ABS(CORRELACIONES!BC121),ABS(CORRELACIONES!BC187),ABS(CORRELACIONES!BC253))</f>
        <v>0.739697096</v>
      </c>
      <c r="BC53" s="63">
        <f>MAX(ABS(CORRELACIONES!BD55),ABS(CORRELACIONES!BD121),ABS(CORRELACIONES!BD187),ABS(CORRELACIONES!BD253))</f>
        <v>0.55349704879999995</v>
      </c>
      <c r="BD53" s="63">
        <f>MAX(ABS(CORRELACIONES!BE55),ABS(CORRELACIONES!BE121),ABS(CORRELACIONES!BE187),ABS(CORRELACIONES!BE253))</f>
        <v>0.29407019499999998</v>
      </c>
      <c r="BE53" s="63">
        <f>MAX(ABS(CORRELACIONES!BF55),ABS(CORRELACIONES!BF121),ABS(CORRELACIONES!BF187),ABS(CORRELACIONES!BF253))</f>
        <v>9.9498995000000007E-2</v>
      </c>
      <c r="BF53" s="63">
        <f>MAX(ABS(CORRELACIONES!BG55),ABS(CORRELACIONES!BG121),ABS(CORRELACIONES!BG187),ABS(CORRELACIONES!BG253))</f>
        <v>0.60925218999999997</v>
      </c>
      <c r="BG53" s="63">
        <f>MAX(ABS(CORRELACIONES!BH55),ABS(CORRELACIONES!BH121),ABS(CORRELACIONES!BH187),ABS(CORRELACIONES!BH253))</f>
        <v>0.37659727500000001</v>
      </c>
      <c r="BH53" s="63">
        <f>MAX(ABS(CORRELACIONES!BI55),ABS(CORRELACIONES!BI121),ABS(CORRELACIONES!BI187),ABS(CORRELACIONES!BI253))</f>
        <v>0.48656276599999998</v>
      </c>
    </row>
    <row r="54" spans="1:60">
      <c r="A54">
        <v>53</v>
      </c>
      <c r="B54" s="63">
        <f>MAX(ABS(CORRELACIONES!B56),ABS(CORRELACIONES!B122),ABS(CORRELACIONES!B188),ABS(CORRELACIONES!B254))</f>
        <v>6.4227215000000004E-2</v>
      </c>
      <c r="C54" s="63">
        <f>MAX(ABS(CORRELACIONES!C56),ABS(CORRELACIONES!C122),ABS(CORRELACIONES!C188),ABS(CORRELACIONES!C254))</f>
        <v>0.22112536199999999</v>
      </c>
      <c r="D54" s="63">
        <f>MAX(ABS(CORRELACIONES!D56),ABS(CORRELACIONES!D122),ABS(CORRELACIONES!D188),ABS(CORRELACIONES!D254))</f>
        <v>9.3312339999999994E-2</v>
      </c>
      <c r="E54" s="63">
        <f>MAX(ABS(CORRELACIONES!E56),ABS(CORRELACIONES!E122),ABS(CORRELACIONES!E188),ABS(CORRELACIONES!E254))</f>
        <v>7.4575984999999997E-2</v>
      </c>
      <c r="F54" s="63">
        <f>MAX(ABS(CORRELACIONES!F56),ABS(CORRELACIONES!F122),ABS(CORRELACIONES!F188),ABS(CORRELACIONES!F254))</f>
        <v>0.1143768822</v>
      </c>
      <c r="G54" s="63">
        <f>MAX(ABS(CORRELACIONES!G56),ABS(CORRELACIONES!G122),ABS(CORRELACIONES!G188),ABS(CORRELACIONES!G254))</f>
        <v>0.315746676</v>
      </c>
      <c r="H54" s="63">
        <f>MAX(ABS(CORRELACIONES!H56),ABS(CORRELACIONES!H122),ABS(CORRELACIONES!H188),ABS(CORRELACIONES!H254))</f>
        <v>4.0663680000000001E-2</v>
      </c>
      <c r="I54" s="63">
        <f>MAX(ABS(CORRELACIONES!I56),ABS(CORRELACIONES!I122),ABS(CORRELACIONES!I188),ABS(CORRELACIONES!I254))</f>
        <v>0.49147943700000002</v>
      </c>
      <c r="J54" s="63">
        <f>MAX(ABS(CORRELACIONES!J56),ABS(CORRELACIONES!J122),ABS(CORRELACIONES!J188),ABS(CORRELACIONES!J254))</f>
        <v>0.48527520200000002</v>
      </c>
      <c r="K54" s="63">
        <f>MAX(ABS(CORRELACIONES!K56),ABS(CORRELACIONES!K122),ABS(CORRELACIONES!K188),ABS(CORRELACIONES!K254))</f>
        <v>9.2045399999999999E-2</v>
      </c>
      <c r="L54" s="63">
        <f>MAX(ABS(CORRELACIONES!L56),ABS(CORRELACIONES!L122),ABS(CORRELACIONES!L188),ABS(CORRELACIONES!L254))</f>
        <v>7.5200204000000007E-2</v>
      </c>
      <c r="M54" s="63">
        <f>MAX(ABS(CORRELACIONES!M56),ABS(CORRELACIONES!M122),ABS(CORRELACIONES!M188),ABS(CORRELACIONES!M254))</f>
        <v>7.9196930999999998E-2</v>
      </c>
      <c r="N54" s="63">
        <f>MAX(ABS(CORRELACIONES!N56),ABS(CORRELACIONES!N122),ABS(CORRELACIONES!N188),ABS(CORRELACIONES!N254))</f>
        <v>0.12714170999999999</v>
      </c>
      <c r="O54" s="63">
        <f>MAX(ABS(CORRELACIONES!O56),ABS(CORRELACIONES!O122),ABS(CORRELACIONES!O188),ABS(CORRELACIONES!O254))</f>
        <v>8.4928939999999994E-2</v>
      </c>
      <c r="P54" s="63">
        <f>MAX(ABS(CORRELACIONES!P56),ABS(CORRELACIONES!P122),ABS(CORRELACIONES!P188),ABS(CORRELACIONES!P254))</f>
        <v>6.3665955999999996E-2</v>
      </c>
      <c r="Q54" s="63">
        <f>MAX(ABS(CORRELACIONES!Q56),ABS(CORRELACIONES!Q122),ABS(CORRELACIONES!Q188),ABS(CORRELACIONES!Q254))</f>
        <v>0.36189221799999999</v>
      </c>
      <c r="R54" s="63">
        <f>MAX(ABS(CORRELACIONES!R56),ABS(CORRELACIONES!R122),ABS(CORRELACIONES!R188),ABS(CORRELACIONES!R254))</f>
        <v>0.51093889000000003</v>
      </c>
      <c r="S54" s="63">
        <f>MAX(ABS(CORRELACIONES!S56),ABS(CORRELACIONES!S122),ABS(CORRELACIONES!S188),ABS(CORRELACIONES!S254))</f>
        <v>0.48234507999999998</v>
      </c>
      <c r="T54" s="63">
        <f>MAX(ABS(CORRELACIONES!T56),ABS(CORRELACIONES!T122),ABS(CORRELACIONES!T188),ABS(CORRELACIONES!T254))</f>
        <v>0.110308718</v>
      </c>
      <c r="U54" s="63">
        <f>MAX(ABS(CORRELACIONES!U56),ABS(CORRELACIONES!U122),ABS(CORRELACIONES!U188),ABS(CORRELACIONES!U254))</f>
        <v>0.31128435700000001</v>
      </c>
      <c r="V54" s="63">
        <f>MAX(ABS(CORRELACIONES!V56),ABS(CORRELACIONES!V122),ABS(CORRELACIONES!V188),ABS(CORRELACIONES!V254))</f>
        <v>0.49869891989999998</v>
      </c>
      <c r="W54" s="63">
        <f>MAX(ABS(CORRELACIONES!W56),ABS(CORRELACIONES!W122),ABS(CORRELACIONES!W188),ABS(CORRELACIONES!W254))</f>
        <v>0.64021983699999996</v>
      </c>
      <c r="X54" s="63">
        <f>MAX(ABS(CORRELACIONES!X56),ABS(CORRELACIONES!X122),ABS(CORRELACIONES!X188),ABS(CORRELACIONES!X254))</f>
        <v>0.22413549999999999</v>
      </c>
      <c r="Y54" s="63">
        <f>MAX(ABS(CORRELACIONES!Y56),ABS(CORRELACIONES!Y122),ABS(CORRELACIONES!Y188),ABS(CORRELACIONES!Y254))</f>
        <v>0.24286677400000001</v>
      </c>
      <c r="Z54" s="63">
        <f>MAX(ABS(CORRELACIONES!Z56),ABS(CORRELACIONES!Z122),ABS(CORRELACIONES!Z188),ABS(CORRELACIONES!Z254))</f>
        <v>0.32175825600000002</v>
      </c>
      <c r="AA54" s="63">
        <f>MAX(ABS(CORRELACIONES!AA56),ABS(CORRELACIONES!AA122),ABS(CORRELACIONES!AA188),ABS(CORRELACIONES!AA254))</f>
        <v>0.62665462699999996</v>
      </c>
      <c r="AB54" s="63">
        <f>MAX(ABS(CORRELACIONES!AB56),ABS(CORRELACIONES!AB122),ABS(CORRELACIONES!AB188),ABS(CORRELACIONES!AB254))</f>
        <v>8.6519348999999995E-2</v>
      </c>
      <c r="AC54" s="63">
        <f>MAX(ABS(CORRELACIONES!AC56),ABS(CORRELACIONES!AC122),ABS(CORRELACIONES!AC188),ABS(CORRELACIONES!AC254))</f>
        <v>0.25397055190000001</v>
      </c>
      <c r="AD54" s="63">
        <f>MAX(ABS(CORRELACIONES!AD56),ABS(CORRELACIONES!AD122),ABS(CORRELACIONES!AD188),ABS(CORRELACIONES!AD254))</f>
        <v>0.19416150900000001</v>
      </c>
      <c r="AE54" s="63">
        <f>MAX(ABS(CORRELACIONES!AE56),ABS(CORRELACIONES!AE122),ABS(CORRELACIONES!AE188),ABS(CORRELACIONES!AE254))</f>
        <v>0.43145546400000001</v>
      </c>
      <c r="AF54" s="63">
        <f>MAX(ABS(CORRELACIONES!AF56),ABS(CORRELACIONES!AF122),ABS(CORRELACIONES!AF188),ABS(CORRELACIONES!AF254))</f>
        <v>9.3847776999999993E-2</v>
      </c>
      <c r="AG54" s="63">
        <f>MAX(ABS(CORRELACIONES!AG56),ABS(CORRELACIONES!AG122),ABS(CORRELACIONES!AG188),ABS(CORRELACIONES!AG254))</f>
        <v>0.19855131649999999</v>
      </c>
      <c r="AH54" s="63">
        <f>MAX(ABS(CORRELACIONES!AH56),ABS(CORRELACIONES!AH122),ABS(CORRELACIONES!AH188),ABS(CORRELACIONES!AH254))</f>
        <v>0.34057969700000001</v>
      </c>
      <c r="AI54" s="63">
        <f>MAX(ABS(CORRELACIONES!AI56),ABS(CORRELACIONES!AI122),ABS(CORRELACIONES!AI188),ABS(CORRELACIONES!AI254))</f>
        <v>7.6181915000000003E-2</v>
      </c>
      <c r="AJ54" s="63">
        <f>MAX(ABS(CORRELACIONES!AJ56),ABS(CORRELACIONES!AJ122),ABS(CORRELACIONES!AJ188),ABS(CORRELACIONES!AJ254))</f>
        <v>0.18907275000000001</v>
      </c>
      <c r="AK54" s="63">
        <f>MAX(ABS(CORRELACIONES!AK56),ABS(CORRELACIONES!AK122),ABS(CORRELACIONES!AK188),ABS(CORRELACIONES!AK254))</f>
        <v>0.36030210000000001</v>
      </c>
      <c r="AL54" s="63">
        <f>MAX(ABS(CORRELACIONES!AM56),ABS(CORRELACIONES!AM122),ABS(CORRELACIONES!AM188),ABS(CORRELACIONES!AM254))</f>
        <v>0.159177338</v>
      </c>
      <c r="AM54" s="63">
        <f>MAX(ABS(CORRELACIONES!AN56),ABS(CORRELACIONES!AN122),ABS(CORRELACIONES!AN188),ABS(CORRELACIONES!AN254))</f>
        <v>0.549982411</v>
      </c>
      <c r="AN54" s="63">
        <f>MAX(ABS(CORRELACIONES!AO56),ABS(CORRELACIONES!AO122),ABS(CORRELACIONES!AO188),ABS(CORRELACIONES!AO254))</f>
        <v>0.81148958999999998</v>
      </c>
      <c r="AO54" s="63">
        <f>MAX(ABS(CORRELACIONES!AP56),ABS(CORRELACIONES!AP122),ABS(CORRELACIONES!AP188),ABS(CORRELACIONES!AP254))</f>
        <v>0.12658265499999999</v>
      </c>
      <c r="AP54" s="63">
        <f>MAX(ABS(CORRELACIONES!AQ56),ABS(CORRELACIONES!AQ122),ABS(CORRELACIONES!AQ188),ABS(CORRELACIONES!AQ254))</f>
        <v>0.45633286000000001</v>
      </c>
      <c r="AQ54" s="63">
        <f>MAX(ABS(CORRELACIONES!AR56),ABS(CORRELACIONES!AR122),ABS(CORRELACIONES!AR188),ABS(CORRELACIONES!AR254))</f>
        <v>0.93542272000000004</v>
      </c>
      <c r="AR54" s="63">
        <f>MAX(ABS(CORRELACIONES!AS56),ABS(CORRELACIONES!AS122),ABS(CORRELACIONES!AS188),ABS(CORRELACIONES!AS254))</f>
        <v>0.27496280200000001</v>
      </c>
      <c r="AS54" s="63">
        <f>MAX(ABS(CORRELACIONES!AT56),ABS(CORRELACIONES!AT122),ABS(CORRELACIONES!AT188),ABS(CORRELACIONES!AT254))</f>
        <v>0.16549412899999999</v>
      </c>
      <c r="AT54" s="63">
        <f>MAX(ABS(CORRELACIONES!AU56),ABS(CORRELACIONES!AU122),ABS(CORRELACIONES!AU188),ABS(CORRELACIONES!AU254))</f>
        <v>0.29124232999999999</v>
      </c>
      <c r="AU54" s="63">
        <f>MAX(ABS(CORRELACIONES!AV56),ABS(CORRELACIONES!AV122),ABS(CORRELACIONES!AV188),ABS(CORRELACIONES!AV254))</f>
        <v>0.1259045409</v>
      </c>
      <c r="AV54" s="63">
        <f>MAX(ABS(CORRELACIONES!AW56),ABS(CORRELACIONES!AW122),ABS(CORRELACIONES!AW188),ABS(CORRELACIONES!AW254))</f>
        <v>0.45415794570000001</v>
      </c>
      <c r="AW54" s="63">
        <f>MAX(ABS(CORRELACIONES!AX56),ABS(CORRELACIONES!AX122),ABS(CORRELACIONES!AX188),ABS(CORRELACIONES!AX254))</f>
        <v>0.919318835</v>
      </c>
      <c r="AX54" s="63">
        <f>MAX(ABS(CORRELACIONES!AY56),ABS(CORRELACIONES!AY122),ABS(CORRELACIONES!AY188),ABS(CORRELACIONES!AY254))</f>
        <v>0.86988425000000003</v>
      </c>
      <c r="AY54" s="63">
        <f>MAX(ABS(CORRELACIONES!AZ56),ABS(CORRELACIONES!AZ122),ABS(CORRELACIONES!AZ188),ABS(CORRELACIONES!AZ254))</f>
        <v>0.86526773999999995</v>
      </c>
      <c r="AZ54" s="63">
        <f>MAX(ABS(CORRELACIONES!BA56),ABS(CORRELACIONES!BA122),ABS(CORRELACIONES!BA188),ABS(CORRELACIONES!BA254))</f>
        <v>0.66389743339999996</v>
      </c>
      <c r="BA54" s="63">
        <f>MAX(ABS(CORRELACIONES!BB56),ABS(CORRELACIONES!BB122),ABS(CORRELACIONES!BB188),ABS(CORRELACIONES!BB254))</f>
        <v>1</v>
      </c>
      <c r="BB54" s="63">
        <f>MAX(ABS(CORRELACIONES!BC56),ABS(CORRELACIONES!BC122),ABS(CORRELACIONES!BC188),ABS(CORRELACIONES!BC254))</f>
        <v>0.60706904900000003</v>
      </c>
      <c r="BC54" s="63">
        <f>MAX(ABS(CORRELACIONES!BD56),ABS(CORRELACIONES!BD122),ABS(CORRELACIONES!BD188),ABS(CORRELACIONES!BD254))</f>
        <v>0.9161638433</v>
      </c>
      <c r="BD54" s="63">
        <f>MAX(ABS(CORRELACIONES!BE56),ABS(CORRELACIONES!BE122),ABS(CORRELACIONES!BE188),ABS(CORRELACIONES!BE254))</f>
        <v>0.53973045600000003</v>
      </c>
      <c r="BE54" s="63">
        <f>MAX(ABS(CORRELACIONES!BF56),ABS(CORRELACIONES!BF122),ABS(CORRELACIONES!BF188),ABS(CORRELACIONES!BF254))</f>
        <v>0.20566530599999999</v>
      </c>
      <c r="BF54" s="63">
        <f>MAX(ABS(CORRELACIONES!BG56),ABS(CORRELACIONES!BG122),ABS(CORRELACIONES!BG188),ABS(CORRELACIONES!BG254))</f>
        <v>0.88993138000000005</v>
      </c>
      <c r="BG54" s="63">
        <f>MAX(ABS(CORRELACIONES!BH56),ABS(CORRELACIONES!BH122),ABS(CORRELACIONES!BH188),ABS(CORRELACIONES!BH254))</f>
        <v>0.72052089870000002</v>
      </c>
      <c r="BH54" s="63">
        <f>MAX(ABS(CORRELACIONES!BI56),ABS(CORRELACIONES!BI122),ABS(CORRELACIONES!BI188),ABS(CORRELACIONES!BI254))</f>
        <v>0.86480994600000005</v>
      </c>
    </row>
    <row r="55" spans="1:60">
      <c r="A55">
        <v>54</v>
      </c>
      <c r="B55" s="63">
        <f>MAX(ABS(CORRELACIONES!B57),ABS(CORRELACIONES!B123),ABS(CORRELACIONES!B189),ABS(CORRELACIONES!B255))</f>
        <v>0.12520842369999999</v>
      </c>
      <c r="C55" s="63">
        <f>MAX(ABS(CORRELACIONES!C57),ABS(CORRELACIONES!C123),ABS(CORRELACIONES!C189),ABS(CORRELACIONES!C255))</f>
        <v>0.242944256</v>
      </c>
      <c r="D55" s="63">
        <f>MAX(ABS(CORRELACIONES!D57),ABS(CORRELACIONES!D123),ABS(CORRELACIONES!D189),ABS(CORRELACIONES!D255))</f>
        <v>8.4616670000000005E-2</v>
      </c>
      <c r="E55" s="63">
        <f>MAX(ABS(CORRELACIONES!E57),ABS(CORRELACIONES!E123),ABS(CORRELACIONES!E189),ABS(CORRELACIONES!E255))</f>
        <v>9.5782283999999995E-2</v>
      </c>
      <c r="F55" s="63">
        <f>MAX(ABS(CORRELACIONES!F57),ABS(CORRELACIONES!F123),ABS(CORRELACIONES!F189),ABS(CORRELACIONES!F255))</f>
        <v>0.1082059396</v>
      </c>
      <c r="G55" s="63">
        <f>MAX(ABS(CORRELACIONES!G57),ABS(CORRELACIONES!G123),ABS(CORRELACIONES!G189),ABS(CORRELACIONES!G255))</f>
        <v>0.36882996099999998</v>
      </c>
      <c r="H55" s="63">
        <f>MAX(ABS(CORRELACIONES!H57),ABS(CORRELACIONES!H123),ABS(CORRELACIONES!H189),ABS(CORRELACIONES!H255))</f>
        <v>7.8987610999999999E-2</v>
      </c>
      <c r="I55" s="63">
        <f>MAX(ABS(CORRELACIONES!I57),ABS(CORRELACIONES!I123),ABS(CORRELACIONES!I189),ABS(CORRELACIONES!I255))</f>
        <v>0.41251982599999998</v>
      </c>
      <c r="J55" s="63">
        <f>MAX(ABS(CORRELACIONES!J57),ABS(CORRELACIONES!J123),ABS(CORRELACIONES!J189),ABS(CORRELACIONES!J255))</f>
        <v>0.52769563799999997</v>
      </c>
      <c r="K55" s="63">
        <f>MAX(ABS(CORRELACIONES!K57),ABS(CORRELACIONES!K123),ABS(CORRELACIONES!K189),ABS(CORRELACIONES!K255))</f>
        <v>0.10490637999999999</v>
      </c>
      <c r="L55" s="63">
        <f>MAX(ABS(CORRELACIONES!L57),ABS(CORRELACIONES!L123),ABS(CORRELACIONES!L189),ABS(CORRELACIONES!L255))</f>
        <v>9.8866839999999998E-2</v>
      </c>
      <c r="M55" s="63">
        <f>MAX(ABS(CORRELACIONES!M57),ABS(CORRELACIONES!M123),ABS(CORRELACIONES!M189),ABS(CORRELACIONES!M255))</f>
        <v>9.6029418599999999E-2</v>
      </c>
      <c r="N55" s="63">
        <f>MAX(ABS(CORRELACIONES!N57),ABS(CORRELACIONES!N123),ABS(CORRELACIONES!N189),ABS(CORRELACIONES!N255))</f>
        <v>0.12342723899999999</v>
      </c>
      <c r="O55" s="63">
        <f>MAX(ABS(CORRELACIONES!O57),ABS(CORRELACIONES!O123),ABS(CORRELACIONES!O189),ABS(CORRELACIONES!O255))</f>
        <v>9.8978399999999994E-2</v>
      </c>
      <c r="P55" s="63">
        <f>MAX(ABS(CORRELACIONES!P57),ABS(CORRELACIONES!P123),ABS(CORRELACIONES!P189),ABS(CORRELACIONES!P255))</f>
        <v>8.2931870099999999E-2</v>
      </c>
      <c r="Q55" s="63">
        <f>MAX(ABS(CORRELACIONES!Q57),ABS(CORRELACIONES!Q123),ABS(CORRELACIONES!Q189),ABS(CORRELACIONES!Q255))</f>
        <v>0.25744939500000003</v>
      </c>
      <c r="R55" s="63">
        <f>MAX(ABS(CORRELACIONES!R57),ABS(CORRELACIONES!R123),ABS(CORRELACIONES!R189),ABS(CORRELACIONES!R255))</f>
        <v>0.38826101000000002</v>
      </c>
      <c r="S55" s="63">
        <f>MAX(ABS(CORRELACIONES!S57),ABS(CORRELACIONES!S123),ABS(CORRELACIONES!S189),ABS(CORRELACIONES!S255))</f>
        <v>0.31931484999999998</v>
      </c>
      <c r="T55" s="63">
        <f>MAX(ABS(CORRELACIONES!T57),ABS(CORRELACIONES!T123),ABS(CORRELACIONES!T189),ABS(CORRELACIONES!T255))</f>
        <v>0.102443665</v>
      </c>
      <c r="U55" s="63">
        <f>MAX(ABS(CORRELACIONES!U57),ABS(CORRELACIONES!U123),ABS(CORRELACIONES!U189),ABS(CORRELACIONES!U255))</f>
        <v>0.254015663</v>
      </c>
      <c r="V55" s="63">
        <f>MAX(ABS(CORRELACIONES!V57),ABS(CORRELACIONES!V123),ABS(CORRELACIONES!V189),ABS(CORRELACIONES!V255))</f>
        <v>0.35025138300000003</v>
      </c>
      <c r="W55" s="63">
        <f>MAX(ABS(CORRELACIONES!W57),ABS(CORRELACIONES!W123),ABS(CORRELACIONES!W189),ABS(CORRELACIONES!W255))</f>
        <v>0.47608172999999998</v>
      </c>
      <c r="X55" s="63">
        <f>MAX(ABS(CORRELACIONES!X57),ABS(CORRELACIONES!X123),ABS(CORRELACIONES!X189),ABS(CORRELACIONES!X255))</f>
        <v>0.15908549999999999</v>
      </c>
      <c r="Y55" s="63">
        <f>MAX(ABS(CORRELACIONES!Y57),ABS(CORRELACIONES!Y123),ABS(CORRELACIONES!Y189),ABS(CORRELACIONES!Y255))</f>
        <v>0.15524264300000001</v>
      </c>
      <c r="Z55" s="63">
        <f>MAX(ABS(CORRELACIONES!Z57),ABS(CORRELACIONES!Z123),ABS(CORRELACIONES!Z189),ABS(CORRELACIONES!Z255))</f>
        <v>0.22896845699999999</v>
      </c>
      <c r="AA55" s="63">
        <f>MAX(ABS(CORRELACIONES!AA57),ABS(CORRELACIONES!AA123),ABS(CORRELACIONES!AA189),ABS(CORRELACIONES!AA255))</f>
        <v>0.41473945800000001</v>
      </c>
      <c r="AB55" s="63">
        <f>MAX(ABS(CORRELACIONES!AB57),ABS(CORRELACIONES!AB123),ABS(CORRELACIONES!AB189),ABS(CORRELACIONES!AB255))</f>
        <v>8.2540553799999999E-2</v>
      </c>
      <c r="AC55" s="63">
        <f>MAX(ABS(CORRELACIONES!AC57),ABS(CORRELACIONES!AC123),ABS(CORRELACIONES!AC189),ABS(CORRELACIONES!AC255))</f>
        <v>0.1997528375</v>
      </c>
      <c r="AD55" s="63">
        <f>MAX(ABS(CORRELACIONES!AD57),ABS(CORRELACIONES!AD123),ABS(CORRELACIONES!AD189),ABS(CORRELACIONES!AD255))</f>
        <v>0.160032387</v>
      </c>
      <c r="AE55" s="63">
        <f>MAX(ABS(CORRELACIONES!AE57),ABS(CORRELACIONES!AE123),ABS(CORRELACIONES!AE189),ABS(CORRELACIONES!AE255))</f>
        <v>0.34719444100000002</v>
      </c>
      <c r="AF55" s="63">
        <f>MAX(ABS(CORRELACIONES!AF57),ABS(CORRELACIONES!AF123),ABS(CORRELACIONES!AF189),ABS(CORRELACIONES!AF255))</f>
        <v>0.12536730700000001</v>
      </c>
      <c r="AG55" s="63">
        <f>MAX(ABS(CORRELACIONES!AG57),ABS(CORRELACIONES!AG123),ABS(CORRELACIONES!AG189),ABS(CORRELACIONES!AG255))</f>
        <v>0.18102149440000001</v>
      </c>
      <c r="AH55" s="63">
        <f>MAX(ABS(CORRELACIONES!AH57),ABS(CORRELACIONES!AH123),ABS(CORRELACIONES!AH189),ABS(CORRELACIONES!AH255))</f>
        <v>0.23488446399999999</v>
      </c>
      <c r="AI55" s="63">
        <f>MAX(ABS(CORRELACIONES!AI57),ABS(CORRELACIONES!AI123),ABS(CORRELACIONES!AI189),ABS(CORRELACIONES!AI255))</f>
        <v>6.3879094999999997E-2</v>
      </c>
      <c r="AJ55" s="63">
        <f>MAX(ABS(CORRELACIONES!AJ57),ABS(CORRELACIONES!AJ123),ABS(CORRELACIONES!AJ189),ABS(CORRELACIONES!AJ255))</f>
        <v>0.16494800200000001</v>
      </c>
      <c r="AK55" s="63">
        <f>MAX(ABS(CORRELACIONES!AK57),ABS(CORRELACIONES!AK123),ABS(CORRELACIONES!AK189),ABS(CORRELACIONES!AK255))</f>
        <v>0.27349240000000002</v>
      </c>
      <c r="AL55" s="63">
        <f>MAX(ABS(CORRELACIONES!AM57),ABS(CORRELACIONES!AM123),ABS(CORRELACIONES!AM189),ABS(CORRELACIONES!AM255))</f>
        <v>0.27761200400000002</v>
      </c>
      <c r="AM55" s="63">
        <f>MAX(ABS(CORRELACIONES!AN57),ABS(CORRELACIONES!AN123),ABS(CORRELACIONES!AN189),ABS(CORRELACIONES!AN255))</f>
        <v>0.52452773799999997</v>
      </c>
      <c r="AN55" s="63">
        <f>MAX(ABS(CORRELACIONES!AO57),ABS(CORRELACIONES!AO123),ABS(CORRELACIONES!AO189),ABS(CORRELACIONES!AO255))</f>
        <v>0.76360383899999995</v>
      </c>
      <c r="AO55" s="63">
        <f>MAX(ABS(CORRELACIONES!AP57),ABS(CORRELACIONES!AP123),ABS(CORRELACIONES!AP189),ABS(CORRELACIONES!AP255))</f>
        <v>0.13052515000000001</v>
      </c>
      <c r="AP55" s="63">
        <f>MAX(ABS(CORRELACIONES!AQ57),ABS(CORRELACIONES!AQ123),ABS(CORRELACIONES!AQ189),ABS(CORRELACIONES!AQ255))</f>
        <v>0.37744692000000002</v>
      </c>
      <c r="AQ55" s="63">
        <f>MAX(ABS(CORRELACIONES!AR57),ABS(CORRELACIONES!AR123),ABS(CORRELACIONES!AR189),ABS(CORRELACIONES!AR255))</f>
        <v>0.59489042999999997</v>
      </c>
      <c r="AR55" s="63">
        <f>MAX(ABS(CORRELACIONES!AS57),ABS(CORRELACIONES!AS123),ABS(CORRELACIONES!AS189),ABS(CORRELACIONES!AS255))</f>
        <v>0.25980824299999999</v>
      </c>
      <c r="AS55" s="63">
        <f>MAX(ABS(CORRELACIONES!AT57),ABS(CORRELACIONES!AT123),ABS(CORRELACIONES!AT189),ABS(CORRELACIONES!AT255))</f>
        <v>0.15488536219999999</v>
      </c>
      <c r="AT55" s="63">
        <f>MAX(ABS(CORRELACIONES!AU57),ABS(CORRELACIONES!AU123),ABS(CORRELACIONES!AU189),ABS(CORRELACIONES!AU255))</f>
        <v>0.197985141</v>
      </c>
      <c r="AU55" s="63">
        <f>MAX(ABS(CORRELACIONES!AV57),ABS(CORRELACIONES!AV123),ABS(CORRELACIONES!AV189),ABS(CORRELACIONES!AV255))</f>
        <v>0.37410876199999998</v>
      </c>
      <c r="AV55" s="63">
        <f>MAX(ABS(CORRELACIONES!AW57),ABS(CORRELACIONES!AW123),ABS(CORRELACIONES!AW189),ABS(CORRELACIONES!AW255))</f>
        <v>0.34482856109999999</v>
      </c>
      <c r="AW55" s="63">
        <f>MAX(ABS(CORRELACIONES!AX57),ABS(CORRELACIONES!AX123),ABS(CORRELACIONES!AX189),ABS(CORRELACIONES!AX255))</f>
        <v>0.69991782999999996</v>
      </c>
      <c r="AX55" s="63">
        <f>MAX(ABS(CORRELACIONES!AY57),ABS(CORRELACIONES!AY123),ABS(CORRELACIONES!AY189),ABS(CORRELACIONES!AY255))</f>
        <v>0.73391774099999996</v>
      </c>
      <c r="AY55" s="63">
        <f>MAX(ABS(CORRELACIONES!AZ57),ABS(CORRELACIONES!AZ123),ABS(CORRELACIONES!AZ189),ABS(CORRELACIONES!AZ255))</f>
        <v>0.95199794000000004</v>
      </c>
      <c r="AZ55" s="63">
        <f>MAX(ABS(CORRELACIONES!BA57),ABS(CORRELACIONES!BA123),ABS(CORRELACIONES!BA189),ABS(CORRELACIONES!BA255))</f>
        <v>0.92154562070000001</v>
      </c>
      <c r="BA55" s="63">
        <f>MAX(ABS(CORRELACIONES!BB57),ABS(CORRELACIONES!BB123),ABS(CORRELACIONES!BB189),ABS(CORRELACIONES!BB255))</f>
        <v>0.77665516400000001</v>
      </c>
      <c r="BB55" s="63">
        <f>MAX(ABS(CORRELACIONES!BC57),ABS(CORRELACIONES!BC123),ABS(CORRELACIONES!BC189),ABS(CORRELACIONES!BC255))</f>
        <v>0.83710536700000004</v>
      </c>
      <c r="BC55" s="63">
        <f>MAX(ABS(CORRELACIONES!BD57),ABS(CORRELACIONES!BD123),ABS(CORRELACIONES!BD189),ABS(CORRELACIONES!BD255))</f>
        <v>0.63903988980000004</v>
      </c>
      <c r="BD55" s="63">
        <f>MAX(ABS(CORRELACIONES!BE57),ABS(CORRELACIONES!BE123),ABS(CORRELACIONES!BE189),ABS(CORRELACIONES!BE255))</f>
        <v>0.30098609599999998</v>
      </c>
      <c r="BE55" s="63">
        <f>MAX(ABS(CORRELACIONES!BF57),ABS(CORRELACIONES!BF123),ABS(CORRELACIONES!BF189),ABS(CORRELACIONES!BF255))</f>
        <v>0.137575636</v>
      </c>
      <c r="BF55" s="63">
        <f>MAX(ABS(CORRELACIONES!BG57),ABS(CORRELACIONES!BG123),ABS(CORRELACIONES!BG189),ABS(CORRELACIONES!BG255))</f>
        <v>0.77280680999999996</v>
      </c>
      <c r="BG55" s="63">
        <f>MAX(ABS(CORRELACIONES!BH57),ABS(CORRELACIONES!BH123),ABS(CORRELACIONES!BH189),ABS(CORRELACIONES!BH255))</f>
        <v>0.47277136269999998</v>
      </c>
      <c r="BH55" s="63">
        <f>MAX(ABS(CORRELACIONES!BI57),ABS(CORRELACIONES!BI123),ABS(CORRELACIONES!BI189),ABS(CORRELACIONES!BI255))</f>
        <v>0.64883222200000001</v>
      </c>
    </row>
    <row r="56" spans="1:60">
      <c r="A56">
        <v>55</v>
      </c>
      <c r="B56" s="63">
        <f>MAX(ABS(CORRELACIONES!B58),ABS(CORRELACIONES!B124),ABS(CORRELACIONES!B190),ABS(CORRELACIONES!B256))</f>
        <v>7.4107184000000006E-2</v>
      </c>
      <c r="C56" s="63">
        <f>MAX(ABS(CORRELACIONES!C58),ABS(CORRELACIONES!C124),ABS(CORRELACIONES!C190),ABS(CORRELACIONES!C256))</f>
        <v>0.17427804099999999</v>
      </c>
      <c r="D56" s="63">
        <f>MAX(ABS(CORRELACIONES!D58),ABS(CORRELACIONES!D124),ABS(CORRELACIONES!D190),ABS(CORRELACIONES!D256))</f>
        <v>7.8299900000000006E-2</v>
      </c>
      <c r="E56" s="63">
        <f>MAX(ABS(CORRELACIONES!E58),ABS(CORRELACIONES!E124),ABS(CORRELACIONES!E190),ABS(CORRELACIONES!E256))</f>
        <v>0.100113639</v>
      </c>
      <c r="F56" s="63">
        <f>MAX(ABS(CORRELACIONES!F58),ABS(CORRELACIONES!F124),ABS(CORRELACIONES!F190),ABS(CORRELACIONES!F256))</f>
        <v>0.1139252011</v>
      </c>
      <c r="G56" s="63">
        <f>MAX(ABS(CORRELACIONES!G58),ABS(CORRELACIONES!G124),ABS(CORRELACIONES!G190),ABS(CORRELACIONES!G256))</f>
        <v>0.13592701400000001</v>
      </c>
      <c r="H56" s="63">
        <f>MAX(ABS(CORRELACIONES!H58),ABS(CORRELACIONES!H124),ABS(CORRELACIONES!H190),ABS(CORRELACIONES!H256))</f>
        <v>7.4828837999999995E-2</v>
      </c>
      <c r="I56" s="63">
        <f>MAX(ABS(CORRELACIONES!I58),ABS(CORRELACIONES!I124),ABS(CORRELACIONES!I190),ABS(CORRELACIONES!I256))</f>
        <v>0.33190386700000002</v>
      </c>
      <c r="J56" s="63">
        <f>MAX(ABS(CORRELACIONES!J58),ABS(CORRELACIONES!J124),ABS(CORRELACIONES!J190),ABS(CORRELACIONES!J256))</f>
        <v>0.35070163999999998</v>
      </c>
      <c r="K56" s="63">
        <f>MAX(ABS(CORRELACIONES!K58),ABS(CORRELACIONES!K124),ABS(CORRELACIONES!K190),ABS(CORRELACIONES!K256))</f>
        <v>9.0970490000000001E-2</v>
      </c>
      <c r="L56" s="63">
        <f>MAX(ABS(CORRELACIONES!L58),ABS(CORRELACIONES!L124),ABS(CORRELACIONES!L190),ABS(CORRELACIONES!L256))</f>
        <v>7.3799182000000005E-2</v>
      </c>
      <c r="M56" s="63">
        <f>MAX(ABS(CORRELACIONES!M58),ABS(CORRELACIONES!M124),ABS(CORRELACIONES!M190),ABS(CORRELACIONES!M256))</f>
        <v>8.1512982999999997E-2</v>
      </c>
      <c r="N56" s="63">
        <f>MAX(ABS(CORRELACIONES!N58),ABS(CORRELACIONES!N124),ABS(CORRELACIONES!N190),ABS(CORRELACIONES!N256))</f>
        <v>0.13215673</v>
      </c>
      <c r="O56" s="63">
        <f>MAX(ABS(CORRELACIONES!O58),ABS(CORRELACIONES!O124),ABS(CORRELACIONES!O190),ABS(CORRELACIONES!O256))</f>
        <v>7.9050099999999998E-2</v>
      </c>
      <c r="P56" s="63">
        <f>MAX(ABS(CORRELACIONES!P58),ABS(CORRELACIONES!P124),ABS(CORRELACIONES!P190),ABS(CORRELACIONES!P256))</f>
        <v>8.3911960999999993E-2</v>
      </c>
      <c r="Q56" s="63">
        <f>MAX(ABS(CORRELACIONES!Q58),ABS(CORRELACIONES!Q124),ABS(CORRELACIONES!Q190),ABS(CORRELACIONES!Q256))</f>
        <v>0.30410293900000002</v>
      </c>
      <c r="R56" s="63">
        <f>MAX(ABS(CORRELACIONES!R58),ABS(CORRELACIONES!R124),ABS(CORRELACIONES!R190),ABS(CORRELACIONES!R256))</f>
        <v>0.45469387999999999</v>
      </c>
      <c r="S56" s="63">
        <f>MAX(ABS(CORRELACIONES!S58),ABS(CORRELACIONES!S124),ABS(CORRELACIONES!S190),ABS(CORRELACIONES!S256))</f>
        <v>0.37210419</v>
      </c>
      <c r="T56" s="63">
        <f>MAX(ABS(CORRELACIONES!T58),ABS(CORRELACIONES!T124),ABS(CORRELACIONES!T190),ABS(CORRELACIONES!T256))</f>
        <v>9.1046937999999994E-2</v>
      </c>
      <c r="U56" s="63">
        <f>MAX(ABS(CORRELACIONES!U58),ABS(CORRELACIONES!U124),ABS(CORRELACIONES!U190),ABS(CORRELACIONES!U256))</f>
        <v>0.28188310300000002</v>
      </c>
      <c r="V56" s="63">
        <f>MAX(ABS(CORRELACIONES!V58),ABS(CORRELACIONES!V124),ABS(CORRELACIONES!V190),ABS(CORRELACIONES!V256))</f>
        <v>0.46528630799999998</v>
      </c>
      <c r="W56" s="63">
        <f>MAX(ABS(CORRELACIONES!W58),ABS(CORRELACIONES!W124),ABS(CORRELACIONES!W190),ABS(CORRELACIONES!W256))</f>
        <v>0.62347405199999995</v>
      </c>
      <c r="X56" s="63">
        <f>MAX(ABS(CORRELACIONES!X58),ABS(CORRELACIONES!X124),ABS(CORRELACIONES!X190),ABS(CORRELACIONES!X256))</f>
        <v>0.2245926</v>
      </c>
      <c r="Y56" s="63">
        <f>MAX(ABS(CORRELACIONES!Y58),ABS(CORRELACIONES!Y124),ABS(CORRELACIONES!Y190),ABS(CORRELACIONES!Y256))</f>
        <v>0.218482234</v>
      </c>
      <c r="Z56" s="63">
        <f>MAX(ABS(CORRELACIONES!Z58),ABS(CORRELACIONES!Z124),ABS(CORRELACIONES!Z190),ABS(CORRELACIONES!Z256))</f>
        <v>0.26020964699999999</v>
      </c>
      <c r="AA56" s="63">
        <f>MAX(ABS(CORRELACIONES!AA58),ABS(CORRELACIONES!AA124),ABS(CORRELACIONES!AA190),ABS(CORRELACIONES!AA256))</f>
        <v>0.57993517900000002</v>
      </c>
      <c r="AB56" s="63">
        <f>MAX(ABS(CORRELACIONES!AB58),ABS(CORRELACIONES!AB124),ABS(CORRELACIONES!AB190),ABS(CORRELACIONES!AB256))</f>
        <v>8.9913575999999995E-2</v>
      </c>
      <c r="AC56" s="63">
        <f>MAX(ABS(CORRELACIONES!AC58),ABS(CORRELACIONES!AC124),ABS(CORRELACIONES!AC190),ABS(CORRELACIONES!AC256))</f>
        <v>0.22246385420000001</v>
      </c>
      <c r="AD56" s="63">
        <f>MAX(ABS(CORRELACIONES!AD58),ABS(CORRELACIONES!AD124),ABS(CORRELACIONES!AD190),ABS(CORRELACIONES!AD256))</f>
        <v>0.171820788</v>
      </c>
      <c r="AE56" s="63">
        <f>MAX(ABS(CORRELACIONES!AE58),ABS(CORRELACIONES!AE124),ABS(CORRELACIONES!AE190),ABS(CORRELACIONES!AE256))</f>
        <v>0.32241576199999999</v>
      </c>
      <c r="AF56" s="63">
        <f>MAX(ABS(CORRELACIONES!AF58),ABS(CORRELACIONES!AF124),ABS(CORRELACIONES!AF190),ABS(CORRELACIONES!AF256))</f>
        <v>9.1327367000000007E-2</v>
      </c>
      <c r="AG56" s="63">
        <f>MAX(ABS(CORRELACIONES!AG58),ABS(CORRELACIONES!AG124),ABS(CORRELACIONES!AG190),ABS(CORRELACIONES!AG256))</f>
        <v>0.2037852721</v>
      </c>
      <c r="AH56" s="63">
        <f>MAX(ABS(CORRELACIONES!AH58),ABS(CORRELACIONES!AH124),ABS(CORRELACIONES!AH190),ABS(CORRELACIONES!AH256))</f>
        <v>0.34242662200000001</v>
      </c>
      <c r="AI56" s="63">
        <f>MAX(ABS(CORRELACIONES!AI58),ABS(CORRELACIONES!AI124),ABS(CORRELACIONES!AI190),ABS(CORRELACIONES!AI256))</f>
        <v>7.0531477999999995E-2</v>
      </c>
      <c r="AJ56" s="63">
        <f>MAX(ABS(CORRELACIONES!AJ58),ABS(CORRELACIONES!AJ124),ABS(CORRELACIONES!AJ190),ABS(CORRELACIONES!AJ256))</f>
        <v>0.161843182</v>
      </c>
      <c r="AK56" s="63">
        <f>MAX(ABS(CORRELACIONES!AK58),ABS(CORRELACIONES!AK124),ABS(CORRELACIONES!AK190),ABS(CORRELACIONES!AK256))</f>
        <v>0.479887552</v>
      </c>
      <c r="AL56" s="63">
        <f>MAX(ABS(CORRELACIONES!AM58),ABS(CORRELACIONES!AM124),ABS(CORRELACIONES!AM190),ABS(CORRELACIONES!AM256))</f>
        <v>0.12738629200000001</v>
      </c>
      <c r="AM56" s="63">
        <f>MAX(ABS(CORRELACIONES!AN58),ABS(CORRELACIONES!AN124),ABS(CORRELACIONES!AN190),ABS(CORRELACIONES!AN256))</f>
        <v>0.44799028099999999</v>
      </c>
      <c r="AN56" s="63">
        <f>MAX(ABS(CORRELACIONES!AO58),ABS(CORRELACIONES!AO124),ABS(CORRELACIONES!AO190),ABS(CORRELACIONES!AO256))</f>
        <v>0.76731609300000003</v>
      </c>
      <c r="AO56" s="63">
        <f>MAX(ABS(CORRELACIONES!AP58),ABS(CORRELACIONES!AP124),ABS(CORRELACIONES!AP190),ABS(CORRELACIONES!AP256))</f>
        <v>0.10510688980000001</v>
      </c>
      <c r="AP56" s="63">
        <f>MAX(ABS(CORRELACIONES!AQ58),ABS(CORRELACIONES!AQ124),ABS(CORRELACIONES!AQ190),ABS(CORRELACIONES!AQ256))</f>
        <v>0.42578192999999998</v>
      </c>
      <c r="AQ56" s="63">
        <f>MAX(ABS(CORRELACIONES!AR58),ABS(CORRELACIONES!AR124),ABS(CORRELACIONES!AR190),ABS(CORRELACIONES!AR256))</f>
        <v>0.89946029999999999</v>
      </c>
      <c r="AR56" s="63">
        <f>MAX(ABS(CORRELACIONES!AS58),ABS(CORRELACIONES!AS124),ABS(CORRELACIONES!AS190),ABS(CORRELACIONES!AS256))</f>
        <v>0.28767702499999998</v>
      </c>
      <c r="AS56" s="63">
        <f>MAX(ABS(CORRELACIONES!AT58),ABS(CORRELACIONES!AT124),ABS(CORRELACIONES!AT190),ABS(CORRELACIONES!AT256))</f>
        <v>0.221060699</v>
      </c>
      <c r="AT56" s="63">
        <f>MAX(ABS(CORRELACIONES!AU58),ABS(CORRELACIONES!AU124),ABS(CORRELACIONES!AU190),ABS(CORRELACIONES!AU256))</f>
        <v>6.9426270999999998E-2</v>
      </c>
      <c r="AU56" s="63">
        <f>MAX(ABS(CORRELACIONES!AV58),ABS(CORRELACIONES!AV124),ABS(CORRELACIONES!AV190),ABS(CORRELACIONES!AV256))</f>
        <v>7.9803619000000006E-2</v>
      </c>
      <c r="AV56" s="63">
        <f>MAX(ABS(CORRELACIONES!AW58),ABS(CORRELACIONES!AW124),ABS(CORRELACIONES!AW190),ABS(CORRELACIONES!AW256))</f>
        <v>0.27949728019999998</v>
      </c>
      <c r="AW56" s="63">
        <f>MAX(ABS(CORRELACIONES!AX58),ABS(CORRELACIONES!AX124),ABS(CORRELACIONES!AX190),ABS(CORRELACIONES!AX256))</f>
        <v>0.86428839400000002</v>
      </c>
      <c r="AX56" s="63">
        <f>MAX(ABS(CORRELACIONES!AY58),ABS(CORRELACIONES!AY124),ABS(CORRELACIONES!AY190),ABS(CORRELACIONES!AY256))</f>
        <v>0.77714759</v>
      </c>
      <c r="AY56" s="63">
        <f>MAX(ABS(CORRELACIONES!AZ58),ABS(CORRELACIONES!AZ124),ABS(CORRELACIONES!AZ190),ABS(CORRELACIONES!AZ256))</f>
        <v>0.76466407000000003</v>
      </c>
      <c r="AZ56" s="63">
        <f>MAX(ABS(CORRELACIONES!BA58),ABS(CORRELACIONES!BA124),ABS(CORRELACIONES!BA190),ABS(CORRELACIONES!BA256))</f>
        <v>0.55590567940000002</v>
      </c>
      <c r="BA56" s="63">
        <f>MAX(ABS(CORRELACIONES!BB58),ABS(CORRELACIONES!BB124),ABS(CORRELACIONES!BB190),ABS(CORRELACIONES!BB256))</f>
        <v>0.91616452000000004</v>
      </c>
      <c r="BB56" s="63">
        <f>MAX(ABS(CORRELACIONES!BC58),ABS(CORRELACIONES!BC124),ABS(CORRELACIONES!BC190),ABS(CORRELACIONES!BC256))</f>
        <v>0.47771337200000002</v>
      </c>
      <c r="BC56" s="63">
        <f>MAX(ABS(CORRELACIONES!BD58),ABS(CORRELACIONES!BD124),ABS(CORRELACIONES!BD190),ABS(CORRELACIONES!BD256))</f>
        <v>1</v>
      </c>
      <c r="BD56" s="63">
        <f>MAX(ABS(CORRELACIONES!BE58),ABS(CORRELACIONES!BE124),ABS(CORRELACIONES!BE190),ABS(CORRELACIONES!BE256))</f>
        <v>0.74648135900000001</v>
      </c>
      <c r="BE56" s="63">
        <f>MAX(ABS(CORRELACIONES!BF58),ABS(CORRELACIONES!BF124),ABS(CORRELACIONES!BF190),ABS(CORRELACIONES!BF256))</f>
        <v>0.23574766699999999</v>
      </c>
      <c r="BF56" s="63">
        <f>MAX(ABS(CORRELACIONES!BG58),ABS(CORRELACIONES!BG124),ABS(CORRELACIONES!BG190),ABS(CORRELACIONES!BG256))</f>
        <v>0.83003179000000005</v>
      </c>
      <c r="BG56" s="63">
        <f>MAX(ABS(CORRELACIONES!BH58),ABS(CORRELACIONES!BH124),ABS(CORRELACIONES!BH190),ABS(CORRELACIONES!BH256))</f>
        <v>0.7118445176</v>
      </c>
      <c r="BH56" s="63">
        <f>MAX(ABS(CORRELACIONES!BI58),ABS(CORRELACIONES!BI124),ABS(CORRELACIONES!BI190),ABS(CORRELACIONES!BI256))</f>
        <v>0.83254240199999996</v>
      </c>
    </row>
    <row r="57" spans="1:60">
      <c r="A57">
        <v>56</v>
      </c>
      <c r="B57" s="63">
        <f>MAX(ABS(CORRELACIONES!B59),ABS(CORRELACIONES!B125),ABS(CORRELACIONES!B191),ABS(CORRELACIONES!B257))</f>
        <v>7.7615173999999995E-2</v>
      </c>
      <c r="C57" s="63">
        <f>MAX(ABS(CORRELACIONES!C59),ABS(CORRELACIONES!C125),ABS(CORRELACIONES!C191),ABS(CORRELACIONES!C257))</f>
        <v>9.3260724000000003E-2</v>
      </c>
      <c r="D57" s="63">
        <f>MAX(ABS(CORRELACIONES!D59),ABS(CORRELACIONES!D125),ABS(CORRELACIONES!D191),ABS(CORRELACIONES!D257))</f>
        <v>8.2794329999999999E-2</v>
      </c>
      <c r="E57" s="63">
        <f>MAX(ABS(CORRELACIONES!E59),ABS(CORRELACIONES!E125),ABS(CORRELACIONES!E191),ABS(CORRELACIONES!E257))</f>
        <v>0.102629624</v>
      </c>
      <c r="F57" s="63">
        <f>MAX(ABS(CORRELACIONES!F59),ABS(CORRELACIONES!F125),ABS(CORRELACIONES!F191),ABS(CORRELACIONES!F257))</f>
        <v>0.118196595</v>
      </c>
      <c r="G57" s="63">
        <f>MAX(ABS(CORRELACIONES!G59),ABS(CORRELACIONES!G125),ABS(CORRELACIONES!G191),ABS(CORRELACIONES!G257))</f>
        <v>0.10478382999999999</v>
      </c>
      <c r="H57" s="63">
        <f>MAX(ABS(CORRELACIONES!H59),ABS(CORRELACIONES!H125),ABS(CORRELACIONES!H191),ABS(CORRELACIONES!H257))</f>
        <v>6.6621336000000003E-2</v>
      </c>
      <c r="I57" s="63">
        <f>MAX(ABS(CORRELACIONES!I59),ABS(CORRELACIONES!I125),ABS(CORRELACIONES!I191),ABS(CORRELACIONES!I257))</f>
        <v>0.258923664</v>
      </c>
      <c r="J57" s="63">
        <f>MAX(ABS(CORRELACIONES!J59),ABS(CORRELACIONES!J125),ABS(CORRELACIONES!J191),ABS(CORRELACIONES!J257))</f>
        <v>0.21992461299999999</v>
      </c>
      <c r="K57" s="63">
        <f>MAX(ABS(CORRELACIONES!K59),ABS(CORRELACIONES!K125),ABS(CORRELACIONES!K191),ABS(CORRELACIONES!K257))</f>
        <v>9.1275079999999995E-2</v>
      </c>
      <c r="L57" s="63">
        <f>MAX(ABS(CORRELACIONES!L59),ABS(CORRELACIONES!L125),ABS(CORRELACIONES!L191),ABS(CORRELACIONES!L257))</f>
        <v>7.3984798000000004E-2</v>
      </c>
      <c r="M57" s="63">
        <f>MAX(ABS(CORRELACIONES!M59),ABS(CORRELACIONES!M125),ABS(CORRELACIONES!M191),ABS(CORRELACIONES!M257))</f>
        <v>8.3043580000000006E-2</v>
      </c>
      <c r="N57" s="63">
        <f>MAX(ABS(CORRELACIONES!N59),ABS(CORRELACIONES!N125),ABS(CORRELACIONES!N191),ABS(CORRELACIONES!N257))</f>
        <v>0.12557405999999999</v>
      </c>
      <c r="O57" s="63">
        <f>MAX(ABS(CORRELACIONES!O59),ABS(CORRELACIONES!O125),ABS(CORRELACIONES!O191),ABS(CORRELACIONES!O257))</f>
        <v>7.9294020000000007E-2</v>
      </c>
      <c r="P57" s="63">
        <f>MAX(ABS(CORRELACIONES!P59),ABS(CORRELACIONES!P125),ABS(CORRELACIONES!P191),ABS(CORRELACIONES!P257))</f>
        <v>8.4768733999999998E-2</v>
      </c>
      <c r="Q57" s="63">
        <f>MAX(ABS(CORRELACIONES!Q59),ABS(CORRELACIONES!Q125),ABS(CORRELACIONES!Q191),ABS(CORRELACIONES!Q257))</f>
        <v>0.17925825000000001</v>
      </c>
      <c r="R57" s="63">
        <f>MAX(ABS(CORRELACIONES!R59),ABS(CORRELACIONES!R125),ABS(CORRELACIONES!R191),ABS(CORRELACIONES!R257))</f>
        <v>0.30549544000000001</v>
      </c>
      <c r="S57" s="63">
        <f>MAX(ABS(CORRELACIONES!S59),ABS(CORRELACIONES!S125),ABS(CORRELACIONES!S191),ABS(CORRELACIONES!S257))</f>
        <v>0.24453635000000001</v>
      </c>
      <c r="T57" s="63">
        <f>MAX(ABS(CORRELACIONES!T59),ABS(CORRELACIONES!T125),ABS(CORRELACIONES!T191),ABS(CORRELACIONES!T257))</f>
        <v>6.7222016999999995E-2</v>
      </c>
      <c r="U57" s="63">
        <f>MAX(ABS(CORRELACIONES!U59),ABS(CORRELACIONES!U125),ABS(CORRELACIONES!U191),ABS(CORRELACIONES!U257))</f>
        <v>0.19283809900000001</v>
      </c>
      <c r="V57" s="63">
        <f>MAX(ABS(CORRELACIONES!V59),ABS(CORRELACIONES!V125),ABS(CORRELACIONES!V191),ABS(CORRELACIONES!V257))</f>
        <v>0.3360935136</v>
      </c>
      <c r="W57" s="63">
        <f>MAX(ABS(CORRELACIONES!W59),ABS(CORRELACIONES!W125),ABS(CORRELACIONES!W191),ABS(CORRELACIONES!W257))</f>
        <v>0.44558078800000001</v>
      </c>
      <c r="X57" s="63">
        <f>MAX(ABS(CORRELACIONES!X59),ABS(CORRELACIONES!X125),ABS(CORRELACIONES!X191),ABS(CORRELACIONES!X257))</f>
        <v>0.13098029999999999</v>
      </c>
      <c r="Y57" s="63">
        <f>MAX(ABS(CORRELACIONES!Y59),ABS(CORRELACIONES!Y125),ABS(CORRELACIONES!Y191),ABS(CORRELACIONES!Y257))</f>
        <v>0.13401553299999999</v>
      </c>
      <c r="Z57" s="63">
        <f>MAX(ABS(CORRELACIONES!Z59),ABS(CORRELACIONES!Z125),ABS(CORRELACIONES!Z191),ABS(CORRELACIONES!Z257))</f>
        <v>0.175240695</v>
      </c>
      <c r="AA57" s="63">
        <f>MAX(ABS(CORRELACIONES!AA59),ABS(CORRELACIONES!AA125),ABS(CORRELACIONES!AA191),ABS(CORRELACIONES!AA257))</f>
        <v>0.415798055</v>
      </c>
      <c r="AB57" s="63">
        <f>MAX(ABS(CORRELACIONES!AB59),ABS(CORRELACIONES!AB125),ABS(CORRELACIONES!AB191),ABS(CORRELACIONES!AB257))</f>
        <v>8.8716465999999994E-2</v>
      </c>
      <c r="AC57" s="63">
        <f>MAX(ABS(CORRELACIONES!AC59),ABS(CORRELACIONES!AC125),ABS(CORRELACIONES!AC191),ABS(CORRELACIONES!AC257))</f>
        <v>0.1470017817</v>
      </c>
      <c r="AD57" s="63">
        <f>MAX(ABS(CORRELACIONES!AD59),ABS(CORRELACIONES!AD125),ABS(CORRELACIONES!AD191),ABS(CORRELACIONES!AD257))</f>
        <v>0.108996566</v>
      </c>
      <c r="AE57" s="63">
        <f>MAX(ABS(CORRELACIONES!AE59),ABS(CORRELACIONES!AE125),ABS(CORRELACIONES!AE191),ABS(CORRELACIONES!AE257))</f>
        <v>0.23394572399999999</v>
      </c>
      <c r="AF57" s="63">
        <f>MAX(ABS(CORRELACIONES!AF59),ABS(CORRELACIONES!AF125),ABS(CORRELACIONES!AF191),ABS(CORRELACIONES!AF257))</f>
        <v>8.2624671999999996E-2</v>
      </c>
      <c r="AG57" s="63">
        <f>MAX(ABS(CORRELACIONES!AG59),ABS(CORRELACIONES!AG125),ABS(CORRELACIONES!AG191),ABS(CORRELACIONES!AG257))</f>
        <v>0.13008353149999999</v>
      </c>
      <c r="AH57" s="63">
        <f>MAX(ABS(CORRELACIONES!AH59),ABS(CORRELACIONES!AH125),ABS(CORRELACIONES!AH191),ABS(CORRELACIONES!AH257))</f>
        <v>0.23887536300000001</v>
      </c>
      <c r="AI57" s="63">
        <f>MAX(ABS(CORRELACIONES!AI59),ABS(CORRELACIONES!AI125),ABS(CORRELACIONES!AI191),ABS(CORRELACIONES!AI257))</f>
        <v>7.4866220999999997E-2</v>
      </c>
      <c r="AJ57" s="63">
        <f>MAX(ABS(CORRELACIONES!AJ59),ABS(CORRELACIONES!AJ125),ABS(CORRELACIONES!AJ191),ABS(CORRELACIONES!AJ257))</f>
        <v>0.107072846</v>
      </c>
      <c r="AK57" s="63">
        <f>MAX(ABS(CORRELACIONES!AK59),ABS(CORRELACIONES!AK125),ABS(CORRELACIONES!AK191),ABS(CORRELACIONES!AK257))</f>
        <v>0.36336161700000003</v>
      </c>
      <c r="AL57" s="63">
        <f>MAX(ABS(CORRELACIONES!AM59),ABS(CORRELACIONES!AM125),ABS(CORRELACIONES!AM191),ABS(CORRELACIONES!AM257))</f>
        <v>0.16465289999999999</v>
      </c>
      <c r="AM57" s="63">
        <f>MAX(ABS(CORRELACIONES!AN59),ABS(CORRELACIONES!AN125),ABS(CORRELACIONES!AN191),ABS(CORRELACIONES!AN257))</f>
        <v>0.33241981100000001</v>
      </c>
      <c r="AN57" s="63">
        <f>MAX(ABS(CORRELACIONES!AO59),ABS(CORRELACIONES!AO125),ABS(CORRELACIONES!AO191),ABS(CORRELACIONES!AO257))</f>
        <v>0.59029603399999997</v>
      </c>
      <c r="AO57" s="63">
        <f>MAX(ABS(CORRELACIONES!AP59),ABS(CORRELACIONES!AP125),ABS(CORRELACIONES!AP191),ABS(CORRELACIONES!AP257))</f>
        <v>8.2701664999999994E-2</v>
      </c>
      <c r="AP57" s="63">
        <f>MAX(ABS(CORRELACIONES!AQ59),ABS(CORRELACIONES!AQ125),ABS(CORRELACIONES!AQ191),ABS(CORRELACIONES!AQ257))</f>
        <v>0.27707768999999999</v>
      </c>
      <c r="AQ57" s="63">
        <f>MAX(ABS(CORRELACIONES!AR59),ABS(CORRELACIONES!AR125),ABS(CORRELACIONES!AR191),ABS(CORRELACIONES!AR257))</f>
        <v>0.73495007999999995</v>
      </c>
      <c r="AR57" s="63">
        <f>MAX(ABS(CORRELACIONES!AS59),ABS(CORRELACIONES!AS125),ABS(CORRELACIONES!AS191),ABS(CORRELACIONES!AS257))</f>
        <v>0.23266266099999999</v>
      </c>
      <c r="AS57" s="63">
        <f>MAX(ABS(CORRELACIONES!AT59),ABS(CORRELACIONES!AT125),ABS(CORRELACIONES!AT191),ABS(CORRELACIONES!AT257))</f>
        <v>0.162596186</v>
      </c>
      <c r="AT57" s="63">
        <f>MAX(ABS(CORRELACIONES!AU59),ABS(CORRELACIONES!AU125),ABS(CORRELACIONES!AU191),ABS(CORRELACIONES!AU257))</f>
        <v>8.5289671999999997E-2</v>
      </c>
      <c r="AU57" s="63">
        <f>MAX(ABS(CORRELACIONES!AV59),ABS(CORRELACIONES!AV125),ABS(CORRELACIONES!AV191),ABS(CORRELACIONES!AV257))</f>
        <v>8.6051510999999997E-2</v>
      </c>
      <c r="AV57" s="63">
        <f>MAX(ABS(CORRELACIONES!AW59),ABS(CORRELACIONES!AW125),ABS(CORRELACIONES!AW191),ABS(CORRELACIONES!AW257))</f>
        <v>0.2289461586</v>
      </c>
      <c r="AW57" s="63">
        <f>MAX(ABS(CORRELACIONES!AX59),ABS(CORRELACIONES!AX125),ABS(CORRELACIONES!AX191),ABS(CORRELACIONES!AX257))</f>
        <v>0.68551922399999998</v>
      </c>
      <c r="AX57" s="63">
        <f>MAX(ABS(CORRELACIONES!AY59),ABS(CORRELACIONES!AY125),ABS(CORRELACIONES!AY191),ABS(CORRELACIONES!AY257))</f>
        <v>0.62763921899999997</v>
      </c>
      <c r="AY57" s="63">
        <f>MAX(ABS(CORRELACIONES!AZ59),ABS(CORRELACIONES!AZ125),ABS(CORRELACIONES!AZ191),ABS(CORRELACIONES!AZ257))</f>
        <v>0.60267743679999997</v>
      </c>
      <c r="AZ57" s="63">
        <f>MAX(ABS(CORRELACIONES!BA59),ABS(CORRELACIONES!BA125),ABS(CORRELACIONES!BA191),ABS(CORRELACIONES!BA257))</f>
        <v>0.4763035733</v>
      </c>
      <c r="BA57" s="63">
        <f>MAX(ABS(CORRELACIONES!BB59),ABS(CORRELACIONES!BB125),ABS(CORRELACIONES!BB191),ABS(CORRELACIONES!BB257))</f>
        <v>0.75534333799999998</v>
      </c>
      <c r="BB57" s="63">
        <f>MAX(ABS(CORRELACIONES!BC59),ABS(CORRELACIONES!BC125),ABS(CORRELACIONES!BC191),ABS(CORRELACIONES!BC257))</f>
        <v>0.35676374300000002</v>
      </c>
      <c r="BC57" s="63">
        <f>MAX(ABS(CORRELACIONES!BD59),ABS(CORRELACIONES!BD125),ABS(CORRELACIONES!BD191),ABS(CORRELACIONES!BD257))</f>
        <v>0.88177104959999997</v>
      </c>
      <c r="BD57" s="63">
        <f>MAX(ABS(CORRELACIONES!BE59),ABS(CORRELACIONES!BE125),ABS(CORRELACIONES!BE191),ABS(CORRELACIONES!BE257))</f>
        <v>0.76807445299999999</v>
      </c>
      <c r="BE57" s="63">
        <f>MAX(ABS(CORRELACIONES!BF59),ABS(CORRELACIONES!BF125),ABS(CORRELACIONES!BF191),ABS(CORRELACIONES!BF257))</f>
        <v>0.171698462</v>
      </c>
      <c r="BF57" s="63">
        <f>MAX(ABS(CORRELACIONES!BG59),ABS(CORRELACIONES!BG125),ABS(CORRELACIONES!BG191),ABS(CORRELACIONES!BG257))</f>
        <v>0.60405754</v>
      </c>
      <c r="BG57" s="63">
        <f>MAX(ABS(CORRELACIONES!BH59),ABS(CORRELACIONES!BH125),ABS(CORRELACIONES!BH191),ABS(CORRELACIONES!BH257))</f>
        <v>0.56198406369999998</v>
      </c>
      <c r="BH57" s="63">
        <f>MAX(ABS(CORRELACIONES!BI59),ABS(CORRELACIONES!BI125),ABS(CORRELACIONES!BI191),ABS(CORRELACIONES!BI257))</f>
        <v>0.63083188000000001</v>
      </c>
    </row>
    <row r="58" spans="1:60">
      <c r="A58">
        <v>57</v>
      </c>
      <c r="B58" s="63">
        <f>MAX(ABS(CORRELACIONES!B60),ABS(CORRELACIONES!B126),ABS(CORRELACIONES!B192),ABS(CORRELACIONES!B258))</f>
        <v>0.2169772623</v>
      </c>
      <c r="C58" s="63">
        <f>MAX(ABS(CORRELACIONES!C60),ABS(CORRELACIONES!C126),ABS(CORRELACIONES!C192),ABS(CORRELACIONES!C258))</f>
        <v>0.24385954200000001</v>
      </c>
      <c r="D58" s="63">
        <f>MAX(ABS(CORRELACIONES!D60),ABS(CORRELACIONES!D126),ABS(CORRELACIONES!D192),ABS(CORRELACIONES!D258))</f>
        <v>4.5598013999999999E-2</v>
      </c>
      <c r="E58" s="63">
        <f>MAX(ABS(CORRELACIONES!E60),ABS(CORRELACIONES!E126),ABS(CORRELACIONES!E192),ABS(CORRELACIONES!E258))</f>
        <v>4.6220770000000001E-2</v>
      </c>
      <c r="F58" s="63">
        <f>MAX(ABS(CORRELACIONES!F60),ABS(CORRELACIONES!F126),ABS(CORRELACIONES!F192),ABS(CORRELACIONES!F258))</f>
        <v>5.3956013999999997E-2</v>
      </c>
      <c r="G58" s="63">
        <f>MAX(ABS(CORRELACIONES!G60),ABS(CORRELACIONES!G126),ABS(CORRELACIONES!G192),ABS(CORRELACIONES!G258))</f>
        <v>6.9025740000000002E-2</v>
      </c>
      <c r="H58" s="63">
        <f>MAX(ABS(CORRELACIONES!H60),ABS(CORRELACIONES!H126),ABS(CORRELACIONES!H192),ABS(CORRELACIONES!H258))</f>
        <v>5.2830564000000003E-2</v>
      </c>
      <c r="I58" s="63">
        <f>MAX(ABS(CORRELACIONES!I60),ABS(CORRELACIONES!I126),ABS(CORRELACIONES!I192),ABS(CORRELACIONES!I258))</f>
        <v>9.7299313999999998E-2</v>
      </c>
      <c r="J58" s="63">
        <f>MAX(ABS(CORRELACIONES!J60),ABS(CORRELACIONES!J126),ABS(CORRELACIONES!J192),ABS(CORRELACIONES!J258))</f>
        <v>7.7242475000000005E-2</v>
      </c>
      <c r="K58" s="63">
        <f>MAX(ABS(CORRELACIONES!K60),ABS(CORRELACIONES!K126),ABS(CORRELACIONES!K192),ABS(CORRELACIONES!K258))</f>
        <v>7.0066690000000001E-2</v>
      </c>
      <c r="L58" s="63">
        <f>MAX(ABS(CORRELACIONES!L60),ABS(CORRELACIONES!L126),ABS(CORRELACIONES!L192),ABS(CORRELACIONES!L258))</f>
        <v>5.2629710000000003E-2</v>
      </c>
      <c r="M58" s="63">
        <f>MAX(ABS(CORRELACIONES!M60),ABS(CORRELACIONES!M126),ABS(CORRELACIONES!M192),ABS(CORRELACIONES!M258))</f>
        <v>7.7007900000000004E-2</v>
      </c>
      <c r="N58" s="63">
        <f>MAX(ABS(CORRELACIONES!N60),ABS(CORRELACIONES!N126),ABS(CORRELACIONES!N192),ABS(CORRELACIONES!N258))</f>
        <v>0.10116781</v>
      </c>
      <c r="O58" s="63">
        <f>MAX(ABS(CORRELACIONES!O60),ABS(CORRELACIONES!O126),ABS(CORRELACIONES!O192),ABS(CORRELACIONES!O258))</f>
        <v>5.7521240000000001E-2</v>
      </c>
      <c r="P58" s="63">
        <f>MAX(ABS(CORRELACIONES!P60),ABS(CORRELACIONES!P126),ABS(CORRELACIONES!P192),ABS(CORRELACIONES!P258))</f>
        <v>6.1219216999999999E-2</v>
      </c>
      <c r="Q58" s="63">
        <f>MAX(ABS(CORRELACIONES!Q60),ABS(CORRELACIONES!Q126),ABS(CORRELACIONES!Q192),ABS(CORRELACIONES!Q258))</f>
        <v>0.117060287</v>
      </c>
      <c r="R58" s="63">
        <f>MAX(ABS(CORRELACIONES!R60),ABS(CORRELACIONES!R126),ABS(CORRELACIONES!R192),ABS(CORRELACIONES!R258))</f>
        <v>0.14040006999999999</v>
      </c>
      <c r="S58" s="63">
        <f>MAX(ABS(CORRELACIONES!S60),ABS(CORRELACIONES!S126),ABS(CORRELACIONES!S192),ABS(CORRELACIONES!S258))</f>
        <v>7.2952009299999995E-2</v>
      </c>
      <c r="T58" s="63">
        <f>MAX(ABS(CORRELACIONES!T60),ABS(CORRELACIONES!T126),ABS(CORRELACIONES!T192),ABS(CORRELACIONES!T258))</f>
        <v>7.6024701E-2</v>
      </c>
      <c r="U58" s="63">
        <f>MAX(ABS(CORRELACIONES!U60),ABS(CORRELACIONES!U126),ABS(CORRELACIONES!U192),ABS(CORRELACIONES!U258))</f>
        <v>8.9988703000000003E-2</v>
      </c>
      <c r="V58" s="63">
        <f>MAX(ABS(CORRELACIONES!V60),ABS(CORRELACIONES!V126),ABS(CORRELACIONES!V192),ABS(CORRELACIONES!V258))</f>
        <v>0.21561470669999999</v>
      </c>
      <c r="W58" s="63">
        <f>MAX(ABS(CORRELACIONES!W60),ABS(CORRELACIONES!W126),ABS(CORRELACIONES!W192),ABS(CORRELACIONES!W258))</f>
        <v>0.124845068</v>
      </c>
      <c r="X58" s="63">
        <f>MAX(ABS(CORRELACIONES!X60),ABS(CORRELACIONES!X126),ABS(CORRELACIONES!X192),ABS(CORRELACIONES!X258))</f>
        <v>0.12047140000000001</v>
      </c>
      <c r="Y58" s="63">
        <f>MAX(ABS(CORRELACIONES!Y60),ABS(CORRELACIONES!Y126),ABS(CORRELACIONES!Y192),ABS(CORRELACIONES!Y258))</f>
        <v>6.6587846000000006E-2</v>
      </c>
      <c r="Z58" s="63">
        <f>MAX(ABS(CORRELACIONES!Z60),ABS(CORRELACIONES!Z126),ABS(CORRELACIONES!Z192),ABS(CORRELACIONES!Z258))</f>
        <v>8.5264013E-2</v>
      </c>
      <c r="AA58" s="63">
        <f>MAX(ABS(CORRELACIONES!AA60),ABS(CORRELACIONES!AA126),ABS(CORRELACIONES!AA192),ABS(CORRELACIONES!AA258))</f>
        <v>0.145158285</v>
      </c>
      <c r="AB58" s="63">
        <f>MAX(ABS(CORRELACIONES!AB60),ABS(CORRELACIONES!AB126),ABS(CORRELACIONES!AB192),ABS(CORRELACIONES!AB258))</f>
        <v>5.5068908E-2</v>
      </c>
      <c r="AC58" s="63">
        <f>MAX(ABS(CORRELACIONES!AC60),ABS(CORRELACIONES!AC126),ABS(CORRELACIONES!AC192),ABS(CORRELACIONES!AC258))</f>
        <v>0.27806197020000001</v>
      </c>
      <c r="AD58" s="63">
        <f>MAX(ABS(CORRELACIONES!AD60),ABS(CORRELACIONES!AD126),ABS(CORRELACIONES!AD192),ABS(CORRELACIONES!AD258))</f>
        <v>0.27289470799999999</v>
      </c>
      <c r="AE58" s="63">
        <f>MAX(ABS(CORRELACIONES!AE60),ABS(CORRELACIONES!AE126),ABS(CORRELACIONES!AE192),ABS(CORRELACIONES!AE258))</f>
        <v>8.3582759000000006E-2</v>
      </c>
      <c r="AF58" s="63">
        <f>MAX(ABS(CORRELACIONES!AF60),ABS(CORRELACIONES!AF126),ABS(CORRELACIONES!AF192),ABS(CORRELACIONES!AF258))</f>
        <v>6.1470446999999998E-2</v>
      </c>
      <c r="AG58" s="63">
        <f>MAX(ABS(CORRELACIONES!AG60),ABS(CORRELACIONES!AG126),ABS(CORRELACIONES!AG192),ABS(CORRELACIONES!AG258))</f>
        <v>0.119512996</v>
      </c>
      <c r="AH58" s="63">
        <f>MAX(ABS(CORRELACIONES!AH60),ABS(CORRELACIONES!AH126),ABS(CORRELACIONES!AH192),ABS(CORRELACIONES!AH258))</f>
        <v>0.318336646</v>
      </c>
      <c r="AI58" s="63">
        <f>MAX(ABS(CORRELACIONES!AI60),ABS(CORRELACIONES!AI126),ABS(CORRELACIONES!AI192),ABS(CORRELACIONES!AI258))</f>
        <v>3.6840945999999999E-2</v>
      </c>
      <c r="AJ58" s="63">
        <f>MAX(ABS(CORRELACIONES!AJ60),ABS(CORRELACIONES!AJ126),ABS(CORRELACIONES!AJ192),ABS(CORRELACIONES!AJ258))</f>
        <v>7.2466916000000006E-2</v>
      </c>
      <c r="AK58" s="63">
        <f>MAX(ABS(CORRELACIONES!AK60),ABS(CORRELACIONES!AK126),ABS(CORRELACIONES!AK192),ABS(CORRELACIONES!AK258))</f>
        <v>0.10445599999999999</v>
      </c>
      <c r="AL58" s="63">
        <f>MAX(ABS(CORRELACIONES!AM60),ABS(CORRELACIONES!AM126),ABS(CORRELACIONES!AM192),ABS(CORRELACIONES!AM258))</f>
        <v>3.2734833999999997E-2</v>
      </c>
      <c r="AM58" s="63">
        <f>MAX(ABS(CORRELACIONES!AN60),ABS(CORRELACIONES!AN126),ABS(CORRELACIONES!AN192),ABS(CORRELACIONES!AN258))</f>
        <v>0.104085206</v>
      </c>
      <c r="AN58" s="63">
        <f>MAX(ABS(CORRELACIONES!AO60),ABS(CORRELACIONES!AO126),ABS(CORRELACIONES!AO192),ABS(CORRELACIONES!AO258))</f>
        <v>0.19514245</v>
      </c>
      <c r="AO58" s="63">
        <f>MAX(ABS(CORRELACIONES!AP60),ABS(CORRELACIONES!AP126),ABS(CORRELACIONES!AP192),ABS(CORRELACIONES!AP258))</f>
        <v>4.4407231999999998E-2</v>
      </c>
      <c r="AP58" s="63">
        <f>MAX(ABS(CORRELACIONES!AQ60),ABS(CORRELACIONES!AQ126),ABS(CORRELACIONES!AQ192),ABS(CORRELACIONES!AQ258))</f>
        <v>8.2368129999999998E-2</v>
      </c>
      <c r="AQ58" s="63">
        <f>MAX(ABS(CORRELACIONES!AR60),ABS(CORRELACIONES!AR126),ABS(CORRELACIONES!AR192),ABS(CORRELACIONES!AR258))</f>
        <v>0.14895733</v>
      </c>
      <c r="AR58" s="63">
        <f>MAX(ABS(CORRELACIONES!AS60),ABS(CORRELACIONES!AS126),ABS(CORRELACIONES!AS192),ABS(CORRELACIONES!AS258))</f>
        <v>5.3201869999999998E-2</v>
      </c>
      <c r="AS58" s="63">
        <f>MAX(ABS(CORRELACIONES!AT60),ABS(CORRELACIONES!AT126),ABS(CORRELACIONES!AT192),ABS(CORRELACIONES!AT258))</f>
        <v>0.12524468999999999</v>
      </c>
      <c r="AT58" s="63">
        <f>MAX(ABS(CORRELACIONES!AU60),ABS(CORRELACIONES!AU126),ABS(CORRELACIONES!AU192),ABS(CORRELACIONES!AU258))</f>
        <v>4.2740727999999999E-2</v>
      </c>
      <c r="AU58" s="63">
        <f>MAX(ABS(CORRELACIONES!AV60),ABS(CORRELACIONES!AV126),ABS(CORRELACIONES!AV192),ABS(CORRELACIONES!AV258))</f>
        <v>5.1718606E-2</v>
      </c>
      <c r="AV58" s="63">
        <f>MAX(ABS(CORRELACIONES!AW60),ABS(CORRELACIONES!AW126),ABS(CORRELACIONES!AW192),ABS(CORRELACIONES!AW258))</f>
        <v>5.0000469999999998E-2</v>
      </c>
      <c r="AW58" s="63">
        <f>MAX(ABS(CORRELACIONES!AX60),ABS(CORRELACIONES!AX126),ABS(CORRELACIONES!AX192),ABS(CORRELACIONES!AX258))</f>
        <v>0.15766166100000001</v>
      </c>
      <c r="AX58" s="63">
        <f>MAX(ABS(CORRELACIONES!AY60),ABS(CORRELACIONES!AY126),ABS(CORRELACIONES!AY192),ABS(CORRELACIONES!AY258))</f>
        <v>0.12755897899999999</v>
      </c>
      <c r="AY58" s="63">
        <f>MAX(ABS(CORRELACIONES!AZ60),ABS(CORRELACIONES!AZ126),ABS(CORRELACIONES!AZ192),ABS(CORRELACIONES!AZ258))</f>
        <v>0.14909346000000001</v>
      </c>
      <c r="AZ58" s="63">
        <f>MAX(ABS(CORRELACIONES!BA60),ABS(CORRELACIONES!BA126),ABS(CORRELACIONES!BA192),ABS(CORRELACIONES!BA258))</f>
        <v>8.9309614999999995E-2</v>
      </c>
      <c r="BA58" s="63">
        <f>MAX(ABS(CORRELACIONES!BB60),ABS(CORRELACIONES!BB126),ABS(CORRELACIONES!BB192),ABS(CORRELACIONES!BB258))</f>
        <v>0.17057388000000001</v>
      </c>
      <c r="BB58" s="63">
        <f>MAX(ABS(CORRELACIONES!BC60),ABS(CORRELACIONES!BC126),ABS(CORRELACIONES!BC192),ABS(CORRELACIONES!BC258))</f>
        <v>6.1269820000000003E-2</v>
      </c>
      <c r="BC58" s="63">
        <f>MAX(ABS(CORRELACIONES!BD60),ABS(CORRELACIONES!BD126),ABS(CORRELACIONES!BD192),ABS(CORRELACIONES!BD258))</f>
        <v>0.17298382919999999</v>
      </c>
      <c r="BD58" s="63">
        <f>MAX(ABS(CORRELACIONES!BE60),ABS(CORRELACIONES!BE126),ABS(CORRELACIONES!BE192),ABS(CORRELACIONES!BE258))</f>
        <v>5.8984123999999999E-2</v>
      </c>
      <c r="BE58" s="63">
        <f>MAX(ABS(CORRELACIONES!BF60),ABS(CORRELACIONES!BF126),ABS(CORRELACIONES!BF192),ABS(CORRELACIONES!BF258))</f>
        <v>1</v>
      </c>
      <c r="BF58" s="63">
        <f>MAX(ABS(CORRELACIONES!BG60),ABS(CORRELACIONES!BG126),ABS(CORRELACIONES!BG192),ABS(CORRELACIONES!BG258))</f>
        <v>0.18933215</v>
      </c>
      <c r="BG58" s="63">
        <f>MAX(ABS(CORRELACIONES!BH60),ABS(CORRELACIONES!BH126),ABS(CORRELACIONES!BH192),ABS(CORRELACIONES!BH258))</f>
        <v>0.1763106368</v>
      </c>
      <c r="BH58" s="63">
        <f>MAX(ABS(CORRELACIONES!BI60),ABS(CORRELACIONES!BI126),ABS(CORRELACIONES!BI192),ABS(CORRELACIONES!BI258))</f>
        <v>0.17072016800000001</v>
      </c>
    </row>
    <row r="59" spans="1:60">
      <c r="A59">
        <v>58</v>
      </c>
      <c r="B59" s="63">
        <f>MAX(ABS(CORRELACIONES!B61),ABS(CORRELACIONES!B127),ABS(CORRELACIONES!B193),ABS(CORRELACIONES!B259))</f>
        <v>3.7387040000000003E-2</v>
      </c>
      <c r="C59" s="63">
        <f>MAX(ABS(CORRELACIONES!C61),ABS(CORRELACIONES!C127),ABS(CORRELACIONES!C193),ABS(CORRELACIONES!C259))</f>
        <v>0.24203397800000001</v>
      </c>
      <c r="D59" s="63">
        <f>MAX(ABS(CORRELACIONES!D61),ABS(CORRELACIONES!D127),ABS(CORRELACIONES!D193),ABS(CORRELACIONES!D259))</f>
        <v>4.9975480000000003E-2</v>
      </c>
      <c r="E59" s="63">
        <f>MAX(ABS(CORRELACIONES!E61),ABS(CORRELACIONES!E127),ABS(CORRELACIONES!E193),ABS(CORRELACIONES!E259))</f>
        <v>4.781436E-2</v>
      </c>
      <c r="F59" s="63">
        <f>MAX(ABS(CORRELACIONES!F61),ABS(CORRELACIONES!F127),ABS(CORRELACIONES!F193),ABS(CORRELACIONES!F259))</f>
        <v>7.8513382500000006E-2</v>
      </c>
      <c r="G59" s="63">
        <f>MAX(ABS(CORRELACIONES!G61),ABS(CORRELACIONES!G127),ABS(CORRELACIONES!G193),ABS(CORRELACIONES!G259))</f>
        <v>0.62965453100000002</v>
      </c>
      <c r="H59" s="63">
        <f>MAX(ABS(CORRELACIONES!H61),ABS(CORRELACIONES!H127),ABS(CORRELACIONES!H193),ABS(CORRELACIONES!H259))</f>
        <v>1.8360379999999999E-2</v>
      </c>
      <c r="I59" s="63">
        <f>MAX(ABS(CORRELACIONES!I61),ABS(CORRELACIONES!I127),ABS(CORRELACIONES!I193),ABS(CORRELACIONES!I259))</f>
        <v>0.42320837</v>
      </c>
      <c r="J59" s="63">
        <f>MAX(ABS(CORRELACIONES!J61),ABS(CORRELACIONES!J127),ABS(CORRELACIONES!J193),ABS(CORRELACIONES!J259))</f>
        <v>0.46263663799999999</v>
      </c>
      <c r="K59" s="63">
        <f>MAX(ABS(CORRELACIONES!K61),ABS(CORRELACIONES!K127),ABS(CORRELACIONES!K193),ABS(CORRELACIONES!K259))</f>
        <v>5.8431709999999998E-2</v>
      </c>
      <c r="L59" s="63">
        <f>MAX(ABS(CORRELACIONES!L61),ABS(CORRELACIONES!L127),ABS(CORRELACIONES!L193),ABS(CORRELACIONES!L259))</f>
        <v>5.0498165999999997E-2</v>
      </c>
      <c r="M59" s="63">
        <f>MAX(ABS(CORRELACIONES!M61),ABS(CORRELACIONES!M127),ABS(CORRELACIONES!M193),ABS(CORRELACIONES!M259))</f>
        <v>5.879798E-2</v>
      </c>
      <c r="N59" s="63">
        <f>MAX(ABS(CORRELACIONES!N61),ABS(CORRELACIONES!N127),ABS(CORRELACIONES!N193),ABS(CORRELACIONES!N259))</f>
        <v>8.7829250100000006E-2</v>
      </c>
      <c r="O59" s="63">
        <f>MAX(ABS(CORRELACIONES!O61),ABS(CORRELACIONES!O127),ABS(CORRELACIONES!O193),ABS(CORRELACIONES!O259))</f>
        <v>6.0083749999999998E-2</v>
      </c>
      <c r="P59" s="63">
        <f>MAX(ABS(CORRELACIONES!P61),ABS(CORRELACIONES!P127),ABS(CORRELACIONES!P193),ABS(CORRELACIONES!P259))</f>
        <v>5.7007413E-2</v>
      </c>
      <c r="Q59" s="63">
        <f>MAX(ABS(CORRELACIONES!Q61),ABS(CORRELACIONES!Q127),ABS(CORRELACIONES!Q193),ABS(CORRELACIONES!Q259))</f>
        <v>0.371065853</v>
      </c>
      <c r="R59" s="63">
        <f>MAX(ABS(CORRELACIONES!R61),ABS(CORRELACIONES!R127),ABS(CORRELACIONES!R193),ABS(CORRELACIONES!R259))</f>
        <v>0.52339312999999998</v>
      </c>
      <c r="S59" s="63">
        <f>MAX(ABS(CORRELACIONES!S61),ABS(CORRELACIONES!S127),ABS(CORRELACIONES!S193),ABS(CORRELACIONES!S259))</f>
        <v>0.47399959000000003</v>
      </c>
      <c r="T59" s="63">
        <f>MAX(ABS(CORRELACIONES!T61),ABS(CORRELACIONES!T127),ABS(CORRELACIONES!T193),ABS(CORRELACIONES!T259))</f>
        <v>0.10521502000000001</v>
      </c>
      <c r="U59" s="63">
        <f>MAX(ABS(CORRELACIONES!U61),ABS(CORRELACIONES!U127),ABS(CORRELACIONES!U193),ABS(CORRELACIONES!U259))</f>
        <v>0.340935814</v>
      </c>
      <c r="V59" s="63">
        <f>MAX(ABS(CORRELACIONES!V61),ABS(CORRELACIONES!V127),ABS(CORRELACIONES!V193),ABS(CORRELACIONES!V259))</f>
        <v>0.51371296799999999</v>
      </c>
      <c r="W59" s="63">
        <f>MAX(ABS(CORRELACIONES!W61),ABS(CORRELACIONES!W127),ABS(CORRELACIONES!W193),ABS(CORRELACIONES!W259))</f>
        <v>0.68307066400000005</v>
      </c>
      <c r="X59" s="63">
        <f>MAX(ABS(CORRELACIONES!X61),ABS(CORRELACIONES!X127),ABS(CORRELACIONES!X193),ABS(CORRELACIONES!X259))</f>
        <v>0.250031</v>
      </c>
      <c r="Y59" s="63">
        <f>MAX(ABS(CORRELACIONES!Y61),ABS(CORRELACIONES!Y127),ABS(CORRELACIONES!Y193),ABS(CORRELACIONES!Y259))</f>
        <v>0.25619181800000002</v>
      </c>
      <c r="Z59" s="63">
        <f>MAX(ABS(CORRELACIONES!Z61),ABS(CORRELACIONES!Z127),ABS(CORRELACIONES!Z193),ABS(CORRELACIONES!Z259))</f>
        <v>0.27156255899999998</v>
      </c>
      <c r="AA59" s="63">
        <f>MAX(ABS(CORRELACIONES!AA61),ABS(CORRELACIONES!AA127),ABS(CORRELACIONES!AA193),ABS(CORRELACIONES!AA259))</f>
        <v>0.57943134200000002</v>
      </c>
      <c r="AB59" s="63">
        <f>MAX(ABS(CORRELACIONES!AB61),ABS(CORRELACIONES!AB127),ABS(CORRELACIONES!AB193),ABS(CORRELACIONES!AB259))</f>
        <v>5.7527289000000002E-2</v>
      </c>
      <c r="AC59" s="63">
        <f>MAX(ABS(CORRELACIONES!AC61),ABS(CORRELACIONES!AC127),ABS(CORRELACIONES!AC193),ABS(CORRELACIONES!AC259))</f>
        <v>0.2705928702</v>
      </c>
      <c r="AD59" s="63">
        <f>MAX(ABS(CORRELACIONES!AD61),ABS(CORRELACIONES!AD127),ABS(CORRELACIONES!AD193),ABS(CORRELACIONES!AD259))</f>
        <v>0.21291197000000001</v>
      </c>
      <c r="AE59" s="63">
        <f>MAX(ABS(CORRELACIONES!AE61),ABS(CORRELACIONES!AE127),ABS(CORRELACIONES!AE193),ABS(CORRELACIONES!AE259))</f>
        <v>0.42987810500000001</v>
      </c>
      <c r="AF59" s="63">
        <f>MAX(ABS(CORRELACIONES!AF61),ABS(CORRELACIONES!AF127),ABS(CORRELACIONES!AF193),ABS(CORRELACIONES!AF259))</f>
        <v>0.116996567</v>
      </c>
      <c r="AG59" s="63">
        <f>MAX(ABS(CORRELACIONES!AG61),ABS(CORRELACIONES!AG127),ABS(CORRELACIONES!AG193),ABS(CORRELACIONES!AG259))</f>
        <v>0.21886058310000001</v>
      </c>
      <c r="AH59" s="63">
        <f>MAX(ABS(CORRELACIONES!AH61),ABS(CORRELACIONES!AH127),ABS(CORRELACIONES!AH193),ABS(CORRELACIONES!AH259))</f>
        <v>0.35493593200000001</v>
      </c>
      <c r="AI59" s="63">
        <f>MAX(ABS(CORRELACIONES!AI61),ABS(CORRELACIONES!AI127),ABS(CORRELACIONES!AI193),ABS(CORRELACIONES!AI259))</f>
        <v>5.0831689999999999E-2</v>
      </c>
      <c r="AJ59" s="63">
        <f>MAX(ABS(CORRELACIONES!AJ61),ABS(CORRELACIONES!AJ127),ABS(CORRELACIONES!AJ193),ABS(CORRELACIONES!AJ259))</f>
        <v>0.185830829</v>
      </c>
      <c r="AK59" s="63">
        <f>MAX(ABS(CORRELACIONES!AK61),ABS(CORRELACIONES!AK127),ABS(CORRELACIONES!AK193),ABS(CORRELACIONES!AK259))</f>
        <v>0.33845900000000001</v>
      </c>
      <c r="AL59" s="63">
        <f>MAX(ABS(CORRELACIONES!AM61),ABS(CORRELACIONES!AM127),ABS(CORRELACIONES!AM193),ABS(CORRELACIONES!AM259))</f>
        <v>0.15839995500000001</v>
      </c>
      <c r="AM59" s="63">
        <f>MAX(ABS(CORRELACIONES!AN61),ABS(CORRELACIONES!AN127),ABS(CORRELACIONES!AN193),ABS(CORRELACIONES!AN259))</f>
        <v>0.61772381200000004</v>
      </c>
      <c r="AN59" s="63">
        <f>MAX(ABS(CORRELACIONES!AO61),ABS(CORRELACIONES!AO127),ABS(CORRELACIONES!AO193),ABS(CORRELACIONES!AO259))</f>
        <v>0.94113569200000002</v>
      </c>
      <c r="AO59" s="63">
        <f>MAX(ABS(CORRELACIONES!AP61),ABS(CORRELACIONES!AP127),ABS(CORRELACIONES!AP193),ABS(CORRELACIONES!AP259))</f>
        <v>0.1380506074</v>
      </c>
      <c r="AP59" s="63">
        <f>MAX(ABS(CORRELACIONES!AQ61),ABS(CORRELACIONES!AQ127),ABS(CORRELACIONES!AQ193),ABS(CORRELACIONES!AQ259))</f>
        <v>0.52819682999999995</v>
      </c>
      <c r="AQ59" s="63">
        <f>MAX(ABS(CORRELACIONES!AR61),ABS(CORRELACIONES!AR127),ABS(CORRELACIONES!AR193),ABS(CORRELACIONES!AR259))</f>
        <v>0.81926814000000003</v>
      </c>
      <c r="AR59" s="63">
        <f>MAX(ABS(CORRELACIONES!AS61),ABS(CORRELACIONES!AS127),ABS(CORRELACIONES!AS193),ABS(CORRELACIONES!AS259))</f>
        <v>0.23118899900000001</v>
      </c>
      <c r="AS59" s="63">
        <f>MAX(ABS(CORRELACIONES!AT61),ABS(CORRELACIONES!AT127),ABS(CORRELACIONES!AT193),ABS(CORRELACIONES!AT259))</f>
        <v>0.135634798</v>
      </c>
      <c r="AT59" s="63">
        <f>MAX(ABS(CORRELACIONES!AU61),ABS(CORRELACIONES!AU127),ABS(CORRELACIONES!AU193),ABS(CORRELACIONES!AU259))</f>
        <v>9.6640379999999998E-2</v>
      </c>
      <c r="AU59" s="63">
        <f>MAX(ABS(CORRELACIONES!AV61),ABS(CORRELACIONES!AV127),ABS(CORRELACIONES!AV193),ABS(CORRELACIONES!AV259))</f>
        <v>0.1080401393</v>
      </c>
      <c r="AV59" s="63">
        <f>MAX(ABS(CORRELACIONES!AW61),ABS(CORRELACIONES!AW127),ABS(CORRELACIONES!AW193),ABS(CORRELACIONES!AW259))</f>
        <v>0.35552985100000001</v>
      </c>
      <c r="AW59" s="63">
        <f>MAX(ABS(CORRELACIONES!AX61),ABS(CORRELACIONES!AX127),ABS(CORRELACIONES!AX193),ABS(CORRELACIONES!AX259))</f>
        <v>0.86910064399999998</v>
      </c>
      <c r="AX59" s="63">
        <f>MAX(ABS(CORRELACIONES!AY61),ABS(CORRELACIONES!AY127),ABS(CORRELACIONES!AY193),ABS(CORRELACIONES!AY259))</f>
        <v>0.69584645099999998</v>
      </c>
      <c r="AY59" s="63">
        <f>MAX(ABS(CORRELACIONES!AZ61),ABS(CORRELACIONES!AZ127),ABS(CORRELACIONES!AZ193),ABS(CORRELACIONES!AZ259))</f>
        <v>0.81097483000000004</v>
      </c>
      <c r="AZ59" s="63">
        <f>MAX(ABS(CORRELACIONES!BA61),ABS(CORRELACIONES!BA127),ABS(CORRELACIONES!BA193),ABS(CORRELACIONES!BA259))</f>
        <v>0.60925427899999995</v>
      </c>
      <c r="BA59" s="63">
        <f>MAX(ABS(CORRELACIONES!BB61),ABS(CORRELACIONES!BB127),ABS(CORRELACIONES!BB193),ABS(CORRELACIONES!BB259))</f>
        <v>0.88993235400000004</v>
      </c>
      <c r="BB59" s="63">
        <f>MAX(ABS(CORRELACIONES!BC61),ABS(CORRELACIONES!BC127),ABS(CORRELACIONES!BC193),ABS(CORRELACIONES!BC259))</f>
        <v>0.57616182199999999</v>
      </c>
      <c r="BC59" s="63">
        <f>MAX(ABS(CORRELACIONES!BD61),ABS(CORRELACIONES!BD127),ABS(CORRELACIONES!BD193),ABS(CORRELACIONES!BD259))</f>
        <v>0.83003208009999996</v>
      </c>
      <c r="BD59" s="63">
        <f>MAX(ABS(CORRELACIONES!BE61),ABS(CORRELACIONES!BE127),ABS(CORRELACIONES!BE193),ABS(CORRELACIONES!BE259))</f>
        <v>0.36944106900000001</v>
      </c>
      <c r="BE59" s="63">
        <f>MAX(ABS(CORRELACIONES!BF61),ABS(CORRELACIONES!BF127),ABS(CORRELACIONES!BF193),ABS(CORRELACIONES!BF259))</f>
        <v>0.21572007600000001</v>
      </c>
      <c r="BF59" s="63">
        <f>MAX(ABS(CORRELACIONES!BG61),ABS(CORRELACIONES!BG127),ABS(CORRELACIONES!BG193),ABS(CORRELACIONES!BG259))</f>
        <v>1</v>
      </c>
      <c r="BG59" s="63">
        <f>MAX(ABS(CORRELACIONES!BH61),ABS(CORRELACIONES!BH127),ABS(CORRELACIONES!BH193),ABS(CORRELACIONES!BH259))</f>
        <v>0.65185339740000003</v>
      </c>
      <c r="BH59" s="63">
        <f>MAX(ABS(CORRELACIONES!BI61),ABS(CORRELACIONES!BI127),ABS(CORRELACIONES!BI193),ABS(CORRELACIONES!BI259))</f>
        <v>0.916640016</v>
      </c>
    </row>
    <row r="60" spans="1:60">
      <c r="A60">
        <v>59</v>
      </c>
      <c r="B60" s="63">
        <f>MAX(ABS(CORRELACIONES!B62),ABS(CORRELACIONES!B128),ABS(CORRELACIONES!B194),ABS(CORRELACIONES!B260))</f>
        <v>8.3726962200000005E-2</v>
      </c>
      <c r="C60" s="63">
        <f>MAX(ABS(CORRELACIONES!C62),ABS(CORRELACIONES!C128),ABS(CORRELACIONES!C194),ABS(CORRELACIONES!C260))</f>
        <v>0.240988325</v>
      </c>
      <c r="D60" s="63">
        <f>MAX(ABS(CORRELACIONES!D62),ABS(CORRELACIONES!D128),ABS(CORRELACIONES!D194),ABS(CORRELACIONES!D260))</f>
        <v>7.1340474000000001E-2</v>
      </c>
      <c r="E60" s="63">
        <f>MAX(ABS(CORRELACIONES!E62),ABS(CORRELACIONES!E128),ABS(CORRELACIONES!E194),ABS(CORRELACIONES!E260))</f>
        <v>8.5442863999999993E-2</v>
      </c>
      <c r="F60" s="63">
        <f>MAX(ABS(CORRELACIONES!F62),ABS(CORRELACIONES!F128),ABS(CORRELACIONES!F194),ABS(CORRELACIONES!F260))</f>
        <v>8.6816789199999994E-2</v>
      </c>
      <c r="G60" s="63">
        <f>MAX(ABS(CORRELACIONES!G62),ABS(CORRELACIONES!G128),ABS(CORRELACIONES!G194),ABS(CORRELACIONES!G260))</f>
        <v>9.7864960000000001E-2</v>
      </c>
      <c r="H60" s="63">
        <f>MAX(ABS(CORRELACIONES!H62),ABS(CORRELACIONES!H128),ABS(CORRELACIONES!H194),ABS(CORRELACIONES!H260))</f>
        <v>7.3363148000000003E-2</v>
      </c>
      <c r="I60" s="63">
        <f>MAX(ABS(CORRELACIONES!I62),ABS(CORRELACIONES!I128),ABS(CORRELACIONES!I194),ABS(CORRELACIONES!I260))</f>
        <v>0.29023243399999998</v>
      </c>
      <c r="J60" s="63">
        <f>MAX(ABS(CORRELACIONES!J62),ABS(CORRELACIONES!J128),ABS(CORRELACIONES!J194),ABS(CORRELACIONES!J260))</f>
        <v>0.27395624299999999</v>
      </c>
      <c r="K60" s="63">
        <f>MAX(ABS(CORRELACIONES!K62),ABS(CORRELACIONES!K128),ABS(CORRELACIONES!K194),ABS(CORRELACIONES!K260))</f>
        <v>8.2638050000000005E-2</v>
      </c>
      <c r="L60" s="63">
        <f>MAX(ABS(CORRELACIONES!L62),ABS(CORRELACIONES!L128),ABS(CORRELACIONES!L194),ABS(CORRELACIONES!L260))</f>
        <v>6.0530789000000002E-2</v>
      </c>
      <c r="M60" s="63">
        <f>MAX(ABS(CORRELACIONES!M62),ABS(CORRELACIONES!M128),ABS(CORRELACIONES!M194),ABS(CORRELACIONES!M260))</f>
        <v>4.1484819999999999E-2</v>
      </c>
      <c r="N60" s="63">
        <f>MAX(ABS(CORRELACIONES!N62),ABS(CORRELACIONES!N128),ABS(CORRELACIONES!N194),ABS(CORRELACIONES!N260))</f>
        <v>0.11851977</v>
      </c>
      <c r="O60" s="63">
        <f>MAX(ABS(CORRELACIONES!O62),ABS(CORRELACIONES!O128),ABS(CORRELACIONES!O194),ABS(CORRELACIONES!O260))</f>
        <v>7.4133489999999996E-2</v>
      </c>
      <c r="P60" s="63">
        <f>MAX(ABS(CORRELACIONES!P62),ABS(CORRELACIONES!P128),ABS(CORRELACIONES!P194),ABS(CORRELACIONES!P260))</f>
        <v>7.7757680999999995E-2</v>
      </c>
      <c r="Q60" s="63">
        <f>MAX(ABS(CORRELACIONES!Q62),ABS(CORRELACIONES!Q128),ABS(CORRELACIONES!Q194),ABS(CORRELACIONES!Q260))</f>
        <v>0.35817183800000002</v>
      </c>
      <c r="R60" s="63">
        <f>MAX(ABS(CORRELACIONES!R62),ABS(CORRELACIONES!R128),ABS(CORRELACIONES!R194),ABS(CORRELACIONES!R260))</f>
        <v>0.46832030000000002</v>
      </c>
      <c r="S60" s="63">
        <f>MAX(ABS(CORRELACIONES!S62),ABS(CORRELACIONES!S128),ABS(CORRELACIONES!S194),ABS(CORRELACIONES!S260))</f>
        <v>0.41709373999999999</v>
      </c>
      <c r="T60" s="63">
        <f>MAX(ABS(CORRELACIONES!T62),ABS(CORRELACIONES!T128),ABS(CORRELACIONES!T194),ABS(CORRELACIONES!T260))</f>
        <v>0.101700613</v>
      </c>
      <c r="U60" s="63">
        <f>MAX(ABS(CORRELACIONES!U62),ABS(CORRELACIONES!U128),ABS(CORRELACIONES!U194),ABS(CORRELACIONES!U260))</f>
        <v>0.230963262</v>
      </c>
      <c r="V60" s="63">
        <f>MAX(ABS(CORRELACIONES!V62),ABS(CORRELACIONES!V128),ABS(CORRELACIONES!V194),ABS(CORRELACIONES!V260))</f>
        <v>0.40073570130000002</v>
      </c>
      <c r="W60" s="63">
        <f>MAX(ABS(CORRELACIONES!W62),ABS(CORRELACIONES!W128),ABS(CORRELACIONES!W194),ABS(CORRELACIONES!W260))</f>
        <v>0.51671605099999995</v>
      </c>
      <c r="X60" s="63">
        <f>MAX(ABS(CORRELACIONES!X62),ABS(CORRELACIONES!X128),ABS(CORRELACIONES!X194),ABS(CORRELACIONES!X260))</f>
        <v>0.20235220000000001</v>
      </c>
      <c r="Y60" s="63">
        <f>MAX(ABS(CORRELACIONES!Y62),ABS(CORRELACIONES!Y128),ABS(CORRELACIONES!Y194),ABS(CORRELACIONES!Y260))</f>
        <v>0.22108144900000001</v>
      </c>
      <c r="Z60" s="63">
        <f>MAX(ABS(CORRELACIONES!Z62),ABS(CORRELACIONES!Z128),ABS(CORRELACIONES!Z194),ABS(CORRELACIONES!Z260))</f>
        <v>0.24023782599999999</v>
      </c>
      <c r="AA60" s="63">
        <f>MAX(ABS(CORRELACIONES!AA62),ABS(CORRELACIONES!AA128),ABS(CORRELACIONES!AA194),ABS(CORRELACIONES!AA260))</f>
        <v>0.46302056200000002</v>
      </c>
      <c r="AB60" s="63">
        <f>MAX(ABS(CORRELACIONES!AB62),ABS(CORRELACIONES!AB128),ABS(CORRELACIONES!AB194),ABS(CORRELACIONES!AB260))</f>
        <v>8.5952504999999998E-2</v>
      </c>
      <c r="AC60" s="63">
        <f>MAX(ABS(CORRELACIONES!AC62),ABS(CORRELACIONES!AC128),ABS(CORRELACIONES!AC194),ABS(CORRELACIONES!AC260))</f>
        <v>0.28972566560000002</v>
      </c>
      <c r="AD60" s="63">
        <f>MAX(ABS(CORRELACIONES!AD62),ABS(CORRELACIONES!AD128),ABS(CORRELACIONES!AD194),ABS(CORRELACIONES!AD260))</f>
        <v>0.22976490399999999</v>
      </c>
      <c r="AE60" s="63">
        <f>MAX(ABS(CORRELACIONES!AE62),ABS(CORRELACIONES!AE128),ABS(CORRELACIONES!AE194),ABS(CORRELACIONES!AE260))</f>
        <v>0.267472671</v>
      </c>
      <c r="AF60" s="63">
        <f>MAX(ABS(CORRELACIONES!AF62),ABS(CORRELACIONES!AF128),ABS(CORRELACIONES!AF194),ABS(CORRELACIONES!AF260))</f>
        <v>7.8923902000000004E-2</v>
      </c>
      <c r="AG60" s="63">
        <f>MAX(ABS(CORRELACIONES!AG62),ABS(CORRELACIONES!AG128),ABS(CORRELACIONES!AG194),ABS(CORRELACIONES!AG260))</f>
        <v>0.18688322499999999</v>
      </c>
      <c r="AH60" s="63">
        <f>MAX(ABS(CORRELACIONES!AH62),ABS(CORRELACIONES!AH128),ABS(CORRELACIONES!AH194),ABS(CORRELACIONES!AH260))</f>
        <v>0.33142160599999998</v>
      </c>
      <c r="AI60" s="63">
        <f>MAX(ABS(CORRELACIONES!AI62),ABS(CORRELACIONES!AI128),ABS(CORRELACIONES!AI194),ABS(CORRELACIONES!AI260))</f>
        <v>4.7456636000000003E-2</v>
      </c>
      <c r="AJ60" s="63">
        <f>MAX(ABS(CORRELACIONES!AJ62),ABS(CORRELACIONES!AJ128),ABS(CORRELACIONES!AJ194),ABS(CORRELACIONES!AJ260))</f>
        <v>0.12777535900000001</v>
      </c>
      <c r="AK60" s="63">
        <f>MAX(ABS(CORRELACIONES!AK62),ABS(CORRELACIONES!AK128),ABS(CORRELACIONES!AK194),ABS(CORRELACIONES!AK260))</f>
        <v>0.52690699799999996</v>
      </c>
      <c r="AL60" s="63">
        <f>MAX(ABS(CORRELACIONES!AM62),ABS(CORRELACIONES!AM128),ABS(CORRELACIONES!AM194),ABS(CORRELACIONES!AM260))</f>
        <v>9.6385614999999994E-2</v>
      </c>
      <c r="AM60" s="63">
        <f>MAX(ABS(CORRELACIONES!AN62),ABS(CORRELACIONES!AN128),ABS(CORRELACIONES!AN194),ABS(CORRELACIONES!AN260))</f>
        <v>0.345691633</v>
      </c>
      <c r="AN60" s="63">
        <f>MAX(ABS(CORRELACIONES!AO62),ABS(CORRELACIONES!AO128),ABS(CORRELACIONES!AO194),ABS(CORRELACIONES!AO260))</f>
        <v>0.60653707700000004</v>
      </c>
      <c r="AO60" s="63">
        <f>MAX(ABS(CORRELACIONES!AP62),ABS(CORRELACIONES!AP128),ABS(CORRELACIONES!AP194),ABS(CORRELACIONES!AP260))</f>
        <v>9.3513922700000002E-2</v>
      </c>
      <c r="AP60" s="63">
        <f>MAX(ABS(CORRELACIONES!AQ62),ABS(CORRELACIONES!AQ128),ABS(CORRELACIONES!AQ194),ABS(CORRELACIONES!AQ260))</f>
        <v>0.34862447000000002</v>
      </c>
      <c r="AQ60" s="63">
        <f>MAX(ABS(CORRELACIONES!AR62),ABS(CORRELACIONES!AR128),ABS(CORRELACIONES!AR194),ABS(CORRELACIONES!AR260))</f>
        <v>0.66405711999999995</v>
      </c>
      <c r="AR60" s="63">
        <f>MAX(ABS(CORRELACIONES!AS62),ABS(CORRELACIONES!AS128),ABS(CORRELACIONES!AS194),ABS(CORRELACIONES!AS260))</f>
        <v>0.23272999599999999</v>
      </c>
      <c r="AS60" s="63">
        <f>MAX(ABS(CORRELACIONES!AT62),ABS(CORRELACIONES!AT128),ABS(CORRELACIONES!AT194),ABS(CORRELACIONES!AT260))</f>
        <v>0.136793989</v>
      </c>
      <c r="AT60" s="63">
        <f>MAX(ABS(CORRELACIONES!AU62),ABS(CORRELACIONES!AU128),ABS(CORRELACIONES!AU194),ABS(CORRELACIONES!AU260))</f>
        <v>5.1002786000000001E-2</v>
      </c>
      <c r="AU60" s="63">
        <f>MAX(ABS(CORRELACIONES!AV62),ABS(CORRELACIONES!AV128),ABS(CORRELACIONES!AV194),ABS(CORRELACIONES!AV260))</f>
        <v>7.5706318999999994E-2</v>
      </c>
      <c r="AV60" s="63">
        <f>MAX(ABS(CORRELACIONES!AW62),ABS(CORRELACIONES!AW128),ABS(CORRELACIONES!AW194),ABS(CORRELACIONES!AW260))</f>
        <v>0.20805246969999999</v>
      </c>
      <c r="AW60" s="63">
        <f>MAX(ABS(CORRELACIONES!AX62),ABS(CORRELACIONES!AX128),ABS(CORRELACIONES!AX194),ABS(CORRELACIONES!AX260))</f>
        <v>0.64947460499999998</v>
      </c>
      <c r="AX60" s="63">
        <f>MAX(ABS(CORRELACIONES!AY62),ABS(CORRELACIONES!AY128),ABS(CORRELACIONES!AY194),ABS(CORRELACIONES!AY260))</f>
        <v>0.71942252900000003</v>
      </c>
      <c r="AY60" s="63">
        <f>MAX(ABS(CORRELACIONES!AZ62),ABS(CORRELACIONES!AZ128),ABS(CORRELACIONES!AZ194),ABS(CORRELACIONES!AZ260))</f>
        <v>0.56013243999999995</v>
      </c>
      <c r="AZ60" s="63">
        <f>MAX(ABS(CORRELACIONES!BA62),ABS(CORRELACIONES!BA128),ABS(CORRELACIONES!BA194),ABS(CORRELACIONES!BA260))</f>
        <v>0.37659737399999998</v>
      </c>
      <c r="BA60" s="63">
        <f>MAX(ABS(CORRELACIONES!BB62),ABS(CORRELACIONES!BB128),ABS(CORRELACIONES!BB194),ABS(CORRELACIONES!BB260))</f>
        <v>0.72051937600000004</v>
      </c>
      <c r="BB60" s="63">
        <f>MAX(ABS(CORRELACIONES!BC62),ABS(CORRELACIONES!BC128),ABS(CORRELACIONES!BC194),ABS(CORRELACIONES!BC260))</f>
        <v>0.32885690099999998</v>
      </c>
      <c r="BC60" s="63">
        <f>MAX(ABS(CORRELACIONES!BD62),ABS(CORRELACIONES!BD128),ABS(CORRELACIONES!BD194),ABS(CORRELACIONES!BD260))</f>
        <v>0.71184402570000005</v>
      </c>
      <c r="BD60" s="63">
        <f>MAX(ABS(CORRELACIONES!BE62),ABS(CORRELACIONES!BE128),ABS(CORRELACIONES!BE194),ABS(CORRELACIONES!BE260))</f>
        <v>0.48016505799999998</v>
      </c>
      <c r="BE60" s="63">
        <f>MAX(ABS(CORRELACIONES!BF62),ABS(CORRELACIONES!BF128),ABS(CORRELACIONES!BF194),ABS(CORRELACIONES!BF260))</f>
        <v>0.23294314799999999</v>
      </c>
      <c r="BF60" s="63">
        <f>MAX(ABS(CORRELACIONES!BG62),ABS(CORRELACIONES!BG128),ABS(CORRELACIONES!BG194),ABS(CORRELACIONES!BG260))</f>
        <v>0.65185256000000003</v>
      </c>
      <c r="BG60" s="63">
        <f>MAX(ABS(CORRELACIONES!BH62),ABS(CORRELACIONES!BH128),ABS(CORRELACIONES!BH194),ABS(CORRELACIONES!BH260))</f>
        <v>1</v>
      </c>
      <c r="BH60" s="63">
        <f>MAX(ABS(CORRELACIONES!BI62),ABS(CORRELACIONES!BI128),ABS(CORRELACIONES!BI194),ABS(CORRELACIONES!BI260))</f>
        <v>0.73924217999999997</v>
      </c>
    </row>
    <row r="61" spans="1:60">
      <c r="A61">
        <v>60</v>
      </c>
      <c r="B61" s="63">
        <f>MAX(ABS(CORRELACIONES!B63),ABS(CORRELACIONES!B129),ABS(CORRELACIONES!B195),ABS(CORRELACIONES!B261))</f>
        <v>8.6098694000000003E-2</v>
      </c>
      <c r="C61" s="63">
        <f>MAX(ABS(CORRELACIONES!C63),ABS(CORRELACIONES!C129),ABS(CORRELACIONES!C195),ABS(CORRELACIONES!C261))</f>
        <v>0.189058214</v>
      </c>
      <c r="D61" s="63">
        <f>MAX(ABS(CORRELACIONES!D63),ABS(CORRELACIONES!D129),ABS(CORRELACIONES!D195),ABS(CORRELACIONES!D261))</f>
        <v>8.2447129999999993E-2</v>
      </c>
      <c r="E61" s="63">
        <f>MAX(ABS(CORRELACIONES!E63),ABS(CORRELACIONES!E129),ABS(CORRELACIONES!E195),ABS(CORRELACIONES!E261))</f>
        <v>7.1500392999999995E-2</v>
      </c>
      <c r="F61" s="63">
        <f>MAX(ABS(CORRELACIONES!F63),ABS(CORRELACIONES!F129),ABS(CORRELACIONES!F195),ABS(CORRELACIONES!F261))</f>
        <v>0.1219953563</v>
      </c>
      <c r="G61" s="63">
        <f>MAX(ABS(CORRELACIONES!G63),ABS(CORRELACIONES!G129),ABS(CORRELACIONES!G195),ABS(CORRELACIONES!G261))</f>
        <v>0.39507694700000001</v>
      </c>
      <c r="H61" s="63">
        <f>MAX(ABS(CORRELACIONES!H63),ABS(CORRELACIONES!H129),ABS(CORRELACIONES!H195),ABS(CORRELACIONES!H261))</f>
        <v>4.2982210999999999E-2</v>
      </c>
      <c r="I61" s="63">
        <f>MAX(ABS(CORRELACIONES!I63),ABS(CORRELACIONES!I129),ABS(CORRELACIONES!I195),ABS(CORRELACIONES!I261))</f>
        <v>0.37889579899999998</v>
      </c>
      <c r="J61" s="63">
        <f>MAX(ABS(CORRELACIONES!J63),ABS(CORRELACIONES!J129),ABS(CORRELACIONES!J195),ABS(CORRELACIONES!J261))</f>
        <v>0.38515517799999999</v>
      </c>
      <c r="K61" s="63">
        <f>MAX(ABS(CORRELACIONES!K63),ABS(CORRELACIONES!K129),ABS(CORRELACIONES!K195),ABS(CORRELACIONES!K261))</f>
        <v>5.4304230000000002E-2</v>
      </c>
      <c r="L61" s="63">
        <f>MAX(ABS(CORRELACIONES!L63),ABS(CORRELACIONES!L129),ABS(CORRELACIONES!L195),ABS(CORRELACIONES!L261))</f>
        <v>6.5566323999999995E-2</v>
      </c>
      <c r="M61" s="63">
        <f>MAX(ABS(CORRELACIONES!M63),ABS(CORRELACIONES!M129),ABS(CORRELACIONES!M195),ABS(CORRELACIONES!M261))</f>
        <v>5.4738929999999998E-2</v>
      </c>
      <c r="N61" s="63">
        <f>MAX(ABS(CORRELACIONES!N63),ABS(CORRELACIONES!N129),ABS(CORRELACIONES!N195),ABS(CORRELACIONES!N261))</f>
        <v>8.5024646300000006E-2</v>
      </c>
      <c r="O61" s="63">
        <f>MAX(ABS(CORRELACIONES!O63),ABS(CORRELACIONES!O129),ABS(CORRELACIONES!O195),ABS(CORRELACIONES!O261))</f>
        <v>4.8981789999999997E-2</v>
      </c>
      <c r="P61" s="63">
        <f>MAX(ABS(CORRELACIONES!P63),ABS(CORRELACIONES!P129),ABS(CORRELACIONES!P195),ABS(CORRELACIONES!P261))</f>
        <v>5.0392334900000002E-2</v>
      </c>
      <c r="Q61" s="63">
        <f>MAX(ABS(CORRELACIONES!Q63),ABS(CORRELACIONES!Q129),ABS(CORRELACIONES!Q195),ABS(CORRELACIONES!Q261))</f>
        <v>0.37884178899999998</v>
      </c>
      <c r="R61" s="63">
        <f>MAX(ABS(CORRELACIONES!R63),ABS(CORRELACIONES!R129),ABS(CORRELACIONES!R195),ABS(CORRELACIONES!R261))</f>
        <v>0.53311131</v>
      </c>
      <c r="S61" s="63">
        <f>MAX(ABS(CORRELACIONES!S63),ABS(CORRELACIONES!S129),ABS(CORRELACIONES!S195),ABS(CORRELACIONES!S261))</f>
        <v>0.48356157999999999</v>
      </c>
      <c r="T61" s="63">
        <f>MAX(ABS(CORRELACIONES!T63),ABS(CORRELACIONES!T129),ABS(CORRELACIONES!T195),ABS(CORRELACIONES!T261))</f>
        <v>0.10179981</v>
      </c>
      <c r="U61" s="63">
        <f>MAX(ABS(CORRELACIONES!U63),ABS(CORRELACIONES!U129),ABS(CORRELACIONES!U195),ABS(CORRELACIONES!U261))</f>
        <v>0.33412429300000002</v>
      </c>
      <c r="V61" s="63">
        <f>MAX(ABS(CORRELACIONES!V63),ABS(CORRELACIONES!V129),ABS(CORRELACIONES!V195),ABS(CORRELACIONES!V261))</f>
        <v>0.49977611519999998</v>
      </c>
      <c r="W61" s="63">
        <f>MAX(ABS(CORRELACIONES!W63),ABS(CORRELACIONES!W129),ABS(CORRELACIONES!W195),ABS(CORRELACIONES!W261))</f>
        <v>0.69184949699999998</v>
      </c>
      <c r="X61" s="63">
        <f>MAX(ABS(CORRELACIONES!X63),ABS(CORRELACIONES!X129),ABS(CORRELACIONES!X195),ABS(CORRELACIONES!X261))</f>
        <v>0.24033180000000001</v>
      </c>
      <c r="Y61" s="63">
        <f>MAX(ABS(CORRELACIONES!Y63),ABS(CORRELACIONES!Y129),ABS(CORRELACIONES!Y195),ABS(CORRELACIONES!Y261))</f>
        <v>0.26006818599999998</v>
      </c>
      <c r="Z61" s="63">
        <f>MAX(ABS(CORRELACIONES!Z63),ABS(CORRELACIONES!Z129),ABS(CORRELACIONES!Z195),ABS(CORRELACIONES!Z261))</f>
        <v>0.28978267699999999</v>
      </c>
      <c r="AA61" s="63">
        <f>MAX(ABS(CORRELACIONES!AA63),ABS(CORRELACIONES!AA129),ABS(CORRELACIONES!AA195),ABS(CORRELACIONES!AA261))</f>
        <v>0.60808535500000005</v>
      </c>
      <c r="AB61" s="63">
        <f>MAX(ABS(CORRELACIONES!AB63),ABS(CORRELACIONES!AB129),ABS(CORRELACIONES!AB195),ABS(CORRELACIONES!AB261))</f>
        <v>6.3492165000000003E-2</v>
      </c>
      <c r="AC61" s="63">
        <f>MAX(ABS(CORRELACIONES!AC63),ABS(CORRELACIONES!AC129),ABS(CORRELACIONES!AC195),ABS(CORRELACIONES!AC261))</f>
        <v>0.2473572825</v>
      </c>
      <c r="AD61" s="63">
        <f>MAX(ABS(CORRELACIONES!AD63),ABS(CORRELACIONES!AD129),ABS(CORRELACIONES!AD195),ABS(CORRELACIONES!AD261))</f>
        <v>0.184352245</v>
      </c>
      <c r="AE61" s="63">
        <f>MAX(ABS(CORRELACIONES!AE63),ABS(CORRELACIONES!AE129),ABS(CORRELACIONES!AE195),ABS(CORRELACIONES!AE261))</f>
        <v>0.40098947000000001</v>
      </c>
      <c r="AF61" s="63">
        <f>MAX(ABS(CORRELACIONES!AF63),ABS(CORRELACIONES!AF129),ABS(CORRELACIONES!AF195),ABS(CORRELACIONES!AF261))</f>
        <v>0.120392772</v>
      </c>
      <c r="AG61" s="63">
        <f>MAX(ABS(CORRELACIONES!AG63),ABS(CORRELACIONES!AG129),ABS(CORRELACIONES!AG195),ABS(CORRELACIONES!AG261))</f>
        <v>0.2207371434</v>
      </c>
      <c r="AH61" s="63">
        <f>MAX(ABS(CORRELACIONES!AH63),ABS(CORRELACIONES!AH129),ABS(CORRELACIONES!AH195),ABS(CORRELACIONES!AH261))</f>
        <v>0.35140529599999998</v>
      </c>
      <c r="AI61" s="63">
        <f>MAX(ABS(CORRELACIONES!AI63),ABS(CORRELACIONES!AI129),ABS(CORRELACIONES!AI195),ABS(CORRELACIONES!AI261))</f>
        <v>5.9974877000000003E-2</v>
      </c>
      <c r="AJ61" s="63">
        <f>MAX(ABS(CORRELACIONES!AJ63),ABS(CORRELACIONES!AJ129),ABS(CORRELACIONES!AJ195),ABS(CORRELACIONES!AJ261))</f>
        <v>0.17325668799999999</v>
      </c>
      <c r="AK61" s="63">
        <f>MAX(ABS(CORRELACIONES!AK63),ABS(CORRELACIONES!AK129),ABS(CORRELACIONES!AK195),ABS(CORRELACIONES!AK261))</f>
        <v>0.31186190000000003</v>
      </c>
      <c r="AL61" s="63">
        <f>MAX(ABS(CORRELACIONES!AM63),ABS(CORRELACIONES!AM129),ABS(CORRELACIONES!AM195),ABS(CORRELACIONES!AM261))</f>
        <v>0.14041224099999999</v>
      </c>
      <c r="AM61" s="63">
        <f>MAX(ABS(CORRELACIONES!AN63),ABS(CORRELACIONES!AN129),ABS(CORRELACIONES!AN195),ABS(CORRELACIONES!AN261))</f>
        <v>0.55784760700000002</v>
      </c>
      <c r="AN61" s="63">
        <f>MAX(ABS(CORRELACIONES!AO63),ABS(CORRELACIONES!AO129),ABS(CORRELACIONES!AO195),ABS(CORRELACIONES!AO261))</f>
        <v>0.90028061500000001</v>
      </c>
      <c r="AO61" s="63">
        <f>MAX(ABS(CORRELACIONES!AP63),ABS(CORRELACIONES!AP129),ABS(CORRELACIONES!AP195),ABS(CORRELACIONES!AP261))</f>
        <v>0.12180634310000001</v>
      </c>
      <c r="AP61" s="63">
        <f>MAX(ABS(CORRELACIONES!AQ63),ABS(CORRELACIONES!AQ129),ABS(CORRELACIONES!AQ195),ABS(CORRELACIONES!AQ261))</f>
        <v>0.50950656000000005</v>
      </c>
      <c r="AQ61" s="63">
        <f>MAX(ABS(CORRELACIONES!AR63),ABS(CORRELACIONES!AR129),ABS(CORRELACIONES!AR195),ABS(CORRELACIONES!AR261))</f>
        <v>0.82457438000000005</v>
      </c>
      <c r="AR61" s="63">
        <f>MAX(ABS(CORRELACIONES!AS63),ABS(CORRELACIONES!AS129),ABS(CORRELACIONES!AS195),ABS(CORRELACIONES!AS261))</f>
        <v>0.19313351300000001</v>
      </c>
      <c r="AS61" s="63">
        <f>MAX(ABS(CORRELACIONES!AT63),ABS(CORRELACIONES!AT129),ABS(CORRELACIONES!AT195),ABS(CORRELACIONES!AT261))</f>
        <v>0.13167617000000001</v>
      </c>
      <c r="AT61" s="63">
        <f>MAX(ABS(CORRELACIONES!AU63),ABS(CORRELACIONES!AU129),ABS(CORRELACIONES!AU195),ABS(CORRELACIONES!AU261))</f>
        <v>6.8458353E-2</v>
      </c>
      <c r="AU61" s="63">
        <f>MAX(ABS(CORRELACIONES!AV63),ABS(CORRELACIONES!AV129),ABS(CORRELACIONES!AV195),ABS(CORRELACIONES!AV261))</f>
        <v>6.8189516000000006E-2</v>
      </c>
      <c r="AV61" s="63">
        <f>MAX(ABS(CORRELACIONES!AW63),ABS(CORRELACIONES!AW129),ABS(CORRELACIONES!AW195),ABS(CORRELACIONES!AW261))</f>
        <v>0.32239210870000001</v>
      </c>
      <c r="AW61" s="63">
        <f>MAX(ABS(CORRELACIONES!AX63),ABS(CORRELACIONES!AX129),ABS(CORRELACIONES!AX195),ABS(CORRELACIONES!AX261))</f>
        <v>0.85571810999999998</v>
      </c>
      <c r="AX61" s="63">
        <f>MAX(ABS(CORRELACIONES!AY63),ABS(CORRELACIONES!AY129),ABS(CORRELACIONES!AY195),ABS(CORRELACIONES!AY261))</f>
        <v>0.652372603</v>
      </c>
      <c r="AY61" s="63">
        <f>MAX(ABS(CORRELACIONES!AZ63),ABS(CORRELACIONES!AZ129),ABS(CORRELACIONES!AZ195),ABS(CORRELACIONES!AZ261))</f>
        <v>0.73198664999999996</v>
      </c>
      <c r="AZ61" s="63">
        <f>MAX(ABS(CORRELACIONES!BA63),ABS(CORRELACIONES!BA129),ABS(CORRELACIONES!BA195),ABS(CORRELACIONES!BA261))</f>
        <v>0.50703863500000002</v>
      </c>
      <c r="BA61" s="63">
        <f>MAX(ABS(CORRELACIONES!BB63),ABS(CORRELACIONES!BB129),ABS(CORRELACIONES!BB195),ABS(CORRELACIONES!BB261))</f>
        <v>0.88210213199999998</v>
      </c>
      <c r="BB61" s="63">
        <f>MAX(ABS(CORRELACIONES!BC63),ABS(CORRELACIONES!BC129),ABS(CORRELACIONES!BC195),ABS(CORRELACIONES!BC261))</f>
        <v>0.49232957300000002</v>
      </c>
      <c r="BC61" s="63">
        <f>MAX(ABS(CORRELACIONES!BD63),ABS(CORRELACIONES!BD129),ABS(CORRELACIONES!BD195),ABS(CORRELACIONES!BD261))</f>
        <v>0.86096945879999998</v>
      </c>
      <c r="BD61" s="63">
        <f>MAX(ABS(CORRELACIONES!BE63),ABS(CORRELACIONES!BE129),ABS(CORRELACIONES!BE195),ABS(CORRELACIONES!BE261))</f>
        <v>0.39314897300000001</v>
      </c>
      <c r="BE61" s="63">
        <f>MAX(ABS(CORRELACIONES!BF63),ABS(CORRELACIONES!BF129),ABS(CORRELACIONES!BF195),ABS(CORRELACIONES!BF261))</f>
        <v>0.21434641500000001</v>
      </c>
      <c r="BF61" s="63">
        <f>MAX(ABS(CORRELACIONES!BG63),ABS(CORRELACIONES!BG129),ABS(CORRELACIONES!BG195),ABS(CORRELACIONES!BG261))</f>
        <v>0.96244682000000004</v>
      </c>
      <c r="BG61" s="63">
        <f>MAX(ABS(CORRELACIONES!BH63),ABS(CORRELACIONES!BH129),ABS(CORRELACIONES!BH195),ABS(CORRELACIONES!BH261))</f>
        <v>0.71139382080000002</v>
      </c>
      <c r="BH61" s="63">
        <f>MAX(ABS(CORRELACIONES!BI63),ABS(CORRELACIONES!BI129),ABS(CORRELACIONES!BI195),ABS(CORRELACIONES!BI261))</f>
        <v>0.96587682699999999</v>
      </c>
    </row>
  </sheetData>
  <mergeCells count="1">
    <mergeCell ref="A1:C1"/>
  </mergeCells>
  <pageMargins left="0.75" right="0.75" top="1" bottom="1" header="0.5" footer="0.5"/>
  <pageSetup orientation="portrait" horizontalDpi="4294967293" verticalDpi="429496729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R393"/>
  <sheetViews>
    <sheetView topLeftCell="B309" workbookViewId="0">
      <selection activeCell="D324" sqref="D324"/>
    </sheetView>
  </sheetViews>
  <sheetFormatPr baseColWidth="10" defaultRowHeight="15" x14ac:dyDescent="0"/>
  <cols>
    <col min="3" max="3" width="58.33203125" customWidth="1"/>
  </cols>
  <sheetData>
    <row r="8" spans="4:6" ht="16" thickBot="1">
      <c r="D8" s="234" t="s">
        <v>548</v>
      </c>
      <c r="E8" s="234"/>
      <c r="F8" s="234"/>
    </row>
    <row r="9" spans="4:6" ht="17" thickTop="1" thickBot="1">
      <c r="D9" s="235" t="s">
        <v>549</v>
      </c>
      <c r="E9" s="99" t="s">
        <v>550</v>
      </c>
      <c r="F9" s="100" t="s">
        <v>551</v>
      </c>
    </row>
    <row r="10" spans="4:6" ht="16" thickTop="1">
      <c r="D10" s="101" t="s">
        <v>552</v>
      </c>
      <c r="E10" s="102">
        <v>1</v>
      </c>
      <c r="F10" s="103">
        <v>0.95118589331947179</v>
      </c>
    </row>
    <row r="11" spans="4:6">
      <c r="D11" s="104" t="s">
        <v>553</v>
      </c>
      <c r="E11" s="105">
        <v>1</v>
      </c>
      <c r="F11" s="106">
        <v>0.96521760105356569</v>
      </c>
    </row>
    <row r="12" spans="4:6">
      <c r="D12" s="104" t="s">
        <v>554</v>
      </c>
      <c r="E12" s="105">
        <v>1</v>
      </c>
      <c r="F12" s="106">
        <v>0.87618029801886099</v>
      </c>
    </row>
    <row r="13" spans="4:6">
      <c r="D13" s="104" t="s">
        <v>555</v>
      </c>
      <c r="E13" s="105">
        <v>1</v>
      </c>
      <c r="F13" s="106">
        <v>0.91326566873713932</v>
      </c>
    </row>
    <row r="14" spans="4:6">
      <c r="D14" s="104" t="s">
        <v>556</v>
      </c>
      <c r="E14" s="105">
        <v>1</v>
      </c>
      <c r="F14" s="106">
        <v>0.88905978048505818</v>
      </c>
    </row>
    <row r="15" spans="4:6">
      <c r="D15" s="104" t="s">
        <v>557</v>
      </c>
      <c r="E15" s="105">
        <v>1</v>
      </c>
      <c r="F15" s="106">
        <v>0.7445607535985983</v>
      </c>
    </row>
    <row r="16" spans="4:6">
      <c r="D16" s="104" t="s">
        <v>558</v>
      </c>
      <c r="E16" s="105">
        <v>1</v>
      </c>
      <c r="F16" s="106">
        <v>0.96804676686133129</v>
      </c>
    </row>
    <row r="17" spans="4:6">
      <c r="D17" s="104" t="s">
        <v>559</v>
      </c>
      <c r="E17" s="105">
        <v>1</v>
      </c>
      <c r="F17" s="106">
        <v>0.91040967831456621</v>
      </c>
    </row>
    <row r="18" spans="4:6">
      <c r="D18" s="104" t="s">
        <v>560</v>
      </c>
      <c r="E18" s="105">
        <v>1</v>
      </c>
      <c r="F18" s="106">
        <v>0.94206167785906003</v>
      </c>
    </row>
    <row r="19" spans="4:6">
      <c r="D19" s="104" t="s">
        <v>561</v>
      </c>
      <c r="E19" s="105">
        <v>1</v>
      </c>
      <c r="F19" s="106">
        <v>0.90065137446518062</v>
      </c>
    </row>
    <row r="20" spans="4:6">
      <c r="D20" s="104" t="s">
        <v>562</v>
      </c>
      <c r="E20" s="105">
        <v>1</v>
      </c>
      <c r="F20" s="106">
        <v>0.82624481019350005</v>
      </c>
    </row>
    <row r="21" spans="4:6">
      <c r="D21" s="104" t="s">
        <v>563</v>
      </c>
      <c r="E21" s="105">
        <v>1</v>
      </c>
      <c r="F21" s="106">
        <v>0.84654010044713579</v>
      </c>
    </row>
    <row r="22" spans="4:6">
      <c r="D22" s="104" t="s">
        <v>564</v>
      </c>
      <c r="E22" s="105">
        <v>1</v>
      </c>
      <c r="F22" s="106">
        <v>0.98427407163938896</v>
      </c>
    </row>
    <row r="23" spans="4:6">
      <c r="D23" s="104" t="s">
        <v>565</v>
      </c>
      <c r="E23" s="105">
        <v>1</v>
      </c>
      <c r="F23" s="106">
        <v>0.78181871908916212</v>
      </c>
    </row>
    <row r="24" spans="4:6">
      <c r="D24" s="104" t="s">
        <v>566</v>
      </c>
      <c r="E24" s="105">
        <v>1</v>
      </c>
      <c r="F24" s="106">
        <v>0.95118984820540864</v>
      </c>
    </row>
    <row r="25" spans="4:6">
      <c r="D25" s="104" t="s">
        <v>567</v>
      </c>
      <c r="E25" s="105">
        <v>1</v>
      </c>
      <c r="F25" s="106">
        <v>0.97108227613457465</v>
      </c>
    </row>
    <row r="26" spans="4:6">
      <c r="D26" s="104" t="s">
        <v>568</v>
      </c>
      <c r="E26" s="105">
        <v>1</v>
      </c>
      <c r="F26" s="106">
        <v>0.98421153578100884</v>
      </c>
    </row>
    <row r="27" spans="4:6">
      <c r="D27" s="104" t="s">
        <v>569</v>
      </c>
      <c r="E27" s="105">
        <v>1</v>
      </c>
      <c r="F27" s="106">
        <v>0.91809809366549111</v>
      </c>
    </row>
    <row r="28" spans="4:6">
      <c r="D28" s="104" t="s">
        <v>570</v>
      </c>
      <c r="E28" s="105">
        <v>1</v>
      </c>
      <c r="F28" s="106">
        <v>0.97051273247622594</v>
      </c>
    </row>
    <row r="29" spans="4:6">
      <c r="D29" s="104" t="s">
        <v>571</v>
      </c>
      <c r="E29" s="105">
        <v>1</v>
      </c>
      <c r="F29" s="106">
        <v>0.92705155163445963</v>
      </c>
    </row>
    <row r="30" spans="4:6">
      <c r="D30" s="104" t="s">
        <v>572</v>
      </c>
      <c r="E30" s="105">
        <v>1</v>
      </c>
      <c r="F30" s="106">
        <v>0.96753501883369186</v>
      </c>
    </row>
    <row r="31" spans="4:6">
      <c r="D31" s="104" t="s">
        <v>573</v>
      </c>
      <c r="E31" s="105">
        <v>1</v>
      </c>
      <c r="F31" s="106">
        <v>0.96414535167209936</v>
      </c>
    </row>
    <row r="32" spans="4:6">
      <c r="D32" s="104" t="s">
        <v>574</v>
      </c>
      <c r="E32" s="105">
        <v>1</v>
      </c>
      <c r="F32" s="106">
        <v>0.79696514347648495</v>
      </c>
    </row>
    <row r="33" spans="4:6">
      <c r="D33" s="104" t="s">
        <v>575</v>
      </c>
      <c r="E33" s="105">
        <v>1</v>
      </c>
      <c r="F33" s="106">
        <v>0.93742520229322868</v>
      </c>
    </row>
    <row r="34" spans="4:6">
      <c r="D34" s="104" t="s">
        <v>576</v>
      </c>
      <c r="E34" s="105">
        <v>1</v>
      </c>
      <c r="F34" s="106">
        <v>0.86282214443635308</v>
      </c>
    </row>
    <row r="35" spans="4:6">
      <c r="D35" s="104" t="s">
        <v>577</v>
      </c>
      <c r="E35" s="105">
        <v>1</v>
      </c>
      <c r="F35" s="106">
        <v>0.94280091131552235</v>
      </c>
    </row>
    <row r="36" spans="4:6">
      <c r="D36" s="104" t="s">
        <v>578</v>
      </c>
      <c r="E36" s="105">
        <v>1</v>
      </c>
      <c r="F36" s="106">
        <v>0.94486525012949762</v>
      </c>
    </row>
    <row r="37" spans="4:6">
      <c r="D37" s="104" t="s">
        <v>579</v>
      </c>
      <c r="E37" s="105">
        <v>1</v>
      </c>
      <c r="F37" s="106">
        <v>0.9578360690976444</v>
      </c>
    </row>
    <row r="38" spans="4:6">
      <c r="D38" s="104" t="s">
        <v>580</v>
      </c>
      <c r="E38" s="105">
        <v>1</v>
      </c>
      <c r="F38" s="106">
        <v>0.98366905885546696</v>
      </c>
    </row>
    <row r="39" spans="4:6">
      <c r="D39" s="104" t="s">
        <v>581</v>
      </c>
      <c r="E39" s="105">
        <v>1</v>
      </c>
      <c r="F39" s="106">
        <v>0.83650712080776268</v>
      </c>
    </row>
    <row r="40" spans="4:6">
      <c r="D40" s="104" t="s">
        <v>582</v>
      </c>
      <c r="E40" s="105">
        <v>1</v>
      </c>
      <c r="F40" s="106">
        <v>0.85400429644785492</v>
      </c>
    </row>
    <row r="41" spans="4:6">
      <c r="D41" s="104" t="s">
        <v>583</v>
      </c>
      <c r="E41" s="105">
        <v>1</v>
      </c>
      <c r="F41" s="106">
        <v>0.94358810367612689</v>
      </c>
    </row>
    <row r="42" spans="4:6">
      <c r="D42" s="104" t="s">
        <v>584</v>
      </c>
      <c r="E42" s="105">
        <v>1</v>
      </c>
      <c r="F42" s="106">
        <v>0.96222267711110276</v>
      </c>
    </row>
    <row r="43" spans="4:6">
      <c r="D43" s="104" t="s">
        <v>585</v>
      </c>
      <c r="E43" s="105">
        <v>1</v>
      </c>
      <c r="F43" s="106">
        <v>0.9551740210148163</v>
      </c>
    </row>
    <row r="44" spans="4:6">
      <c r="D44" s="104" t="s">
        <v>586</v>
      </c>
      <c r="E44" s="105">
        <v>1</v>
      </c>
      <c r="F44" s="106">
        <v>0.81667779732552559</v>
      </c>
    </row>
    <row r="45" spans="4:6">
      <c r="D45" s="104" t="s">
        <v>587</v>
      </c>
      <c r="E45" s="105">
        <v>1</v>
      </c>
      <c r="F45" s="106">
        <v>0.93783372347811234</v>
      </c>
    </row>
    <row r="46" spans="4:6">
      <c r="D46" s="104" t="s">
        <v>588</v>
      </c>
      <c r="E46" s="105">
        <v>1</v>
      </c>
      <c r="F46" s="106">
        <v>0.77835245380420504</v>
      </c>
    </row>
    <row r="47" spans="4:6">
      <c r="D47" s="104" t="s">
        <v>589</v>
      </c>
      <c r="E47" s="105">
        <v>1</v>
      </c>
      <c r="F47" s="106">
        <v>0.98078157978752223</v>
      </c>
    </row>
    <row r="48" spans="4:6">
      <c r="D48" s="104" t="s">
        <v>590</v>
      </c>
      <c r="E48" s="105">
        <v>1</v>
      </c>
      <c r="F48" s="106">
        <v>0.98162909304853518</v>
      </c>
    </row>
    <row r="49" spans="4:6">
      <c r="D49" s="104" t="s">
        <v>591</v>
      </c>
      <c r="E49" s="105">
        <v>1</v>
      </c>
      <c r="F49" s="106">
        <v>0.872629352392427</v>
      </c>
    </row>
    <row r="50" spans="4:6">
      <c r="D50" s="104" t="s">
        <v>592</v>
      </c>
      <c r="E50" s="105">
        <v>1</v>
      </c>
      <c r="F50" s="106">
        <v>0.92295078187708401</v>
      </c>
    </row>
    <row r="51" spans="4:6">
      <c r="D51" s="104" t="s">
        <v>593</v>
      </c>
      <c r="E51" s="105">
        <v>1</v>
      </c>
      <c r="F51" s="106">
        <v>0.97277717411410147</v>
      </c>
    </row>
    <row r="52" spans="4:6">
      <c r="D52" s="104" t="s">
        <v>594</v>
      </c>
      <c r="E52" s="105">
        <v>1</v>
      </c>
      <c r="F52" s="106">
        <v>0.97355657631114623</v>
      </c>
    </row>
    <row r="53" spans="4:6">
      <c r="D53" s="104" t="s">
        <v>595</v>
      </c>
      <c r="E53" s="105">
        <v>1</v>
      </c>
      <c r="F53" s="106">
        <v>0.76614466886471078</v>
      </c>
    </row>
    <row r="54" spans="4:6">
      <c r="D54" s="104" t="s">
        <v>596</v>
      </c>
      <c r="E54" s="105">
        <v>1</v>
      </c>
      <c r="F54" s="106">
        <v>0.97767624553807375</v>
      </c>
    </row>
    <row r="55" spans="4:6">
      <c r="D55" s="104" t="s">
        <v>597</v>
      </c>
      <c r="E55" s="105">
        <v>1</v>
      </c>
      <c r="F55" s="106">
        <v>0.88353861802491895</v>
      </c>
    </row>
    <row r="56" spans="4:6">
      <c r="D56" s="104" t="s">
        <v>598</v>
      </c>
      <c r="E56" s="105">
        <v>1</v>
      </c>
      <c r="F56" s="106">
        <v>0.96909367066024288</v>
      </c>
    </row>
    <row r="57" spans="4:6">
      <c r="D57" s="104" t="s">
        <v>599</v>
      </c>
      <c r="E57" s="105">
        <v>1</v>
      </c>
      <c r="F57" s="106">
        <v>0.97927274167326561</v>
      </c>
    </row>
    <row r="58" spans="4:6">
      <c r="D58" s="104" t="s">
        <v>600</v>
      </c>
      <c r="E58" s="105">
        <v>1</v>
      </c>
      <c r="F58" s="106">
        <v>0.97178531729995865</v>
      </c>
    </row>
    <row r="59" spans="4:6">
      <c r="D59" s="104" t="s">
        <v>601</v>
      </c>
      <c r="E59" s="105">
        <v>1</v>
      </c>
      <c r="F59" s="106">
        <v>0.94931163179610412</v>
      </c>
    </row>
    <row r="60" spans="4:6">
      <c r="D60" s="104" t="s">
        <v>602</v>
      </c>
      <c r="E60" s="105">
        <v>1</v>
      </c>
      <c r="F60" s="106">
        <v>0.82936398305684578</v>
      </c>
    </row>
    <row r="61" spans="4:6">
      <c r="D61" s="104" t="s">
        <v>603</v>
      </c>
      <c r="E61" s="105">
        <v>1</v>
      </c>
      <c r="F61" s="106">
        <v>0.99291559202700197</v>
      </c>
    </row>
    <row r="62" spans="4:6">
      <c r="D62" s="104" t="s">
        <v>604</v>
      </c>
      <c r="E62" s="105">
        <v>1</v>
      </c>
      <c r="F62" s="106">
        <v>0.84549346555083993</v>
      </c>
    </row>
    <row r="63" spans="4:6">
      <c r="D63" s="104" t="s">
        <v>605</v>
      </c>
      <c r="E63" s="105">
        <v>1</v>
      </c>
      <c r="F63" s="106">
        <v>0.98354802588985268</v>
      </c>
    </row>
    <row r="64" spans="4:6">
      <c r="D64" s="104" t="s">
        <v>606</v>
      </c>
      <c r="E64" s="105">
        <v>1</v>
      </c>
      <c r="F64" s="106">
        <v>0.85329201382738618</v>
      </c>
    </row>
    <row r="65" spans="4:13">
      <c r="D65" s="104" t="s">
        <v>607</v>
      </c>
      <c r="E65" s="105">
        <v>1</v>
      </c>
      <c r="F65" s="106">
        <v>0.60216010636634243</v>
      </c>
    </row>
    <row r="66" spans="4:13">
      <c r="D66" s="104" t="s">
        <v>608</v>
      </c>
      <c r="E66" s="105">
        <v>1</v>
      </c>
      <c r="F66" s="106">
        <v>0.97996586354081217</v>
      </c>
    </row>
    <row r="67" spans="4:13">
      <c r="D67" s="104" t="s">
        <v>609</v>
      </c>
      <c r="E67" s="105">
        <v>1</v>
      </c>
      <c r="F67" s="106">
        <v>0.92941821058215435</v>
      </c>
    </row>
    <row r="68" spans="4:13" ht="16" thickBot="1">
      <c r="D68" s="107" t="s">
        <v>610</v>
      </c>
      <c r="E68" s="108">
        <v>1</v>
      </c>
      <c r="F68" s="109">
        <v>0.98015979208261683</v>
      </c>
    </row>
    <row r="69" spans="4:13" ht="16" thickTop="1">
      <c r="D69" s="236" t="s">
        <v>611</v>
      </c>
      <c r="E69" s="236"/>
      <c r="F69" s="236"/>
    </row>
    <row r="76" spans="4:13">
      <c r="D76" t="s">
        <v>612</v>
      </c>
    </row>
    <row r="77" spans="4:13">
      <c r="D77" t="s">
        <v>613</v>
      </c>
      <c r="E77" t="s">
        <v>614</v>
      </c>
      <c r="H77" t="s">
        <v>615</v>
      </c>
      <c r="K77" t="s">
        <v>616</v>
      </c>
    </row>
    <row r="78" spans="4:13">
      <c r="E78" t="s">
        <v>617</v>
      </c>
      <c r="F78" t="s">
        <v>618</v>
      </c>
      <c r="G78" t="s">
        <v>619</v>
      </c>
      <c r="H78" t="s">
        <v>617</v>
      </c>
      <c r="I78" t="s">
        <v>618</v>
      </c>
      <c r="J78" t="s">
        <v>619</v>
      </c>
      <c r="K78" t="s">
        <v>617</v>
      </c>
      <c r="L78" t="s">
        <v>618</v>
      </c>
      <c r="M78" t="s">
        <v>619</v>
      </c>
    </row>
    <row r="79" spans="4:13">
      <c r="D79">
        <v>1</v>
      </c>
      <c r="E79">
        <v>17.529</v>
      </c>
      <c r="F79">
        <v>29.709</v>
      </c>
      <c r="G79">
        <v>29.709</v>
      </c>
      <c r="H79">
        <v>17.529</v>
      </c>
      <c r="I79">
        <v>29.709</v>
      </c>
      <c r="J79">
        <v>29.709</v>
      </c>
      <c r="K79">
        <v>15.920999999999999</v>
      </c>
      <c r="L79">
        <v>26.984999999999999</v>
      </c>
      <c r="M79">
        <v>26.984999999999999</v>
      </c>
    </row>
    <row r="80" spans="4:13">
      <c r="D80">
        <v>2</v>
      </c>
      <c r="E80">
        <v>8.3960000000000008</v>
      </c>
      <c r="F80">
        <v>14.23</v>
      </c>
      <c r="G80">
        <v>43.939</v>
      </c>
      <c r="H80">
        <v>8.3960000000000008</v>
      </c>
      <c r="I80">
        <v>14.23</v>
      </c>
      <c r="J80">
        <v>43.939</v>
      </c>
      <c r="K80">
        <v>6.2140000000000004</v>
      </c>
      <c r="L80">
        <v>10.532999999999999</v>
      </c>
      <c r="M80">
        <v>37.518000000000001</v>
      </c>
    </row>
    <row r="81" spans="4:13">
      <c r="D81">
        <v>3</v>
      </c>
      <c r="E81">
        <v>7.1870000000000003</v>
      </c>
      <c r="F81">
        <v>12.182</v>
      </c>
      <c r="G81">
        <v>56.121000000000002</v>
      </c>
      <c r="H81">
        <v>7.1870000000000003</v>
      </c>
      <c r="I81">
        <v>12.182</v>
      </c>
      <c r="J81">
        <v>56.121000000000002</v>
      </c>
      <c r="K81">
        <v>5.8179999999999996</v>
      </c>
      <c r="L81">
        <v>9.8620000000000001</v>
      </c>
      <c r="M81">
        <v>47.38</v>
      </c>
    </row>
    <row r="82" spans="4:13">
      <c r="D82">
        <v>4</v>
      </c>
      <c r="E82">
        <v>3.9489999999999998</v>
      </c>
      <c r="F82">
        <v>6.6929999999999996</v>
      </c>
      <c r="G82">
        <v>62.814</v>
      </c>
      <c r="H82">
        <v>3.9489999999999998</v>
      </c>
      <c r="I82">
        <v>6.6929999999999996</v>
      </c>
      <c r="J82">
        <v>62.814</v>
      </c>
      <c r="K82">
        <v>5.806</v>
      </c>
      <c r="L82">
        <v>9.8409999999999993</v>
      </c>
      <c r="M82">
        <v>57.220999999999997</v>
      </c>
    </row>
    <row r="83" spans="4:13">
      <c r="D83">
        <v>5</v>
      </c>
      <c r="E83">
        <v>3.5379999999999998</v>
      </c>
      <c r="F83">
        <v>5.9969999999999999</v>
      </c>
      <c r="G83">
        <v>68.811000000000007</v>
      </c>
      <c r="H83">
        <v>3.5379999999999998</v>
      </c>
      <c r="I83">
        <v>5.9969999999999999</v>
      </c>
      <c r="J83">
        <v>68.811000000000007</v>
      </c>
      <c r="K83">
        <v>4.1130000000000004</v>
      </c>
      <c r="L83">
        <v>6.9710000000000001</v>
      </c>
      <c r="M83">
        <v>64.191999999999993</v>
      </c>
    </row>
    <row r="84" spans="4:13">
      <c r="D84">
        <v>6</v>
      </c>
      <c r="E84">
        <v>2.86</v>
      </c>
      <c r="F84">
        <v>4.8470000000000004</v>
      </c>
      <c r="G84">
        <v>73.658000000000001</v>
      </c>
      <c r="H84">
        <v>2.86</v>
      </c>
      <c r="I84">
        <v>4.8470000000000004</v>
      </c>
      <c r="J84">
        <v>73.658000000000001</v>
      </c>
      <c r="K84">
        <v>2.6829999999999998</v>
      </c>
      <c r="L84">
        <v>4.5469999999999997</v>
      </c>
      <c r="M84">
        <v>68.739000000000004</v>
      </c>
    </row>
    <row r="85" spans="4:13">
      <c r="D85">
        <v>7</v>
      </c>
      <c r="E85">
        <v>2.3290000000000002</v>
      </c>
      <c r="F85">
        <v>3.948</v>
      </c>
      <c r="G85">
        <v>77.605999999999995</v>
      </c>
      <c r="H85">
        <v>2.3290000000000002</v>
      </c>
      <c r="I85">
        <v>3.948</v>
      </c>
      <c r="J85">
        <v>77.605999999999995</v>
      </c>
      <c r="K85">
        <v>2.5259999999999998</v>
      </c>
      <c r="L85">
        <v>4.282</v>
      </c>
      <c r="M85">
        <v>73.021000000000001</v>
      </c>
    </row>
    <row r="86" spans="4:13">
      <c r="D86">
        <v>8</v>
      </c>
      <c r="E86">
        <v>1.851</v>
      </c>
      <c r="F86">
        <v>3.137</v>
      </c>
      <c r="G86">
        <v>80.742999999999995</v>
      </c>
      <c r="H86">
        <v>1.851</v>
      </c>
      <c r="I86">
        <v>3.137</v>
      </c>
      <c r="J86">
        <v>80.742999999999995</v>
      </c>
      <c r="K86">
        <v>2.1619999999999999</v>
      </c>
      <c r="L86">
        <v>3.665</v>
      </c>
      <c r="M86">
        <v>76.685000000000002</v>
      </c>
    </row>
    <row r="87" spans="4:13">
      <c r="D87">
        <v>9</v>
      </c>
      <c r="E87">
        <v>1.5229999999999999</v>
      </c>
      <c r="F87">
        <v>2.5819999999999999</v>
      </c>
      <c r="G87">
        <v>83.325000000000003</v>
      </c>
      <c r="H87">
        <v>1.5229999999999999</v>
      </c>
      <c r="I87">
        <v>2.5819999999999999</v>
      </c>
      <c r="J87">
        <v>83.325000000000003</v>
      </c>
      <c r="K87">
        <v>2.0870000000000002</v>
      </c>
      <c r="L87">
        <v>3.5379999999999998</v>
      </c>
      <c r="M87">
        <v>80.222999999999999</v>
      </c>
    </row>
    <row r="88" spans="4:13">
      <c r="D88">
        <v>10</v>
      </c>
      <c r="E88">
        <v>1.4059999999999999</v>
      </c>
      <c r="F88">
        <v>2.3839999999999999</v>
      </c>
      <c r="G88">
        <v>85.709000000000003</v>
      </c>
      <c r="H88">
        <v>1.4059999999999999</v>
      </c>
      <c r="I88">
        <v>2.3839999999999999</v>
      </c>
      <c r="J88">
        <v>85.709000000000003</v>
      </c>
      <c r="K88">
        <v>1.964</v>
      </c>
      <c r="L88">
        <v>3.33</v>
      </c>
      <c r="M88">
        <v>83.552000000000007</v>
      </c>
    </row>
    <row r="89" spans="4:13">
      <c r="D89">
        <v>11</v>
      </c>
      <c r="E89">
        <v>1.2310000000000001</v>
      </c>
      <c r="F89">
        <v>2.0859999999999999</v>
      </c>
      <c r="G89">
        <v>87.795000000000002</v>
      </c>
      <c r="H89">
        <v>1.2310000000000001</v>
      </c>
      <c r="I89">
        <v>2.0859999999999999</v>
      </c>
      <c r="J89">
        <v>87.795000000000002</v>
      </c>
      <c r="K89">
        <v>1.895</v>
      </c>
      <c r="L89">
        <v>3.2120000000000002</v>
      </c>
      <c r="M89">
        <v>86.765000000000001</v>
      </c>
    </row>
    <row r="90" spans="4:13">
      <c r="D90">
        <v>12</v>
      </c>
      <c r="E90">
        <v>1.0609999999999999</v>
      </c>
      <c r="F90">
        <v>1.798</v>
      </c>
      <c r="G90">
        <v>89.593000000000004</v>
      </c>
      <c r="H90">
        <v>1.0609999999999999</v>
      </c>
      <c r="I90">
        <v>1.798</v>
      </c>
      <c r="J90">
        <v>89.593000000000004</v>
      </c>
      <c r="K90">
        <v>1.5369999999999999</v>
      </c>
      <c r="L90">
        <v>2.605</v>
      </c>
      <c r="M90">
        <v>89.37</v>
      </c>
    </row>
    <row r="91" spans="4:13">
      <c r="D91">
        <v>13</v>
      </c>
      <c r="E91">
        <v>1.002</v>
      </c>
      <c r="F91">
        <v>1.698</v>
      </c>
      <c r="G91">
        <v>91.290999999999997</v>
      </c>
      <c r="H91">
        <v>1.002</v>
      </c>
      <c r="I91">
        <v>1.698</v>
      </c>
      <c r="J91">
        <v>91.290999999999997</v>
      </c>
      <c r="K91">
        <v>1.133</v>
      </c>
      <c r="L91">
        <v>1.921</v>
      </c>
      <c r="M91">
        <v>91.290999999999997</v>
      </c>
    </row>
    <row r="92" spans="4:13">
      <c r="D92">
        <v>14</v>
      </c>
      <c r="E92">
        <v>0.878</v>
      </c>
      <c r="F92">
        <v>1.4870000000000001</v>
      </c>
      <c r="G92">
        <v>92.778000000000006</v>
      </c>
    </row>
    <row r="93" spans="4:13">
      <c r="D93">
        <v>15</v>
      </c>
      <c r="E93">
        <v>0.72399999999999998</v>
      </c>
      <c r="F93">
        <v>1.2270000000000001</v>
      </c>
      <c r="G93">
        <v>94.004999999999995</v>
      </c>
    </row>
    <row r="94" spans="4:13">
      <c r="D94">
        <v>16</v>
      </c>
      <c r="E94">
        <v>0.63800000000000001</v>
      </c>
      <c r="F94">
        <v>1.081</v>
      </c>
      <c r="G94">
        <v>95.085999999999999</v>
      </c>
    </row>
    <row r="95" spans="4:13">
      <c r="D95">
        <v>17</v>
      </c>
      <c r="E95">
        <v>0.52300000000000002</v>
      </c>
      <c r="F95">
        <v>0.88700000000000001</v>
      </c>
      <c r="G95">
        <v>95.972999999999999</v>
      </c>
    </row>
    <row r="96" spans="4:13">
      <c r="D96">
        <v>18</v>
      </c>
      <c r="E96">
        <v>0.433</v>
      </c>
      <c r="F96">
        <v>0.73399999999999999</v>
      </c>
      <c r="G96">
        <v>96.706000000000003</v>
      </c>
    </row>
    <row r="97" spans="4:7">
      <c r="D97">
        <v>19</v>
      </c>
      <c r="E97">
        <v>0.38500000000000001</v>
      </c>
      <c r="F97">
        <v>0.65300000000000002</v>
      </c>
      <c r="G97">
        <v>97.358999999999995</v>
      </c>
    </row>
    <row r="98" spans="4:7">
      <c r="D98">
        <v>20</v>
      </c>
      <c r="E98">
        <v>0.30399999999999999</v>
      </c>
      <c r="F98">
        <v>0.51500000000000001</v>
      </c>
      <c r="G98">
        <v>97.873999999999995</v>
      </c>
    </row>
    <row r="99" spans="4:7">
      <c r="D99">
        <v>21</v>
      </c>
      <c r="E99">
        <v>0.219</v>
      </c>
      <c r="F99">
        <v>0.371</v>
      </c>
      <c r="G99">
        <v>98.245000000000005</v>
      </c>
    </row>
    <row r="100" spans="4:7">
      <c r="D100">
        <v>22</v>
      </c>
      <c r="E100">
        <v>0.193</v>
      </c>
      <c r="F100">
        <v>0.32600000000000001</v>
      </c>
      <c r="G100">
        <v>98.570999999999998</v>
      </c>
    </row>
    <row r="101" spans="4:7">
      <c r="D101">
        <v>23</v>
      </c>
      <c r="E101">
        <v>0.155</v>
      </c>
      <c r="F101">
        <v>0.26200000000000001</v>
      </c>
      <c r="G101">
        <v>98.834000000000003</v>
      </c>
    </row>
    <row r="102" spans="4:7">
      <c r="D102">
        <v>24</v>
      </c>
      <c r="E102">
        <v>0.14000000000000001</v>
      </c>
      <c r="F102">
        <v>0.23699999999999999</v>
      </c>
      <c r="G102">
        <v>99.07</v>
      </c>
    </row>
    <row r="103" spans="4:7">
      <c r="D103">
        <v>25</v>
      </c>
      <c r="E103">
        <v>0.11600000000000001</v>
      </c>
      <c r="F103">
        <v>0.19700000000000001</v>
      </c>
      <c r="G103">
        <v>99.268000000000001</v>
      </c>
    </row>
    <row r="104" spans="4:7">
      <c r="D104">
        <v>26</v>
      </c>
      <c r="E104">
        <v>8.2000000000000003E-2</v>
      </c>
      <c r="F104">
        <v>0.13900000000000001</v>
      </c>
      <c r="G104">
        <v>99.406999999999996</v>
      </c>
    </row>
    <row r="105" spans="4:7">
      <c r="D105">
        <v>27</v>
      </c>
      <c r="E105">
        <v>6.0999999999999999E-2</v>
      </c>
      <c r="F105">
        <v>0.10299999999999999</v>
      </c>
      <c r="G105">
        <v>99.51</v>
      </c>
    </row>
    <row r="106" spans="4:7">
      <c r="D106">
        <v>28</v>
      </c>
      <c r="E106">
        <v>4.9000000000000002E-2</v>
      </c>
      <c r="F106">
        <v>8.2000000000000003E-2</v>
      </c>
      <c r="G106">
        <v>99.591999999999999</v>
      </c>
    </row>
    <row r="107" spans="4:7">
      <c r="D107">
        <v>29</v>
      </c>
      <c r="E107">
        <v>4.3999999999999997E-2</v>
      </c>
      <c r="F107">
        <v>7.4999999999999997E-2</v>
      </c>
      <c r="G107">
        <v>99.667000000000002</v>
      </c>
    </row>
    <row r="108" spans="4:7">
      <c r="D108">
        <v>30</v>
      </c>
      <c r="E108">
        <v>3.4000000000000002E-2</v>
      </c>
      <c r="F108">
        <v>5.8000000000000003E-2</v>
      </c>
      <c r="G108">
        <v>99.724999999999994</v>
      </c>
    </row>
    <row r="109" spans="4:7">
      <c r="D109">
        <v>31</v>
      </c>
      <c r="E109">
        <v>0.03</v>
      </c>
      <c r="F109">
        <v>5.1999999999999998E-2</v>
      </c>
      <c r="G109">
        <v>99.775999999999996</v>
      </c>
    </row>
    <row r="110" spans="4:7">
      <c r="D110">
        <v>32</v>
      </c>
      <c r="E110">
        <v>2.5999999999999999E-2</v>
      </c>
      <c r="F110">
        <v>4.3999999999999997E-2</v>
      </c>
      <c r="G110">
        <v>99.820999999999998</v>
      </c>
    </row>
    <row r="111" spans="4:7">
      <c r="D111">
        <v>33</v>
      </c>
      <c r="E111">
        <v>1.9E-2</v>
      </c>
      <c r="F111">
        <v>3.2000000000000001E-2</v>
      </c>
      <c r="G111">
        <v>99.852999999999994</v>
      </c>
    </row>
    <row r="112" spans="4:7">
      <c r="D112">
        <v>34</v>
      </c>
      <c r="E112">
        <v>1.6E-2</v>
      </c>
      <c r="F112">
        <v>2.7E-2</v>
      </c>
      <c r="G112">
        <v>99.88</v>
      </c>
    </row>
    <row r="113" spans="4:7">
      <c r="D113">
        <v>35</v>
      </c>
      <c r="E113">
        <v>1.2E-2</v>
      </c>
      <c r="F113">
        <v>2.1000000000000001E-2</v>
      </c>
      <c r="G113">
        <v>99.9</v>
      </c>
    </row>
    <row r="114" spans="4:7">
      <c r="D114">
        <v>36</v>
      </c>
      <c r="E114">
        <v>0.01</v>
      </c>
      <c r="F114">
        <v>1.7000000000000001E-2</v>
      </c>
      <c r="G114">
        <v>99.917000000000002</v>
      </c>
    </row>
    <row r="115" spans="4:7">
      <c r="D115">
        <v>37</v>
      </c>
      <c r="E115">
        <v>8.0000000000000002E-3</v>
      </c>
      <c r="F115">
        <v>1.4E-2</v>
      </c>
      <c r="G115">
        <v>99.930999999999997</v>
      </c>
    </row>
    <row r="116" spans="4:7">
      <c r="D116">
        <v>38</v>
      </c>
      <c r="E116">
        <v>7.0000000000000001E-3</v>
      </c>
      <c r="F116">
        <v>1.0999999999999999E-2</v>
      </c>
      <c r="G116">
        <v>99.941999999999993</v>
      </c>
    </row>
    <row r="117" spans="4:7">
      <c r="D117">
        <v>39</v>
      </c>
      <c r="E117">
        <v>6.0000000000000001E-3</v>
      </c>
      <c r="F117">
        <v>0.01</v>
      </c>
      <c r="G117">
        <v>99.951999999999998</v>
      </c>
    </row>
    <row r="118" spans="4:7">
      <c r="D118">
        <v>40</v>
      </c>
      <c r="E118">
        <v>5.0000000000000001E-3</v>
      </c>
      <c r="F118">
        <v>8.0000000000000002E-3</v>
      </c>
      <c r="G118">
        <v>99.96</v>
      </c>
    </row>
    <row r="119" spans="4:7">
      <c r="D119">
        <v>41</v>
      </c>
      <c r="E119">
        <v>5.0000000000000001E-3</v>
      </c>
      <c r="F119">
        <v>8.0000000000000002E-3</v>
      </c>
      <c r="G119">
        <v>99.968000000000004</v>
      </c>
    </row>
    <row r="120" spans="4:7">
      <c r="D120">
        <v>42</v>
      </c>
      <c r="E120">
        <v>4.0000000000000001E-3</v>
      </c>
      <c r="F120">
        <v>6.0000000000000001E-3</v>
      </c>
      <c r="G120">
        <v>99.974000000000004</v>
      </c>
    </row>
    <row r="121" spans="4:7">
      <c r="D121">
        <v>43</v>
      </c>
      <c r="E121">
        <v>3.0000000000000001E-3</v>
      </c>
      <c r="F121">
        <v>6.0000000000000001E-3</v>
      </c>
      <c r="G121">
        <v>99.98</v>
      </c>
    </row>
    <row r="122" spans="4:7">
      <c r="D122">
        <v>44</v>
      </c>
      <c r="E122">
        <v>2E-3</v>
      </c>
      <c r="F122">
        <v>4.0000000000000001E-3</v>
      </c>
      <c r="G122">
        <v>99.983999999999995</v>
      </c>
    </row>
    <row r="123" spans="4:7">
      <c r="D123">
        <v>45</v>
      </c>
      <c r="E123">
        <v>2E-3</v>
      </c>
      <c r="F123">
        <v>4.0000000000000001E-3</v>
      </c>
      <c r="G123">
        <v>99.988</v>
      </c>
    </row>
    <row r="124" spans="4:7">
      <c r="D124">
        <v>46</v>
      </c>
      <c r="E124">
        <v>2E-3</v>
      </c>
      <c r="F124">
        <v>3.0000000000000001E-3</v>
      </c>
      <c r="G124">
        <v>99.991</v>
      </c>
    </row>
    <row r="125" spans="4:7">
      <c r="D125">
        <v>47</v>
      </c>
      <c r="E125">
        <v>2E-3</v>
      </c>
      <c r="F125">
        <v>3.0000000000000001E-3</v>
      </c>
      <c r="G125">
        <v>99.994</v>
      </c>
    </row>
    <row r="126" spans="4:7">
      <c r="D126">
        <v>48</v>
      </c>
      <c r="E126">
        <v>1E-3</v>
      </c>
      <c r="F126">
        <v>2E-3</v>
      </c>
      <c r="G126">
        <v>99.995999999999995</v>
      </c>
    </row>
    <row r="127" spans="4:7">
      <c r="D127">
        <v>49</v>
      </c>
      <c r="E127">
        <v>1E-3</v>
      </c>
      <c r="F127">
        <v>2E-3</v>
      </c>
      <c r="G127">
        <v>99.997</v>
      </c>
    </row>
    <row r="128" spans="4:7">
      <c r="D128">
        <v>50</v>
      </c>
      <c r="E128">
        <v>1E-3</v>
      </c>
      <c r="F128">
        <v>1E-3</v>
      </c>
      <c r="G128">
        <v>99.998000000000005</v>
      </c>
    </row>
    <row r="129" spans="4:7">
      <c r="D129">
        <v>51</v>
      </c>
      <c r="E129">
        <v>0</v>
      </c>
      <c r="F129">
        <v>1E-3</v>
      </c>
      <c r="G129">
        <v>99.998999999999995</v>
      </c>
    </row>
    <row r="130" spans="4:7">
      <c r="D130">
        <v>52</v>
      </c>
      <c r="E130">
        <v>0</v>
      </c>
      <c r="F130">
        <v>0</v>
      </c>
      <c r="G130">
        <v>99.998999999999995</v>
      </c>
    </row>
    <row r="131" spans="4:7">
      <c r="D131">
        <v>53</v>
      </c>
      <c r="E131">
        <v>0</v>
      </c>
      <c r="F131">
        <v>0</v>
      </c>
      <c r="G131">
        <v>100</v>
      </c>
    </row>
    <row r="132" spans="4:7">
      <c r="D132">
        <v>54</v>
      </c>
      <c r="E132" s="110">
        <v>9.1769999999999997E-5</v>
      </c>
      <c r="F132">
        <v>0</v>
      </c>
      <c r="G132">
        <v>100</v>
      </c>
    </row>
    <row r="133" spans="4:7">
      <c r="D133">
        <v>55</v>
      </c>
      <c r="E133" s="110">
        <v>8.3200000000000003E-5</v>
      </c>
      <c r="F133">
        <v>0</v>
      </c>
      <c r="G133">
        <v>100</v>
      </c>
    </row>
    <row r="134" spans="4:7">
      <c r="D134">
        <v>56</v>
      </c>
      <c r="E134" s="110">
        <v>2.6299999999999999E-5</v>
      </c>
      <c r="F134" s="110">
        <v>4.4570000000000002E-5</v>
      </c>
      <c r="G134">
        <v>100</v>
      </c>
    </row>
    <row r="135" spans="4:7">
      <c r="D135">
        <v>57</v>
      </c>
      <c r="E135" s="110">
        <v>1.3159999999999999E-5</v>
      </c>
      <c r="F135" s="110">
        <v>2.23E-5</v>
      </c>
      <c r="G135">
        <v>100</v>
      </c>
    </row>
    <row r="136" spans="4:7">
      <c r="D136">
        <v>58</v>
      </c>
      <c r="E136" s="110">
        <v>3.27E-6</v>
      </c>
      <c r="F136" s="110">
        <v>5.5419999999999996E-6</v>
      </c>
      <c r="G136">
        <v>100</v>
      </c>
    </row>
    <row r="137" spans="4:7">
      <c r="D137">
        <v>59</v>
      </c>
      <c r="E137" s="110">
        <v>1.407E-16</v>
      </c>
      <c r="F137" s="110">
        <v>2.3849999999999998E-16</v>
      </c>
      <c r="G137">
        <v>100</v>
      </c>
    </row>
    <row r="138" spans="4:7">
      <c r="D138" t="s">
        <v>611</v>
      </c>
    </row>
    <row r="146" spans="4:18" ht="16" thickBot="1">
      <c r="D146" s="234" t="s">
        <v>630</v>
      </c>
      <c r="E146" s="234"/>
      <c r="F146" s="234"/>
      <c r="G146" s="234"/>
      <c r="H146" s="234"/>
      <c r="I146" s="234"/>
      <c r="J146" s="234"/>
      <c r="K146" s="234"/>
      <c r="L146" s="234"/>
      <c r="M146" s="234"/>
      <c r="N146" s="234"/>
      <c r="O146" s="234"/>
      <c r="P146" s="234"/>
      <c r="Q146" s="234"/>
      <c r="R146" s="111"/>
    </row>
    <row r="147" spans="4:18" ht="16" thickTop="1">
      <c r="D147" s="237" t="s">
        <v>549</v>
      </c>
      <c r="E147" s="239" t="s">
        <v>613</v>
      </c>
      <c r="F147" s="240"/>
      <c r="G147" s="240"/>
      <c r="H147" s="240"/>
      <c r="I147" s="240"/>
      <c r="J147" s="240"/>
      <c r="K147" s="240"/>
      <c r="L147" s="240"/>
      <c r="M147" s="240"/>
      <c r="N147" s="240"/>
      <c r="O147" s="240"/>
      <c r="P147" s="240"/>
      <c r="Q147" s="241"/>
      <c r="R147" s="111"/>
    </row>
    <row r="148" spans="4:18" ht="16" thickBot="1">
      <c r="D148" s="238"/>
      <c r="E148" s="112" t="s">
        <v>620</v>
      </c>
      <c r="F148" s="113" t="s">
        <v>621</v>
      </c>
      <c r="G148" s="113" t="s">
        <v>622</v>
      </c>
      <c r="H148" s="113" t="s">
        <v>623</v>
      </c>
      <c r="I148" s="113" t="s">
        <v>624</v>
      </c>
      <c r="J148" s="113" t="s">
        <v>625</v>
      </c>
      <c r="K148" s="113" t="s">
        <v>626</v>
      </c>
      <c r="L148" s="113" t="s">
        <v>627</v>
      </c>
      <c r="M148" s="113" t="s">
        <v>628</v>
      </c>
      <c r="N148" s="113" t="s">
        <v>101</v>
      </c>
      <c r="O148" s="113" t="s">
        <v>103</v>
      </c>
      <c r="P148" s="113" t="s">
        <v>105</v>
      </c>
      <c r="Q148" s="114" t="s">
        <v>107</v>
      </c>
      <c r="R148" s="111"/>
    </row>
    <row r="149" spans="4:18" ht="16" thickTop="1">
      <c r="D149" s="101" t="s">
        <v>552</v>
      </c>
      <c r="E149" s="115">
        <v>-0.10158275127839445</v>
      </c>
      <c r="F149" s="116">
        <v>0.75519788298569923</v>
      </c>
      <c r="G149" s="116">
        <v>0.17517472562722916</v>
      </c>
      <c r="H149" s="116">
        <v>-0.33176670097168087</v>
      </c>
      <c r="I149" s="116">
        <v>0.28176610967647686</v>
      </c>
      <c r="J149" s="116">
        <v>0.1968739513879624</v>
      </c>
      <c r="K149" s="116">
        <v>0.11895680824613954</v>
      </c>
      <c r="L149" s="116">
        <v>0.26864654772684315</v>
      </c>
      <c r="M149" s="116">
        <v>5.8159630779767834E-3</v>
      </c>
      <c r="N149" s="116">
        <v>0.15184463510434607</v>
      </c>
      <c r="O149" s="116">
        <v>4.8450435748413692E-3</v>
      </c>
      <c r="P149" s="116">
        <v>3.9372335304932227E-2</v>
      </c>
      <c r="Q149" s="103">
        <v>-2.5499218062628528E-2</v>
      </c>
      <c r="R149" s="111"/>
    </row>
    <row r="150" spans="4:18">
      <c r="D150" s="104" t="s">
        <v>553</v>
      </c>
      <c r="E150" s="117">
        <v>3.682948594562618E-3</v>
      </c>
      <c r="F150" s="118">
        <v>0.87648693639358499</v>
      </c>
      <c r="G150" s="118">
        <v>5.8291644022471197E-3</v>
      </c>
      <c r="H150" s="118">
        <v>-0.17364636760936766</v>
      </c>
      <c r="I150" s="118">
        <v>0.29481864496611643</v>
      </c>
      <c r="J150" s="118">
        <v>7.9627015681851585E-2</v>
      </c>
      <c r="K150" s="118">
        <v>0.11552741851411394</v>
      </c>
      <c r="L150" s="118">
        <v>0.21271085784367549</v>
      </c>
      <c r="M150" s="118">
        <v>1.8071046583014068E-2</v>
      </c>
      <c r="N150" s="118">
        <v>0.11224811388110081</v>
      </c>
      <c r="O150" s="118">
        <v>-3.8621080372135089E-2</v>
      </c>
      <c r="P150" s="118">
        <v>3.626998566557735E-3</v>
      </c>
      <c r="Q150" s="106">
        <v>-2.2488082436748137E-2</v>
      </c>
      <c r="R150" s="111"/>
    </row>
    <row r="151" spans="4:18">
      <c r="D151" s="104" t="s">
        <v>554</v>
      </c>
      <c r="E151" s="117">
        <v>-0.35660746039965774</v>
      </c>
      <c r="F151" s="118">
        <v>2.055416517169234E-2</v>
      </c>
      <c r="G151" s="118">
        <v>-0.34369775998650037</v>
      </c>
      <c r="H151" s="118">
        <v>0.28447216837436962</v>
      </c>
      <c r="I151" s="118">
        <v>-0.29493337167302197</v>
      </c>
      <c r="J151" s="118">
        <v>0.42169907527794159</v>
      </c>
      <c r="K151" s="118">
        <v>0.40327140876126377</v>
      </c>
      <c r="L151" s="118">
        <v>0.11579576607330425</v>
      </c>
      <c r="M151" s="118">
        <v>0.17666024495807994</v>
      </c>
      <c r="N151" s="118">
        <v>-9.8655535720777766E-3</v>
      </c>
      <c r="O151" s="118">
        <v>5.1595309595171744E-2</v>
      </c>
      <c r="P151" s="118">
        <v>0.27330755156554054</v>
      </c>
      <c r="Q151" s="106">
        <v>-4.3383532035027742E-3</v>
      </c>
      <c r="R151" s="111"/>
    </row>
    <row r="152" spans="4:18">
      <c r="D152" s="104" t="s">
        <v>555</v>
      </c>
      <c r="E152" s="117">
        <v>-5.304678677398407E-2</v>
      </c>
      <c r="F152" s="118">
        <v>0.42232849269971395</v>
      </c>
      <c r="G152" s="118">
        <v>0.56624645747440516</v>
      </c>
      <c r="H152" s="118">
        <v>-0.18069041418376294</v>
      </c>
      <c r="I152" s="118">
        <v>-7.773629736408165E-2</v>
      </c>
      <c r="J152" s="118">
        <v>-4.0039871312002789E-2</v>
      </c>
      <c r="K152" s="118">
        <v>0.14441382702642808</v>
      </c>
      <c r="L152" s="118">
        <v>-8.1736108878015842E-2</v>
      </c>
      <c r="M152" s="118">
        <v>-0.10220984639527772</v>
      </c>
      <c r="N152" s="118">
        <v>-0.453013424356487</v>
      </c>
      <c r="O152" s="118">
        <v>0.13198028610498722</v>
      </c>
      <c r="P152" s="118">
        <v>6.5810918821460215E-2</v>
      </c>
      <c r="Q152" s="106">
        <v>-0.3258928022625795</v>
      </c>
      <c r="R152" s="111"/>
    </row>
    <row r="153" spans="4:18">
      <c r="D153" s="104" t="s">
        <v>556</v>
      </c>
      <c r="E153" s="117">
        <v>-0.29509415227367025</v>
      </c>
      <c r="F153" s="118">
        <v>4.4487982226181985E-2</v>
      </c>
      <c r="G153" s="118">
        <v>-0.16660768335844481</v>
      </c>
      <c r="H153" s="118">
        <v>0.23743450251679993</v>
      </c>
      <c r="I153" s="118">
        <v>-0.33074121670215956</v>
      </c>
      <c r="J153" s="118">
        <v>0.45941050497735492</v>
      </c>
      <c r="K153" s="118">
        <v>0.43536588835786999</v>
      </c>
      <c r="L153" s="118">
        <v>0.19937123513493518</v>
      </c>
      <c r="M153" s="118">
        <v>0.21159743611680967</v>
      </c>
      <c r="N153" s="118">
        <v>8.8946252094894984E-3</v>
      </c>
      <c r="O153" s="118">
        <v>7.0758958858198037E-2</v>
      </c>
      <c r="P153" s="118">
        <v>0.34022840892130518</v>
      </c>
      <c r="Q153" s="106">
        <v>2.2624712113818841E-2</v>
      </c>
      <c r="R153" s="111"/>
    </row>
    <row r="154" spans="4:18">
      <c r="D154" s="104" t="s">
        <v>557</v>
      </c>
      <c r="E154" s="117">
        <v>0.50371761566870665</v>
      </c>
      <c r="F154" s="118">
        <v>-0.18253468070163839</v>
      </c>
      <c r="G154" s="118">
        <v>6.6549605037819121E-2</v>
      </c>
      <c r="H154" s="118">
        <v>8.8323961303252083E-3</v>
      </c>
      <c r="I154" s="118">
        <v>0.39633447212348027</v>
      </c>
      <c r="J154" s="118">
        <v>-0.11706667284151513</v>
      </c>
      <c r="K154" s="118">
        <v>0.44938231423109226</v>
      </c>
      <c r="L154" s="118">
        <v>3.3570620788922903E-3</v>
      </c>
      <c r="M154" s="118">
        <v>-4.7395597401247422E-2</v>
      </c>
      <c r="N154" s="118">
        <v>0.10609738040884698</v>
      </c>
      <c r="O154" s="118">
        <v>-0.24409243917280921</v>
      </c>
      <c r="P154" s="118">
        <v>7.9723797361107324E-2</v>
      </c>
      <c r="Q154" s="106">
        <v>-2.8673908871458788E-2</v>
      </c>
      <c r="R154" s="111"/>
    </row>
    <row r="155" spans="4:18">
      <c r="D155" s="104" t="s">
        <v>558</v>
      </c>
      <c r="E155" s="117">
        <v>-0.13111990314497673</v>
      </c>
      <c r="F155" s="118">
        <v>-0.26175945417393898</v>
      </c>
      <c r="G155" s="118">
        <v>-8.1940486269150375E-2</v>
      </c>
      <c r="H155" s="118">
        <v>-0.38721550709641833</v>
      </c>
      <c r="I155" s="118">
        <v>-9.241881645276212E-2</v>
      </c>
      <c r="J155" s="118">
        <v>-0.71276392773053621</v>
      </c>
      <c r="K155" s="118">
        <v>0.3338284329060765</v>
      </c>
      <c r="L155" s="118">
        <v>0.15572278218836272</v>
      </c>
      <c r="M155" s="118">
        <v>0.26915037790815505</v>
      </c>
      <c r="N155" s="118">
        <v>5.0421889598610695E-3</v>
      </c>
      <c r="O155" s="118">
        <v>-2.9094611431362289E-3</v>
      </c>
      <c r="P155" s="118">
        <v>4.5192121986909438E-3</v>
      </c>
      <c r="Q155" s="106">
        <v>3.0419305171752991E-2</v>
      </c>
      <c r="R155" s="111"/>
    </row>
    <row r="156" spans="4:18">
      <c r="D156" s="104" t="s">
        <v>559</v>
      </c>
      <c r="E156" s="117">
        <v>0.6425576730447764</v>
      </c>
      <c r="F156" s="118">
        <v>-3.1133981665652784E-2</v>
      </c>
      <c r="G156" s="118">
        <v>0.45039101394791126</v>
      </c>
      <c r="H156" s="118">
        <v>0.2252406997764676</v>
      </c>
      <c r="I156" s="118">
        <v>0.37105774099725658</v>
      </c>
      <c r="J156" s="118">
        <v>2.5286810928170599E-2</v>
      </c>
      <c r="K156" s="118">
        <v>0.24215658905467724</v>
      </c>
      <c r="L156" s="118">
        <v>-4.6872084655814189E-2</v>
      </c>
      <c r="M156" s="118">
        <v>-5.8061670486721839E-2</v>
      </c>
      <c r="N156" s="118">
        <v>5.6763701827364045E-2</v>
      </c>
      <c r="O156" s="118">
        <v>-0.17414722846846131</v>
      </c>
      <c r="P156" s="118">
        <v>4.4303287592990258E-2</v>
      </c>
      <c r="Q156" s="106">
        <v>-7.0222234566700695E-2</v>
      </c>
      <c r="R156" s="111"/>
    </row>
    <row r="157" spans="4:18">
      <c r="D157" s="104" t="s">
        <v>560</v>
      </c>
      <c r="E157" s="117">
        <v>0.61664784425062069</v>
      </c>
      <c r="F157" s="118">
        <v>-0.18756950278712231</v>
      </c>
      <c r="G157" s="118">
        <v>0.46193894484830539</v>
      </c>
      <c r="H157" s="118">
        <v>0.33857405048658085</v>
      </c>
      <c r="I157" s="118">
        <v>0.38582890316178625</v>
      </c>
      <c r="J157" s="118">
        <v>6.8553028135855662E-2</v>
      </c>
      <c r="K157" s="118">
        <v>0.16971731117138059</v>
      </c>
      <c r="L157" s="118">
        <v>-1.604939817190076E-2</v>
      </c>
      <c r="M157" s="118">
        <v>2.2360051507741726E-2</v>
      </c>
      <c r="N157" s="118">
        <v>0.12028029581721808</v>
      </c>
      <c r="O157" s="118">
        <v>-2.2350140916986887E-2</v>
      </c>
      <c r="P157" s="118">
        <v>2.2395012089022389E-2</v>
      </c>
      <c r="Q157" s="106">
        <v>-3.3798414947433923E-3</v>
      </c>
      <c r="R157" s="111"/>
    </row>
    <row r="158" spans="4:18">
      <c r="D158" s="104" t="s">
        <v>561</v>
      </c>
      <c r="E158" s="117">
        <v>-0.31828087196210814</v>
      </c>
      <c r="F158" s="118">
        <v>-0.24504840556798821</v>
      </c>
      <c r="G158" s="118">
        <v>-0.13511848840755603</v>
      </c>
      <c r="H158" s="118">
        <v>2.6046709722295551E-2</v>
      </c>
      <c r="I158" s="118">
        <v>-0.33907816409137165</v>
      </c>
      <c r="J158" s="118">
        <v>0.57926409320787475</v>
      </c>
      <c r="K158" s="118">
        <v>0.38008275214355486</v>
      </c>
      <c r="L158" s="118">
        <v>-7.0117745454144453E-2</v>
      </c>
      <c r="M158" s="118">
        <v>0.1831829834248698</v>
      </c>
      <c r="N158" s="118">
        <v>1.5727921477843383E-3</v>
      </c>
      <c r="O158" s="118">
        <v>-8.2684971275913274E-2</v>
      </c>
      <c r="P158" s="118">
        <v>-0.28099039529434983</v>
      </c>
      <c r="Q158" s="106">
        <v>3.3366590740583062E-2</v>
      </c>
      <c r="R158" s="111"/>
    </row>
    <row r="159" spans="4:18">
      <c r="D159" s="104" t="s">
        <v>562</v>
      </c>
      <c r="E159" s="117">
        <v>-0.29517173302988337</v>
      </c>
      <c r="F159" s="118">
        <v>0.37460963409663356</v>
      </c>
      <c r="G159" s="118">
        <v>-0.46147009712253689</v>
      </c>
      <c r="H159" s="118">
        <v>0.47294271348656081</v>
      </c>
      <c r="I159" s="118">
        <v>0.11411503480056923</v>
      </c>
      <c r="J159" s="118">
        <v>-0.25355956477778152</v>
      </c>
      <c r="K159" s="118">
        <v>-0.14307753812917237</v>
      </c>
      <c r="L159" s="118">
        <v>-6.9924929963085386E-2</v>
      </c>
      <c r="M159" s="118">
        <v>-6.8498873177007133E-2</v>
      </c>
      <c r="N159" s="118">
        <v>8.4440410052889839E-2</v>
      </c>
      <c r="O159" s="118">
        <v>1.9512235886122862E-2</v>
      </c>
      <c r="P159" s="118">
        <v>-7.6987716101169015E-2</v>
      </c>
      <c r="Q159" s="106">
        <v>-0.20334978095846765</v>
      </c>
      <c r="R159" s="111"/>
    </row>
    <row r="160" spans="4:18">
      <c r="D160" s="104" t="s">
        <v>563</v>
      </c>
      <c r="E160" s="117">
        <v>-0.25795980722148559</v>
      </c>
      <c r="F160" s="118">
        <v>-0.23601643548686876</v>
      </c>
      <c r="G160" s="118">
        <v>-9.8904227462390748E-2</v>
      </c>
      <c r="H160" s="118">
        <v>-3.0344240710911557E-2</v>
      </c>
      <c r="I160" s="118">
        <v>-0.28173230054807902</v>
      </c>
      <c r="J160" s="118">
        <v>0.5010598556426602</v>
      </c>
      <c r="K160" s="118">
        <v>0.2946553882974518</v>
      </c>
      <c r="L160" s="118">
        <v>-0.13694247105316265</v>
      </c>
      <c r="M160" s="118">
        <v>0.13954763028648851</v>
      </c>
      <c r="N160" s="118">
        <v>1.3144961141636845E-2</v>
      </c>
      <c r="O160" s="118">
        <v>-0.13118515627185964</v>
      </c>
      <c r="P160" s="118">
        <v>-0.48617715973287695</v>
      </c>
      <c r="Q160" s="106">
        <v>6.6007938898243204E-2</v>
      </c>
      <c r="R160" s="111"/>
    </row>
    <row r="161" spans="4:18">
      <c r="D161" s="104" t="s">
        <v>564</v>
      </c>
      <c r="E161" s="117">
        <v>-0.32548628071404639</v>
      </c>
      <c r="F161" s="118">
        <v>0.44209073549883626</v>
      </c>
      <c r="G161" s="118">
        <v>-0.53107676284670313</v>
      </c>
      <c r="H161" s="118">
        <v>0.58892045435064899</v>
      </c>
      <c r="I161" s="118">
        <v>4.1295308236126829E-2</v>
      </c>
      <c r="J161" s="118">
        <v>-0.17804660172238368</v>
      </c>
      <c r="K161" s="118">
        <v>-2.0213652273819951E-2</v>
      </c>
      <c r="L161" s="118">
        <v>-4.4621395632566813E-3</v>
      </c>
      <c r="M161" s="118">
        <v>2.7333768546336526E-2</v>
      </c>
      <c r="N161" s="118">
        <v>5.1349608634612638E-2</v>
      </c>
      <c r="O161" s="118">
        <v>3.0815291264712032E-2</v>
      </c>
      <c r="P161" s="118">
        <v>5.4046081280380284E-2</v>
      </c>
      <c r="Q161" s="106">
        <v>-0.11370940647903308</v>
      </c>
      <c r="R161" s="111"/>
    </row>
    <row r="162" spans="4:18">
      <c r="D162" s="104" t="s">
        <v>565</v>
      </c>
      <c r="E162" s="117">
        <v>-8.0824022340489937E-2</v>
      </c>
      <c r="F162" s="118">
        <v>-9.9007923896889144E-2</v>
      </c>
      <c r="G162" s="118">
        <v>-1.1528185212871847E-2</v>
      </c>
      <c r="H162" s="118">
        <v>-6.1064196681278375E-2</v>
      </c>
      <c r="I162" s="118">
        <v>-2.8199160668646656E-2</v>
      </c>
      <c r="J162" s="118">
        <v>8.8336498638028286E-3</v>
      </c>
      <c r="K162" s="118">
        <v>-0.16816125950546945</v>
      </c>
      <c r="L162" s="118">
        <v>-8.8489590771589188E-2</v>
      </c>
      <c r="M162" s="118">
        <v>-0.43448423408085801</v>
      </c>
      <c r="N162" s="118">
        <v>-4.6078477741068893E-2</v>
      </c>
      <c r="O162" s="118">
        <v>1.4348886759756777E-2</v>
      </c>
      <c r="P162" s="118">
        <v>0.4610142339504904</v>
      </c>
      <c r="Q162" s="106">
        <v>0.56656884771329807</v>
      </c>
      <c r="R162" s="111"/>
    </row>
    <row r="163" spans="4:18">
      <c r="D163" s="104" t="s">
        <v>566</v>
      </c>
      <c r="E163" s="117">
        <v>-0.28604760082543484</v>
      </c>
      <c r="F163" s="118">
        <v>0.4780741955964728</v>
      </c>
      <c r="G163" s="118">
        <v>-0.51682456344020089</v>
      </c>
      <c r="H163" s="118">
        <v>0.50954500968139249</v>
      </c>
      <c r="I163" s="118">
        <v>9.0533278291103622E-2</v>
      </c>
      <c r="J163" s="118">
        <v>-0.26080517965354871</v>
      </c>
      <c r="K163" s="118">
        <v>-0.10983246954933143</v>
      </c>
      <c r="L163" s="118">
        <v>-6.4652616518290934E-2</v>
      </c>
      <c r="M163" s="118">
        <v>-1.0928940466491822E-2</v>
      </c>
      <c r="N163" s="118">
        <v>5.5193771634159394E-2</v>
      </c>
      <c r="O163" s="118">
        <v>-9.4697959983861806E-3</v>
      </c>
      <c r="P163" s="118">
        <v>-9.7092016949303014E-2</v>
      </c>
      <c r="Q163" s="106">
        <v>-9.448204138969088E-2</v>
      </c>
      <c r="R163" s="111"/>
    </row>
    <row r="164" spans="4:18">
      <c r="D164" s="104" t="s">
        <v>567</v>
      </c>
      <c r="E164" s="117">
        <v>0.15965550981632046</v>
      </c>
      <c r="F164" s="118">
        <v>0.77498157388271338</v>
      </c>
      <c r="G164" s="118">
        <v>-0.40913637914445694</v>
      </c>
      <c r="H164" s="118">
        <v>0.33667123230038393</v>
      </c>
      <c r="I164" s="118">
        <v>1.5728379119372162E-2</v>
      </c>
      <c r="J164" s="118">
        <v>-7.3803733418672968E-2</v>
      </c>
      <c r="K164" s="118">
        <v>0.13346677175403091</v>
      </c>
      <c r="L164" s="118">
        <v>0.12296937519159779</v>
      </c>
      <c r="M164" s="118">
        <v>2.5460161289302834E-2</v>
      </c>
      <c r="N164" s="118">
        <v>-7.5111097914566841E-2</v>
      </c>
      <c r="O164" s="118">
        <v>-7.1168174024580288E-3</v>
      </c>
      <c r="P164" s="118">
        <v>-3.5283875884794549E-2</v>
      </c>
      <c r="Q164" s="106">
        <v>0.13431731779680448</v>
      </c>
      <c r="R164" s="111"/>
    </row>
    <row r="165" spans="4:18">
      <c r="D165" s="104" t="s">
        <v>568</v>
      </c>
      <c r="E165" s="117">
        <v>0.432061515436507</v>
      </c>
      <c r="F165" s="118">
        <v>0.71013984754618742</v>
      </c>
      <c r="G165" s="118">
        <v>-0.36045052031977659</v>
      </c>
      <c r="H165" s="118">
        <v>0.34136653964200259</v>
      </c>
      <c r="I165" s="118">
        <v>-2.860323339926903E-2</v>
      </c>
      <c r="J165" s="118">
        <v>-0.11215157154617041</v>
      </c>
      <c r="K165" s="118">
        <v>7.9949027912507381E-2</v>
      </c>
      <c r="L165" s="118">
        <v>9.1564059077546542E-2</v>
      </c>
      <c r="M165" s="118">
        <v>2.6379000962714262E-2</v>
      </c>
      <c r="N165" s="118">
        <v>-6.6984711515645723E-2</v>
      </c>
      <c r="O165" s="118">
        <v>-9.3652706372065343E-3</v>
      </c>
      <c r="P165" s="118">
        <v>-4.0379731582376351E-2</v>
      </c>
      <c r="Q165" s="106">
        <v>0.1081993963724603</v>
      </c>
      <c r="R165" s="111"/>
    </row>
    <row r="166" spans="4:18">
      <c r="D166" s="104" t="s">
        <v>569</v>
      </c>
      <c r="E166" s="117">
        <v>0.66591897324707228</v>
      </c>
      <c r="F166" s="118">
        <v>0.36947035764648045</v>
      </c>
      <c r="G166" s="118">
        <v>0.22728410854896403</v>
      </c>
      <c r="H166" s="118">
        <v>0.25066153616895015</v>
      </c>
      <c r="I166" s="118">
        <v>-0.2481357205620339</v>
      </c>
      <c r="J166" s="118">
        <v>-0.21256460163676</v>
      </c>
      <c r="K166" s="118">
        <v>0.19669100352646188</v>
      </c>
      <c r="L166" s="118">
        <v>3.1392986272311112E-3</v>
      </c>
      <c r="M166" s="118">
        <v>6.6566461643586927E-2</v>
      </c>
      <c r="N166" s="118">
        <v>-8.6361764903983188E-2</v>
      </c>
      <c r="O166" s="118">
        <v>-0.12274315064696061</v>
      </c>
      <c r="P166" s="118">
        <v>-3.6124579479134861E-2</v>
      </c>
      <c r="Q166" s="106">
        <v>0.2234722165367459</v>
      </c>
      <c r="R166" s="111"/>
    </row>
    <row r="167" spans="4:18">
      <c r="D167" s="104" t="s">
        <v>570</v>
      </c>
      <c r="E167" s="117">
        <v>-0.21960332496871282</v>
      </c>
      <c r="F167" s="118">
        <v>0.7177615762420988</v>
      </c>
      <c r="G167" s="118">
        <v>-0.44390349541158564</v>
      </c>
      <c r="H167" s="118">
        <v>0.33466979841967215</v>
      </c>
      <c r="I167" s="118">
        <v>0.16929840137053204</v>
      </c>
      <c r="J167" s="118">
        <v>-0.17361539658937097</v>
      </c>
      <c r="K167" s="118">
        <v>-3.9884932572542851E-2</v>
      </c>
      <c r="L167" s="118">
        <v>4.8045111757652907E-2</v>
      </c>
      <c r="M167" s="118">
        <v>-7.1575996155485141E-2</v>
      </c>
      <c r="N167" s="118">
        <v>-3.0659760747664945E-2</v>
      </c>
      <c r="O167" s="118">
        <v>-2.3126579555482564E-2</v>
      </c>
      <c r="P167" s="118">
        <v>-0.16863502071818412</v>
      </c>
      <c r="Q167" s="106">
        <v>1.7666247409833833E-2</v>
      </c>
      <c r="R167" s="111"/>
    </row>
    <row r="168" spans="4:18">
      <c r="D168" s="104" t="s">
        <v>571</v>
      </c>
      <c r="E168" s="117">
        <v>0.28037331933743831</v>
      </c>
      <c r="F168" s="118">
        <v>0.51835806274764873</v>
      </c>
      <c r="G168" s="118">
        <v>-0.42796238406345638</v>
      </c>
      <c r="H168" s="118">
        <v>-2.0482571569954339E-2</v>
      </c>
      <c r="I168" s="118">
        <v>0.1618678663256439</v>
      </c>
      <c r="J168" s="118">
        <v>-2.0841331621625343E-2</v>
      </c>
      <c r="K168" s="118">
        <v>-0.25717404427021784</v>
      </c>
      <c r="L168" s="118">
        <v>-0.42210900721598937</v>
      </c>
      <c r="M168" s="118">
        <v>0.29737196974393149</v>
      </c>
      <c r="N168" s="118">
        <v>0.18284422806510187</v>
      </c>
      <c r="O168" s="118">
        <v>-3.7754807607117552E-2</v>
      </c>
      <c r="P168" s="118">
        <v>-2.2842213563944579E-2</v>
      </c>
      <c r="Q168" s="106">
        <v>3.7637370995703974E-2</v>
      </c>
      <c r="R168" s="111"/>
    </row>
    <row r="169" spans="4:18">
      <c r="D169" s="104" t="s">
        <v>572</v>
      </c>
      <c r="E169" s="117">
        <v>0.62240209312599215</v>
      </c>
      <c r="F169" s="118">
        <v>0.52491586983093452</v>
      </c>
      <c r="G169" s="118">
        <v>-9.1833800895617712E-2</v>
      </c>
      <c r="H169" s="118">
        <v>-0.35262506370818253</v>
      </c>
      <c r="I169" s="118">
        <v>0.17134498211025503</v>
      </c>
      <c r="J169" s="118">
        <v>0.14086685930184933</v>
      </c>
      <c r="K169" s="118">
        <v>-7.6154454328955026E-2</v>
      </c>
      <c r="L169" s="118">
        <v>-0.19424639328512455</v>
      </c>
      <c r="M169" s="118">
        <v>0.22517770926781705</v>
      </c>
      <c r="N169" s="118">
        <v>0.14870649603666286</v>
      </c>
      <c r="O169" s="118">
        <v>-1.7728981850219688E-2</v>
      </c>
      <c r="P169" s="118">
        <v>2.4042604820885351E-2</v>
      </c>
      <c r="Q169" s="106">
        <v>7.3425995686815432E-2</v>
      </c>
      <c r="R169" s="111"/>
    </row>
    <row r="170" spans="4:18">
      <c r="D170" s="104" t="s">
        <v>573</v>
      </c>
      <c r="E170" s="117">
        <v>0.85050169848969914</v>
      </c>
      <c r="F170" s="118">
        <v>7.9245255459144667E-2</v>
      </c>
      <c r="G170" s="118">
        <v>-0.22409727962303613</v>
      </c>
      <c r="H170" s="118">
        <v>-0.12204723113025367</v>
      </c>
      <c r="I170" s="118">
        <v>-5.3104496629623743E-2</v>
      </c>
      <c r="J170" s="118">
        <v>6.0587747234957544E-2</v>
      </c>
      <c r="K170" s="118">
        <v>-0.16001774787240094</v>
      </c>
      <c r="L170" s="118">
        <v>-0.28439055199640639</v>
      </c>
      <c r="M170" s="118">
        <v>0.22042273201852763</v>
      </c>
      <c r="N170" s="118">
        <v>5.5676565018502995E-2</v>
      </c>
      <c r="O170" s="118">
        <v>3.8684931382627415E-2</v>
      </c>
      <c r="P170" s="118">
        <v>2.8430650732453638E-2</v>
      </c>
      <c r="Q170" s="106">
        <v>4.9312977888735746E-2</v>
      </c>
      <c r="R170" s="111"/>
    </row>
    <row r="171" spans="4:18">
      <c r="D171" s="104" t="s">
        <v>574</v>
      </c>
      <c r="E171" s="117">
        <v>0.26381866003576182</v>
      </c>
      <c r="F171" s="118">
        <v>0.5638290631448698</v>
      </c>
      <c r="G171" s="118">
        <v>-4.4777347297195125E-2</v>
      </c>
      <c r="H171" s="118">
        <v>-0.44358112218247142</v>
      </c>
      <c r="I171" s="118">
        <v>0.20483272224169435</v>
      </c>
      <c r="J171" s="118">
        <v>0.19449524749825664</v>
      </c>
      <c r="K171" s="118">
        <v>-7.8467529575867778E-2</v>
      </c>
      <c r="L171" s="118">
        <v>-0.20411358277351072</v>
      </c>
      <c r="M171" s="118">
        <v>0.24432516184871289</v>
      </c>
      <c r="N171" s="118">
        <v>9.7811872406764255E-2</v>
      </c>
      <c r="O171" s="118">
        <v>6.5500888874985466E-2</v>
      </c>
      <c r="P171" s="118">
        <v>8.602094345705634E-2</v>
      </c>
      <c r="Q171" s="106">
        <v>4.6218538871997193E-2</v>
      </c>
      <c r="R171" s="111"/>
    </row>
    <row r="172" spans="4:18">
      <c r="D172" s="104" t="s">
        <v>575</v>
      </c>
      <c r="E172" s="117">
        <v>0.21658251467521594</v>
      </c>
      <c r="F172" s="118">
        <v>0.47400148893223631</v>
      </c>
      <c r="G172" s="118">
        <v>0.48497483421304372</v>
      </c>
      <c r="H172" s="118">
        <v>-0.13774407312317269</v>
      </c>
      <c r="I172" s="118">
        <v>-9.5590428993808096E-2</v>
      </c>
      <c r="J172" s="118">
        <v>-2.9725888684389277E-2</v>
      </c>
      <c r="K172" s="118">
        <v>7.3251786355892093E-2</v>
      </c>
      <c r="L172" s="118">
        <v>-0.1886563748405784</v>
      </c>
      <c r="M172" s="118">
        <v>3.9085025953482788E-2</v>
      </c>
      <c r="N172" s="118">
        <v>-0.53775303012739917</v>
      </c>
      <c r="O172" s="118">
        <v>6.6081503603961547E-2</v>
      </c>
      <c r="P172" s="118">
        <v>0.10929131159063742</v>
      </c>
      <c r="Q172" s="106">
        <v>-0.23166842361728809</v>
      </c>
      <c r="R172" s="111"/>
    </row>
    <row r="173" spans="4:18">
      <c r="D173" s="104" t="s">
        <v>576</v>
      </c>
      <c r="E173" s="117">
        <v>0.4401896414797758</v>
      </c>
      <c r="F173" s="118">
        <v>0.46983995641134013</v>
      </c>
      <c r="G173" s="118">
        <v>-6.2396295812450979E-2</v>
      </c>
      <c r="H173" s="118">
        <v>-9.7204218154453945E-2</v>
      </c>
      <c r="I173" s="118">
        <v>1.3617073388203805E-2</v>
      </c>
      <c r="J173" s="118">
        <v>3.8019278431723614E-3</v>
      </c>
      <c r="K173" s="118">
        <v>9.4987746713641449E-2</v>
      </c>
      <c r="L173" s="118">
        <v>8.40586162416182E-2</v>
      </c>
      <c r="M173" s="118">
        <v>-0.24945403648206246</v>
      </c>
      <c r="N173" s="118">
        <v>-0.46747209282720881</v>
      </c>
      <c r="O173" s="118">
        <v>-0.11278673613884505</v>
      </c>
      <c r="P173" s="118">
        <v>-0.26353425945252346</v>
      </c>
      <c r="Q173" s="106">
        <v>0.23610728831370914</v>
      </c>
      <c r="R173" s="111"/>
    </row>
    <row r="174" spans="4:18">
      <c r="D174" s="104" t="s">
        <v>577</v>
      </c>
      <c r="E174" s="117">
        <v>0.81147757900933093</v>
      </c>
      <c r="F174" s="118">
        <v>0.26658549057820413</v>
      </c>
      <c r="G174" s="118">
        <v>-0.16913592842999972</v>
      </c>
      <c r="H174" s="118">
        <v>-3.0384717768971368E-2</v>
      </c>
      <c r="I174" s="118">
        <v>-7.0346779248774111E-2</v>
      </c>
      <c r="J174" s="118">
        <v>6.142066420350205E-3</v>
      </c>
      <c r="K174" s="118">
        <v>1.7303924548254895E-2</v>
      </c>
      <c r="L174" s="118">
        <v>6.2820547256095066E-2</v>
      </c>
      <c r="M174" s="118">
        <v>-0.1119480843514218</v>
      </c>
      <c r="N174" s="118">
        <v>-0.26527355946426001</v>
      </c>
      <c r="O174" s="118">
        <v>-2.6264767950960152E-2</v>
      </c>
      <c r="P174" s="118">
        <v>-0.20119301917097698</v>
      </c>
      <c r="Q174" s="106">
        <v>0.2245081016393855</v>
      </c>
      <c r="R174" s="111"/>
    </row>
    <row r="175" spans="4:18">
      <c r="D175" s="104" t="s">
        <v>578</v>
      </c>
      <c r="E175" s="117">
        <v>-0.14490932408517676</v>
      </c>
      <c r="F175" s="118">
        <v>-0.28221468374172942</v>
      </c>
      <c r="G175" s="118">
        <v>-0.10700152497667532</v>
      </c>
      <c r="H175" s="118">
        <v>-0.37744678859025699</v>
      </c>
      <c r="I175" s="118">
        <v>-8.0397888051394931E-2</v>
      </c>
      <c r="J175" s="118">
        <v>-0.68558821994072427</v>
      </c>
      <c r="K175" s="118">
        <v>0.26800419145585763</v>
      </c>
      <c r="L175" s="118">
        <v>0.20102080007500514</v>
      </c>
      <c r="M175" s="118">
        <v>0.29950862835277142</v>
      </c>
      <c r="N175" s="118">
        <v>6.2023452703506374E-3</v>
      </c>
      <c r="O175" s="118">
        <v>9.2615790397271497E-2</v>
      </c>
      <c r="P175" s="118">
        <v>-3.1640029929428291E-2</v>
      </c>
      <c r="Q175" s="106">
        <v>4.746267527249013E-2</v>
      </c>
      <c r="R175" s="111"/>
    </row>
    <row r="176" spans="4:18">
      <c r="D176" s="104" t="s">
        <v>579</v>
      </c>
      <c r="E176" s="117">
        <v>0.13736705798391746</v>
      </c>
      <c r="F176" s="118">
        <v>0.77823663288183809</v>
      </c>
      <c r="G176" s="118">
        <v>0.13915288988560201</v>
      </c>
      <c r="H176" s="118">
        <v>-0.37283495591609606</v>
      </c>
      <c r="I176" s="118">
        <v>0.28073502700067687</v>
      </c>
      <c r="J176" s="118">
        <v>0.15716702609844793</v>
      </c>
      <c r="K176" s="118">
        <v>0.14073636003347806</v>
      </c>
      <c r="L176" s="118">
        <v>0.20210616751287072</v>
      </c>
      <c r="M176" s="118">
        <v>-3.4726172111326274E-2</v>
      </c>
      <c r="N176" s="118">
        <v>9.0393859245231287E-2</v>
      </c>
      <c r="O176" s="118">
        <v>9.8707160206955458E-3</v>
      </c>
      <c r="P176" s="118">
        <v>8.683400142929544E-3</v>
      </c>
      <c r="Q176" s="106">
        <v>-3.5037520621257007E-2</v>
      </c>
      <c r="R176" s="111"/>
    </row>
    <row r="177" spans="4:18">
      <c r="D177" s="104" t="s">
        <v>580</v>
      </c>
      <c r="E177" s="117">
        <v>8.0003839313804906E-2</v>
      </c>
      <c r="F177" s="118">
        <v>0.76957508670834496</v>
      </c>
      <c r="G177" s="118">
        <v>0.17117403418400587</v>
      </c>
      <c r="H177" s="118">
        <v>-0.4213674595422538</v>
      </c>
      <c r="I177" s="118">
        <v>0.27272005746241917</v>
      </c>
      <c r="J177" s="118">
        <v>0.1811819347253375</v>
      </c>
      <c r="K177" s="118">
        <v>0.16216172339802143</v>
      </c>
      <c r="L177" s="118">
        <v>0.196226885440348</v>
      </c>
      <c r="M177" s="118">
        <v>-3.3877428346814148E-2</v>
      </c>
      <c r="N177" s="118">
        <v>3.8994810457838834E-2</v>
      </c>
      <c r="O177" s="118">
        <v>-3.697417116903569E-3</v>
      </c>
      <c r="P177" s="118">
        <v>3.5097838161824817E-2</v>
      </c>
      <c r="Q177" s="106">
        <v>-4.7467901568083434E-2</v>
      </c>
      <c r="R177" s="111"/>
    </row>
    <row r="178" spans="4:18">
      <c r="D178" s="104" t="s">
        <v>581</v>
      </c>
      <c r="E178" s="117">
        <v>0.62641419418154465</v>
      </c>
      <c r="F178" s="118">
        <v>-8.865849713063742E-3</v>
      </c>
      <c r="G178" s="118">
        <v>0.38680055268911845</v>
      </c>
      <c r="H178" s="118">
        <v>0.21934299798419049</v>
      </c>
      <c r="I178" s="118">
        <v>0.2180388790759204</v>
      </c>
      <c r="J178" s="118">
        <v>-8.4692261360425125E-2</v>
      </c>
      <c r="K178" s="118">
        <v>0.28206522696131103</v>
      </c>
      <c r="L178" s="118">
        <v>-0.12006094182046935</v>
      </c>
      <c r="M178" s="118">
        <v>6.5940790896722116E-3</v>
      </c>
      <c r="N178" s="118">
        <v>0.10700057853150428</v>
      </c>
      <c r="O178" s="118">
        <v>-0.23577778904557928</v>
      </c>
      <c r="P178" s="118">
        <v>-3.9437507520632053E-3</v>
      </c>
      <c r="Q178" s="106">
        <v>0.1746976757781856</v>
      </c>
      <c r="R178" s="111"/>
    </row>
    <row r="179" spans="4:18">
      <c r="D179" s="104" t="s">
        <v>582</v>
      </c>
      <c r="E179" s="117">
        <v>4.3455347146000141E-2</v>
      </c>
      <c r="F179" s="118">
        <v>0.12847199847468405</v>
      </c>
      <c r="G179" s="118">
        <v>0.69705139779538883</v>
      </c>
      <c r="H179" s="118">
        <v>0.28543622978946337</v>
      </c>
      <c r="I179" s="118">
        <v>-0.40226414607165617</v>
      </c>
      <c r="J179" s="118">
        <v>-0.13161836303838831</v>
      </c>
      <c r="K179" s="118">
        <v>-6.4848505433273196E-2</v>
      </c>
      <c r="L179" s="118">
        <v>5.9090967979302548E-3</v>
      </c>
      <c r="M179" s="118">
        <v>-8.9090602999775434E-2</v>
      </c>
      <c r="N179" s="118">
        <v>0.22893126777574499</v>
      </c>
      <c r="O179" s="118">
        <v>0.11957796718347583</v>
      </c>
      <c r="P179" s="118">
        <v>-8.6465005811241336E-2</v>
      </c>
      <c r="Q179" s="106">
        <v>-5.2483818989889068E-2</v>
      </c>
      <c r="R179" s="111"/>
    </row>
    <row r="180" spans="4:18">
      <c r="D180" s="104" t="s">
        <v>583</v>
      </c>
      <c r="E180" s="117">
        <v>0.18710580990476178</v>
      </c>
      <c r="F180" s="118">
        <v>0.30889860943319652</v>
      </c>
      <c r="G180" s="118">
        <v>0.75233112269898161</v>
      </c>
      <c r="H180" s="118">
        <v>0.22422263109838386</v>
      </c>
      <c r="I180" s="118">
        <v>-0.34977460988317188</v>
      </c>
      <c r="J180" s="118">
        <v>-5.0309169255104036E-2</v>
      </c>
      <c r="K180" s="118">
        <v>-8.6395243124463256E-2</v>
      </c>
      <c r="L180" s="118">
        <v>0.14463885313735148</v>
      </c>
      <c r="M180" s="118">
        <v>2.593250745132477E-2</v>
      </c>
      <c r="N180" s="118">
        <v>0.2024321135099843</v>
      </c>
      <c r="O180" s="118">
        <v>2.4209040999061474E-2</v>
      </c>
      <c r="P180" s="118">
        <v>-3.6409166303807916E-2</v>
      </c>
      <c r="Q180" s="106">
        <v>-7.9041449065325037E-3</v>
      </c>
      <c r="R180" s="111"/>
    </row>
    <row r="181" spans="4:18">
      <c r="D181" s="104" t="s">
        <v>584</v>
      </c>
      <c r="E181" s="117">
        <v>0.40296790379143116</v>
      </c>
      <c r="F181" s="118">
        <v>0.38779243824842452</v>
      </c>
      <c r="G181" s="118">
        <v>0.64817162944423212</v>
      </c>
      <c r="H181" s="118">
        <v>0.17189385208385807</v>
      </c>
      <c r="I181" s="118">
        <v>-0.36413537436982901</v>
      </c>
      <c r="J181" s="118">
        <v>-5.3858567546152071E-2</v>
      </c>
      <c r="K181" s="118">
        <v>-1.3341972852396898E-2</v>
      </c>
      <c r="L181" s="118">
        <v>0.10471188975308131</v>
      </c>
      <c r="M181" s="118">
        <v>-3.6910628946443327E-2</v>
      </c>
      <c r="N181" s="118">
        <v>0.18876844309069024</v>
      </c>
      <c r="O181" s="118">
        <v>8.9716890182093237E-2</v>
      </c>
      <c r="P181" s="118">
        <v>-6.7210300799862829E-2</v>
      </c>
      <c r="Q181" s="106">
        <v>5.9853521594578844E-2</v>
      </c>
      <c r="R181" s="111"/>
    </row>
    <row r="182" spans="4:18">
      <c r="D182" s="104" t="s">
        <v>585</v>
      </c>
      <c r="E182" s="117">
        <v>-0.13816644870289313</v>
      </c>
      <c r="F182" s="118">
        <v>-0.1079835890586858</v>
      </c>
      <c r="G182" s="118">
        <v>0.3041440572797704</v>
      </c>
      <c r="H182" s="118">
        <v>0.11818648653558769</v>
      </c>
      <c r="I182" s="118">
        <v>4.1258437280048008E-2</v>
      </c>
      <c r="J182" s="118">
        <v>8.4046532196105084E-2</v>
      </c>
      <c r="K182" s="118">
        <v>-0.55567245188938785</v>
      </c>
      <c r="L182" s="118">
        <v>0.50472190551277918</v>
      </c>
      <c r="M182" s="118">
        <v>0.37051686919589871</v>
      </c>
      <c r="N182" s="118">
        <v>-0.16044774423491293</v>
      </c>
      <c r="O182" s="118">
        <v>-0.28418035569260869</v>
      </c>
      <c r="P182" s="118">
        <v>1.7879855847365393E-2</v>
      </c>
      <c r="Q182" s="106">
        <v>3.9565111824999312E-2</v>
      </c>
      <c r="R182" s="111"/>
    </row>
    <row r="183" spans="4:18">
      <c r="D183" s="104" t="s">
        <v>586</v>
      </c>
      <c r="E183" s="117">
        <v>0.19329323269277007</v>
      </c>
      <c r="F183" s="118">
        <v>0.32268894524853509</v>
      </c>
      <c r="G183" s="118">
        <v>0.3508647844843194</v>
      </c>
      <c r="H183" s="118">
        <v>-8.075365664928244E-2</v>
      </c>
      <c r="I183" s="118">
        <v>4.1813134094414927E-3</v>
      </c>
      <c r="J183" s="118">
        <v>3.0047762868776522E-2</v>
      </c>
      <c r="K183" s="118">
        <v>-0.16525487220257259</v>
      </c>
      <c r="L183" s="118">
        <v>-0.59757244647344232</v>
      </c>
      <c r="M183" s="118">
        <v>0.36488311251779276</v>
      </c>
      <c r="N183" s="118">
        <v>-0.10680627695637532</v>
      </c>
      <c r="O183" s="118">
        <v>-2.0753915361691041E-3</v>
      </c>
      <c r="P183" s="118">
        <v>0.12475115172998975</v>
      </c>
      <c r="Q183" s="106">
        <v>1.1105915968646135E-2</v>
      </c>
      <c r="R183" s="111"/>
    </row>
    <row r="184" spans="4:18">
      <c r="D184" s="104" t="s">
        <v>587</v>
      </c>
      <c r="E184" s="117">
        <v>0.37402272666147041</v>
      </c>
      <c r="F184" s="118">
        <v>0.31767855531470685</v>
      </c>
      <c r="G184" s="118">
        <v>0.7623086623833254</v>
      </c>
      <c r="H184" s="118">
        <v>0.15887088974171218</v>
      </c>
      <c r="I184" s="118">
        <v>-8.4748343106780241E-2</v>
      </c>
      <c r="J184" s="118">
        <v>9.5242905570552415E-4</v>
      </c>
      <c r="K184" s="118">
        <v>2.8656024261500403E-2</v>
      </c>
      <c r="L184" s="118">
        <v>5.7626439930471923E-2</v>
      </c>
      <c r="M184" s="118">
        <v>-3.5035216292305042E-2</v>
      </c>
      <c r="N184" s="118">
        <v>-4.1354720612967612E-2</v>
      </c>
      <c r="O184" s="118">
        <v>0.25362614452045629</v>
      </c>
      <c r="P184" s="118">
        <v>-3.7962914616278147E-2</v>
      </c>
      <c r="Q184" s="106">
        <v>-0.10313271113438241</v>
      </c>
      <c r="R184" s="111"/>
    </row>
    <row r="185" spans="4:18">
      <c r="D185" s="104" t="s">
        <v>588</v>
      </c>
      <c r="E185" s="117">
        <v>0.39025537635660057</v>
      </c>
      <c r="F185" s="118">
        <v>-0.20652723216946056</v>
      </c>
      <c r="G185" s="118">
        <v>-2.1636540458712737E-2</v>
      </c>
      <c r="H185" s="118">
        <v>3.2943584587771725E-2</v>
      </c>
      <c r="I185" s="118">
        <v>0.16864815085899398</v>
      </c>
      <c r="J185" s="118">
        <v>4.342147965039888E-2</v>
      </c>
      <c r="K185" s="118">
        <v>6.9589244905028921E-2</v>
      </c>
      <c r="L185" s="118">
        <v>-7.7965450140151119E-2</v>
      </c>
      <c r="M185" s="118">
        <v>-0.26226413481625316</v>
      </c>
      <c r="N185" s="118">
        <v>3.4404511413367568E-2</v>
      </c>
      <c r="O185" s="118">
        <v>-0.60807320043931545</v>
      </c>
      <c r="P185" s="118">
        <v>0.11846562826845983</v>
      </c>
      <c r="Q185" s="106">
        <v>-0.2946932484086156</v>
      </c>
      <c r="R185" s="111"/>
    </row>
    <row r="186" spans="4:18">
      <c r="D186" s="104" t="s">
        <v>589</v>
      </c>
      <c r="E186" s="117">
        <v>0.58722061452059759</v>
      </c>
      <c r="F186" s="118">
        <v>-0.20326296458471074</v>
      </c>
      <c r="G186" s="118">
        <v>-0.20991054911982937</v>
      </c>
      <c r="H186" s="118">
        <v>-0.34938197466903631</v>
      </c>
      <c r="I186" s="118">
        <v>-9.8983788918382415E-2</v>
      </c>
      <c r="J186" s="118">
        <v>-0.52128553266265187</v>
      </c>
      <c r="K186" s="118">
        <v>0.29683748942303217</v>
      </c>
      <c r="L186" s="118">
        <v>0.13706966780015417</v>
      </c>
      <c r="M186" s="118">
        <v>0.19285664744981459</v>
      </c>
      <c r="N186" s="118">
        <v>4.8771349198801155E-2</v>
      </c>
      <c r="O186" s="118">
        <v>-1.6049776583292076E-2</v>
      </c>
      <c r="P186" s="118">
        <v>1.4982364274230881E-2</v>
      </c>
      <c r="Q186" s="106">
        <v>4.0137908111113887E-3</v>
      </c>
      <c r="R186" s="111"/>
    </row>
    <row r="187" spans="4:18">
      <c r="D187" s="104" t="s">
        <v>590</v>
      </c>
      <c r="E187" s="117">
        <v>0.96064483532277001</v>
      </c>
      <c r="F187" s="118">
        <v>-5.9834178192352476E-2</v>
      </c>
      <c r="G187" s="118">
        <v>-0.17676811121093561</v>
      </c>
      <c r="H187" s="118">
        <v>-3.3096349453805463E-2</v>
      </c>
      <c r="I187" s="118">
        <v>-3.4201888998905361E-2</v>
      </c>
      <c r="J187" s="118">
        <v>2.1706012740806767E-2</v>
      </c>
      <c r="K187" s="118">
        <v>3.3855230138766602E-2</v>
      </c>
      <c r="L187" s="118">
        <v>-8.2114075966459527E-4</v>
      </c>
      <c r="M187" s="118">
        <v>-4.5091359898426511E-2</v>
      </c>
      <c r="N187" s="118">
        <v>6.3620873097372202E-2</v>
      </c>
      <c r="O187" s="118">
        <v>-9.8817862927597144E-2</v>
      </c>
      <c r="P187" s="118">
        <v>2.3390742735207325E-2</v>
      </c>
      <c r="Q187" s="106">
        <v>-6.0724104418937878E-2</v>
      </c>
      <c r="R187" s="111"/>
    </row>
    <row r="188" spans="4:18">
      <c r="D188" s="104" t="s">
        <v>591</v>
      </c>
      <c r="E188" s="117">
        <v>8.429716162286395E-2</v>
      </c>
      <c r="F188" s="118">
        <v>0.20170889012383644</v>
      </c>
      <c r="G188" s="118">
        <v>0.73707445628324109</v>
      </c>
      <c r="H188" s="118">
        <v>0.28054015696176832</v>
      </c>
      <c r="I188" s="118">
        <v>-0.32304658635736316</v>
      </c>
      <c r="J188" s="118">
        <v>-0.15063451110493717</v>
      </c>
      <c r="K188" s="118">
        <v>8.7908696798612938E-3</v>
      </c>
      <c r="L188" s="118">
        <v>-0.17787487689782155</v>
      </c>
      <c r="M188" s="118">
        <v>6.9768894464611417E-2</v>
      </c>
      <c r="N188" s="118">
        <v>0.16495270509767546</v>
      </c>
      <c r="O188" s="118">
        <v>-7.9492996523589862E-2</v>
      </c>
      <c r="P188" s="118">
        <v>1.5559127900762431E-2</v>
      </c>
      <c r="Q188" s="106">
        <v>7.3826893345839695E-2</v>
      </c>
      <c r="R188" s="111"/>
    </row>
    <row r="189" spans="4:18">
      <c r="D189" s="104" t="s">
        <v>592</v>
      </c>
      <c r="E189" s="117">
        <v>0.59638162040088039</v>
      </c>
      <c r="F189" s="118">
        <v>0.14115313027831283</v>
      </c>
      <c r="G189" s="118">
        <v>0.57754904303714805</v>
      </c>
      <c r="H189" s="118">
        <v>0.2476101121730401</v>
      </c>
      <c r="I189" s="118">
        <v>-0.30967537059426198</v>
      </c>
      <c r="J189" s="118">
        <v>-0.15085598993093238</v>
      </c>
      <c r="K189" s="118">
        <v>9.3721573239229972E-2</v>
      </c>
      <c r="L189" s="118">
        <v>-9.0816032887969231E-2</v>
      </c>
      <c r="M189" s="118">
        <v>9.7840222771100032E-3</v>
      </c>
      <c r="N189" s="118">
        <v>0.1096977432779748</v>
      </c>
      <c r="O189" s="118">
        <v>-5.995172175140568E-2</v>
      </c>
      <c r="P189" s="118">
        <v>6.5998826624274233E-3</v>
      </c>
      <c r="Q189" s="106">
        <v>3.2048938192576384E-2</v>
      </c>
      <c r="R189" s="111"/>
    </row>
    <row r="190" spans="4:18">
      <c r="D190" s="104" t="s">
        <v>593</v>
      </c>
      <c r="E190" s="117">
        <v>0.96091361140177745</v>
      </c>
      <c r="F190" s="118">
        <v>-8.5334331008891248E-2</v>
      </c>
      <c r="G190" s="118">
        <v>-0.16856972716789992</v>
      </c>
      <c r="H190" s="118">
        <v>4.2988436854929708E-2</v>
      </c>
      <c r="I190" s="118">
        <v>-6.280063715038943E-2</v>
      </c>
      <c r="J190" s="118">
        <v>3.7447264827132058E-2</v>
      </c>
      <c r="K190" s="118">
        <v>9.8382444100789789E-3</v>
      </c>
      <c r="L190" s="118">
        <v>1.0535043850576239E-2</v>
      </c>
      <c r="M190" s="118">
        <v>3.4031010544062497E-2</v>
      </c>
      <c r="N190" s="118">
        <v>-4.9137558651444285E-2</v>
      </c>
      <c r="O190" s="118">
        <v>4.4680501339711236E-2</v>
      </c>
      <c r="P190" s="118">
        <v>2.5928590268741312E-2</v>
      </c>
      <c r="Q190" s="106">
        <v>9.0141363296268665E-3</v>
      </c>
      <c r="R190" s="111"/>
    </row>
    <row r="191" spans="4:18">
      <c r="D191" s="104" t="s">
        <v>594</v>
      </c>
      <c r="E191" s="117">
        <v>0.25145917275845736</v>
      </c>
      <c r="F191" s="118">
        <v>-5.8543667686177719E-2</v>
      </c>
      <c r="G191" s="118">
        <v>0.33621742039720742</v>
      </c>
      <c r="H191" s="118">
        <v>0.14757143729312272</v>
      </c>
      <c r="I191" s="118">
        <v>5.9954451717917294E-2</v>
      </c>
      <c r="J191" s="118">
        <v>0.15998581056804678</v>
      </c>
      <c r="K191" s="118">
        <v>-0.52263188782369285</v>
      </c>
      <c r="L191" s="118">
        <v>0.49224927496663279</v>
      </c>
      <c r="M191" s="118">
        <v>0.37283140922264318</v>
      </c>
      <c r="N191" s="118">
        <v>-0.10825874502129514</v>
      </c>
      <c r="O191" s="118">
        <v>-0.27252495564990248</v>
      </c>
      <c r="P191" s="118">
        <v>3.4858097730093553E-2</v>
      </c>
      <c r="Q191" s="106">
        <v>3.5020395374762314E-2</v>
      </c>
      <c r="R191" s="111"/>
    </row>
    <row r="192" spans="4:18">
      <c r="D192" s="104" t="s">
        <v>595</v>
      </c>
      <c r="E192" s="117">
        <v>-0.20902525507100314</v>
      </c>
      <c r="F192" s="118">
        <v>0.33531326629888891</v>
      </c>
      <c r="G192" s="118">
        <v>-0.35871786132798228</v>
      </c>
      <c r="H192" s="118">
        <v>0.54650593142656856</v>
      </c>
      <c r="I192" s="118">
        <v>-0.10428055518550812</v>
      </c>
      <c r="J192" s="118">
        <v>5.2232715143421416E-3</v>
      </c>
      <c r="K192" s="118">
        <v>0.24421280406823623</v>
      </c>
      <c r="L192" s="118">
        <v>7.094998464283174E-2</v>
      </c>
      <c r="M192" s="118">
        <v>0.17389701173648275</v>
      </c>
      <c r="N192" s="118">
        <v>-9.1715541037652726E-2</v>
      </c>
      <c r="O192" s="118">
        <v>4.9399164622131807E-2</v>
      </c>
      <c r="P192" s="118">
        <v>0.25484600148791747</v>
      </c>
      <c r="Q192" s="106">
        <v>-3.2506985184564012E-2</v>
      </c>
      <c r="R192" s="111"/>
    </row>
    <row r="193" spans="4:18">
      <c r="D193" s="104" t="s">
        <v>596</v>
      </c>
      <c r="E193" s="117">
        <v>8.7221757613040685E-2</v>
      </c>
      <c r="F193" s="118">
        <v>-0.41039505826205802</v>
      </c>
      <c r="G193" s="118">
        <v>0.30490467981446179</v>
      </c>
      <c r="H193" s="118">
        <v>0.34663634808917265</v>
      </c>
      <c r="I193" s="118">
        <v>0.69786572849766859</v>
      </c>
      <c r="J193" s="118">
        <v>6.9186504555069278E-2</v>
      </c>
      <c r="K193" s="118">
        <v>0.16049355342422111</v>
      </c>
      <c r="L193" s="118">
        <v>-3.0257467765359387E-2</v>
      </c>
      <c r="M193" s="118">
        <v>7.4489631687990276E-2</v>
      </c>
      <c r="N193" s="118">
        <v>-4.7863925455191199E-2</v>
      </c>
      <c r="O193" s="118">
        <v>0.23601951892985681</v>
      </c>
      <c r="P193" s="118">
        <v>-4.239323574204281E-2</v>
      </c>
      <c r="Q193" s="106">
        <v>6.8569543455537438E-2</v>
      </c>
      <c r="R193" s="111"/>
    </row>
    <row r="194" spans="4:18">
      <c r="D194" s="104" t="s">
        <v>597</v>
      </c>
      <c r="E194" s="117">
        <v>-2.0756713228581246E-4</v>
      </c>
      <c r="F194" s="118">
        <v>-0.42609185546965817</v>
      </c>
      <c r="G194" s="118">
        <v>0.25512794136218631</v>
      </c>
      <c r="H194" s="118">
        <v>0.28144219024018596</v>
      </c>
      <c r="I194" s="118">
        <v>0.63400783941989136</v>
      </c>
      <c r="J194" s="118">
        <v>3.3793112871988593E-2</v>
      </c>
      <c r="K194" s="118">
        <v>1.3154551602559399E-2</v>
      </c>
      <c r="L194" s="118">
        <v>6.6841649789009194E-2</v>
      </c>
      <c r="M194" s="118">
        <v>0.14320032966060742</v>
      </c>
      <c r="N194" s="118">
        <v>-9.6391433171478413E-2</v>
      </c>
      <c r="O194" s="118">
        <v>0.31561527116074511</v>
      </c>
      <c r="P194" s="118">
        <v>-0.11035491465500054</v>
      </c>
      <c r="Q194" s="106">
        <v>9.136038557464736E-2</v>
      </c>
      <c r="R194" s="111"/>
    </row>
    <row r="195" spans="4:18">
      <c r="D195" s="104" t="s">
        <v>598</v>
      </c>
      <c r="E195" s="117">
        <v>0.4095295316248348</v>
      </c>
      <c r="F195" s="118">
        <v>-0.4389853194688888</v>
      </c>
      <c r="G195" s="118">
        <v>0.21693724121486499</v>
      </c>
      <c r="H195" s="118">
        <v>0.33424829781146437</v>
      </c>
      <c r="I195" s="118">
        <v>0.60242898017053426</v>
      </c>
      <c r="J195" s="118">
        <v>9.5001237814120759E-2</v>
      </c>
      <c r="K195" s="118">
        <v>4.8099215866422754E-2</v>
      </c>
      <c r="L195" s="118">
        <v>4.5400683033483762E-2</v>
      </c>
      <c r="M195" s="118">
        <v>0.11558633618441351</v>
      </c>
      <c r="N195" s="118">
        <v>-7.8768427835902169E-2</v>
      </c>
      <c r="O195" s="118">
        <v>0.21534630015494455</v>
      </c>
      <c r="P195" s="118">
        <v>-5.3747948487719563E-2</v>
      </c>
      <c r="Q195" s="106">
        <v>6.8842038368073816E-2</v>
      </c>
      <c r="R195" s="111"/>
    </row>
    <row r="196" spans="4:18">
      <c r="D196" s="104" t="s">
        <v>599</v>
      </c>
      <c r="E196" s="117">
        <v>0.95327057013829364</v>
      </c>
      <c r="F196" s="118">
        <v>-0.18182191061699804</v>
      </c>
      <c r="G196" s="118">
        <v>-0.16478720072804251</v>
      </c>
      <c r="H196" s="118">
        <v>5.2679184331804262E-2</v>
      </c>
      <c r="I196" s="118">
        <v>6.7769994126376052E-3</v>
      </c>
      <c r="J196" s="118">
        <v>5.777835127106546E-2</v>
      </c>
      <c r="K196" s="118">
        <v>-1.5054998236151567E-2</v>
      </c>
      <c r="L196" s="118">
        <v>3.7113250266670752E-5</v>
      </c>
      <c r="M196" s="118">
        <v>-1.4616170442813377E-2</v>
      </c>
      <c r="N196" s="118">
        <v>-8.8337642991594134E-3</v>
      </c>
      <c r="O196" s="118">
        <v>-7.4641586480046459E-3</v>
      </c>
      <c r="P196" s="118">
        <v>1.8921456971643592E-2</v>
      </c>
      <c r="Q196" s="106">
        <v>-5.6943073688816112E-2</v>
      </c>
      <c r="R196" s="111"/>
    </row>
    <row r="197" spans="4:18">
      <c r="D197" s="104" t="s">
        <v>600</v>
      </c>
      <c r="E197" s="117">
        <v>0.92381610612052711</v>
      </c>
      <c r="F197" s="118">
        <v>-0.14688184765530943</v>
      </c>
      <c r="G197" s="118">
        <v>-0.24654386643867082</v>
      </c>
      <c r="H197" s="118">
        <v>1.3015114097022155E-2</v>
      </c>
      <c r="I197" s="118">
        <v>-0.12253289296453784</v>
      </c>
      <c r="J197" s="118">
        <v>4.7545002241548458E-2</v>
      </c>
      <c r="K197" s="118">
        <v>-5.2283622981572464E-2</v>
      </c>
      <c r="L197" s="118">
        <v>7.5555463285917418E-2</v>
      </c>
      <c r="M197" s="118">
        <v>-4.8992036099699848E-2</v>
      </c>
      <c r="N197" s="118">
        <v>-4.9020031057557097E-2</v>
      </c>
      <c r="O197" s="118">
        <v>5.5486105276727482E-3</v>
      </c>
      <c r="P197" s="118">
        <v>1.3343671148391825E-2</v>
      </c>
      <c r="Q197" s="106">
        <v>-7.1361788673781554E-2</v>
      </c>
      <c r="R197" s="111"/>
    </row>
    <row r="198" spans="4:18">
      <c r="D198" s="104" t="s">
        <v>601</v>
      </c>
      <c r="E198" s="117">
        <v>0.92627967857641702</v>
      </c>
      <c r="F198" s="118">
        <v>-0.13275887804708661</v>
      </c>
      <c r="G198" s="118">
        <v>-0.22567514043524139</v>
      </c>
      <c r="H198" s="118">
        <v>-3.5426380662939154E-4</v>
      </c>
      <c r="I198" s="118">
        <v>-9.1981352453513715E-2</v>
      </c>
      <c r="J198" s="118">
        <v>2.9421585883611386E-2</v>
      </c>
      <c r="K198" s="118">
        <v>-3.0954106494044488E-2</v>
      </c>
      <c r="L198" s="118">
        <v>4.7217920744243518E-2</v>
      </c>
      <c r="M198" s="118">
        <v>-3.2067400046743529E-2</v>
      </c>
      <c r="N198" s="118">
        <v>2.5040080279446233E-2</v>
      </c>
      <c r="O198" s="118">
        <v>2.7928246270440046E-2</v>
      </c>
      <c r="P198" s="118">
        <v>1.3383791652487327E-2</v>
      </c>
      <c r="Q198" s="106">
        <v>-8.7378203177936958E-2</v>
      </c>
      <c r="R198" s="111"/>
    </row>
    <row r="199" spans="4:18">
      <c r="D199" s="104" t="s">
        <v>602</v>
      </c>
      <c r="E199" s="117">
        <v>0.84042115863902755</v>
      </c>
      <c r="F199" s="118">
        <v>-0.18909004834170887</v>
      </c>
      <c r="G199" s="118">
        <v>-0.22804871863385101</v>
      </c>
      <c r="H199" s="118">
        <v>-1.0874937478729632E-2</v>
      </c>
      <c r="I199" s="118">
        <v>-5.87652058115588E-2</v>
      </c>
      <c r="J199" s="118">
        <v>7.2515941756785603E-3</v>
      </c>
      <c r="K199" s="118">
        <v>-1.21223936871849E-2</v>
      </c>
      <c r="L199" s="118">
        <v>7.1661330267759893E-2</v>
      </c>
      <c r="M199" s="118">
        <v>-5.1886288518191673E-2</v>
      </c>
      <c r="N199" s="118">
        <v>5.6647623368387398E-2</v>
      </c>
      <c r="O199" s="118">
        <v>3.175281017695121E-2</v>
      </c>
      <c r="P199" s="118">
        <v>2.1384512277667973E-2</v>
      </c>
      <c r="Q199" s="106">
        <v>-0.13791960790808633</v>
      </c>
      <c r="R199" s="111"/>
    </row>
    <row r="200" spans="4:18">
      <c r="D200" s="104" t="s">
        <v>603</v>
      </c>
      <c r="E200" s="117">
        <v>0.96294559976225858</v>
      </c>
      <c r="F200" s="118">
        <v>-0.13472044497204211</v>
      </c>
      <c r="G200" s="118">
        <v>-0.18250021494567417</v>
      </c>
      <c r="H200" s="118">
        <v>4.4611447642598723E-2</v>
      </c>
      <c r="I200" s="118">
        <v>-2.8209833698685901E-2</v>
      </c>
      <c r="J200" s="118">
        <v>4.8650182887446138E-2</v>
      </c>
      <c r="K200" s="118">
        <v>-8.8742338285172223E-3</v>
      </c>
      <c r="L200" s="118">
        <v>3.2327801325339411E-2</v>
      </c>
      <c r="M200" s="118">
        <v>7.9748289528950075E-3</v>
      </c>
      <c r="N200" s="118">
        <v>-3.1997208321227592E-2</v>
      </c>
      <c r="O200" s="118">
        <v>8.2328893387569352E-2</v>
      </c>
      <c r="P200" s="118">
        <v>-2.6646904948617631E-4</v>
      </c>
      <c r="Q200" s="106">
        <v>-7.2969315356564641E-3</v>
      </c>
      <c r="R200" s="111"/>
    </row>
    <row r="201" spans="4:18">
      <c r="D201" s="104" t="s">
        <v>604</v>
      </c>
      <c r="E201" s="117">
        <v>0.80198651862717163</v>
      </c>
      <c r="F201" s="118">
        <v>-0.34941821593255196</v>
      </c>
      <c r="G201" s="118">
        <v>-0.17780297091495723</v>
      </c>
      <c r="H201" s="118">
        <v>0.10041475983581255</v>
      </c>
      <c r="I201" s="118">
        <v>7.9084602194941761E-2</v>
      </c>
      <c r="J201" s="118">
        <v>6.0227244016655822E-2</v>
      </c>
      <c r="K201" s="118">
        <v>-3.3135219612324712E-2</v>
      </c>
      <c r="L201" s="118">
        <v>6.8572875111508155E-2</v>
      </c>
      <c r="M201" s="118">
        <v>-2.8291320914630512E-2</v>
      </c>
      <c r="N201" s="118">
        <v>3.0515553603012519E-2</v>
      </c>
      <c r="O201" s="118">
        <v>3.2362500276665013E-2</v>
      </c>
      <c r="P201" s="118">
        <v>1.7571418795281877E-2</v>
      </c>
      <c r="Q201" s="106">
        <v>-0.14053973874720979</v>
      </c>
      <c r="R201" s="111"/>
    </row>
    <row r="202" spans="4:18">
      <c r="D202" s="104" t="s">
        <v>605</v>
      </c>
      <c r="E202" s="117">
        <v>0.93205080200433676</v>
      </c>
      <c r="F202" s="118">
        <v>-8.7322404144012877E-2</v>
      </c>
      <c r="G202" s="118">
        <v>-0.23268529016201017</v>
      </c>
      <c r="H202" s="118">
        <v>2.3069499369866432E-3</v>
      </c>
      <c r="I202" s="118">
        <v>-0.15989937607435539</v>
      </c>
      <c r="J202" s="118">
        <v>6.6028991974879866E-2</v>
      </c>
      <c r="K202" s="118">
        <v>-7.3949199772845434E-2</v>
      </c>
      <c r="L202" s="118">
        <v>4.8662493780854486E-2</v>
      </c>
      <c r="M202" s="118">
        <v>1.6805153477335188E-2</v>
      </c>
      <c r="N202" s="118">
        <v>-3.3888796026716635E-2</v>
      </c>
      <c r="O202" s="118">
        <v>0.10906290508930244</v>
      </c>
      <c r="P202" s="118">
        <v>2.1846950111394699E-2</v>
      </c>
      <c r="Q202" s="106">
        <v>-3.8591825017953947E-2</v>
      </c>
      <c r="R202" s="111"/>
    </row>
    <row r="203" spans="4:18">
      <c r="D203" s="104" t="s">
        <v>606</v>
      </c>
      <c r="E203" s="117">
        <v>0.7719563224987851</v>
      </c>
      <c r="F203" s="118">
        <v>-0.18193675193882788</v>
      </c>
      <c r="G203" s="118">
        <v>-0.27090267593663114</v>
      </c>
      <c r="H203" s="118">
        <v>-6.9015942593027308E-3</v>
      </c>
      <c r="I203" s="118">
        <v>-0.21271713874674653</v>
      </c>
      <c r="J203" s="118">
        <v>0.11848974720996727</v>
      </c>
      <c r="K203" s="118">
        <v>-0.14363283964717366</v>
      </c>
      <c r="L203" s="118">
        <v>0.12350999519925492</v>
      </c>
      <c r="M203" s="118">
        <v>-2.3453263931037523E-2</v>
      </c>
      <c r="N203" s="118">
        <v>-5.9768279801331092E-2</v>
      </c>
      <c r="O203" s="118">
        <v>0.17887577642989544</v>
      </c>
      <c r="P203" s="118">
        <v>6.1007935240348678E-2</v>
      </c>
      <c r="Q203" s="106">
        <v>-0.12579447196799642</v>
      </c>
      <c r="R203" s="111"/>
    </row>
    <row r="204" spans="4:18">
      <c r="D204" s="104" t="s">
        <v>607</v>
      </c>
      <c r="E204" s="117">
        <v>0.25473691189023484</v>
      </c>
      <c r="F204" s="118">
        <v>0.1946802162254459</v>
      </c>
      <c r="G204" s="118">
        <v>-7.877772118230976E-2</v>
      </c>
      <c r="H204" s="118">
        <v>-0.29958484880087055</v>
      </c>
      <c r="I204" s="118">
        <v>-3.66194789369894E-2</v>
      </c>
      <c r="J204" s="118">
        <v>0.16862366781586971</v>
      </c>
      <c r="K204" s="118">
        <v>-8.7136376656840736E-2</v>
      </c>
      <c r="L204" s="118">
        <v>0.2247765860800818</v>
      </c>
      <c r="M204" s="118">
        <v>-0.26617517510510108</v>
      </c>
      <c r="N204" s="118">
        <v>0.40555443052545093</v>
      </c>
      <c r="O204" s="118">
        <v>0.26672732536323829</v>
      </c>
      <c r="P204" s="118">
        <v>-8.988231936360605E-2</v>
      </c>
      <c r="Q204" s="106">
        <v>-3.1204290554503016E-2</v>
      </c>
      <c r="R204" s="111"/>
    </row>
    <row r="205" spans="4:18">
      <c r="D205" s="104" t="s">
        <v>608</v>
      </c>
      <c r="E205" s="117">
        <v>0.97049521514436055</v>
      </c>
      <c r="F205" s="118">
        <v>-7.3002787847510964E-2</v>
      </c>
      <c r="G205" s="118">
        <v>-0.16710047058487434</v>
      </c>
      <c r="H205" s="118">
        <v>1.5674548121110736E-2</v>
      </c>
      <c r="I205" s="118">
        <v>-5.0337749480515843E-2</v>
      </c>
      <c r="J205" s="118">
        <v>1.1193152474713789E-2</v>
      </c>
      <c r="K205" s="118">
        <v>9.4559730616570678E-3</v>
      </c>
      <c r="L205" s="118">
        <v>5.2294462548727466E-3</v>
      </c>
      <c r="M205" s="118">
        <v>2.5556079297633198E-2</v>
      </c>
      <c r="N205" s="118">
        <v>3.0142127102932098E-2</v>
      </c>
      <c r="O205" s="118">
        <v>1.6076010631520577E-2</v>
      </c>
      <c r="P205" s="118">
        <v>1.9359149679798601E-3</v>
      </c>
      <c r="Q205" s="106">
        <v>-2.7294763256700627E-3</v>
      </c>
      <c r="R205" s="111"/>
    </row>
    <row r="206" spans="4:18">
      <c r="D206" s="104" t="s">
        <v>609</v>
      </c>
      <c r="E206" s="117">
        <v>0.90856936113560516</v>
      </c>
      <c r="F206" s="118">
        <v>3.679736968842922E-2</v>
      </c>
      <c r="G206" s="118">
        <v>-0.2114889573449725</v>
      </c>
      <c r="H206" s="118">
        <v>-2.0781534872584023E-2</v>
      </c>
      <c r="I206" s="118">
        <v>-0.16044027427794974</v>
      </c>
      <c r="J206" s="118">
        <v>5.7008989618025432E-2</v>
      </c>
      <c r="K206" s="118">
        <v>-5.697105603668217E-2</v>
      </c>
      <c r="L206" s="118">
        <v>8.5961315433021573E-2</v>
      </c>
      <c r="M206" s="118">
        <v>3.3558258211325584E-3</v>
      </c>
      <c r="N206" s="118">
        <v>-4.0601006410997141E-2</v>
      </c>
      <c r="O206" s="118">
        <v>0.12646356205872972</v>
      </c>
      <c r="P206" s="118">
        <v>2.3018425922315833E-3</v>
      </c>
      <c r="Q206" s="106">
        <v>1.1056180185325127E-2</v>
      </c>
      <c r="R206" s="111"/>
    </row>
    <row r="207" spans="4:18" ht="16" thickBot="1">
      <c r="D207" s="107" t="s">
        <v>610</v>
      </c>
      <c r="E207" s="119">
        <v>0.9536361334513872</v>
      </c>
      <c r="F207" s="120">
        <v>-5.1894310526376455E-2</v>
      </c>
      <c r="G207" s="120">
        <v>-0.2147974930810925</v>
      </c>
      <c r="H207" s="120">
        <v>1.2072595459972815E-2</v>
      </c>
      <c r="I207" s="120">
        <v>-0.12705831089162264</v>
      </c>
      <c r="J207" s="120">
        <v>2.1951861366509749E-2</v>
      </c>
      <c r="K207" s="120">
        <v>-1.1042477420319627E-2</v>
      </c>
      <c r="L207" s="120">
        <v>1.2201203949347273E-2</v>
      </c>
      <c r="M207" s="120">
        <v>1.0800315274954101E-2</v>
      </c>
      <c r="N207" s="120">
        <v>-1.5365180338209996E-2</v>
      </c>
      <c r="O207" s="120">
        <v>5.9740371535819389E-2</v>
      </c>
      <c r="P207" s="120">
        <v>-1.3850886898104032E-2</v>
      </c>
      <c r="Q207" s="109">
        <v>2.7407810802583678E-2</v>
      </c>
      <c r="R207" s="111"/>
    </row>
    <row r="208" spans="4:18" ht="16" thickTop="1">
      <c r="D208" s="236" t="s">
        <v>611</v>
      </c>
      <c r="E208" s="236"/>
      <c r="F208" s="236"/>
      <c r="G208" s="236"/>
      <c r="H208" s="236"/>
      <c r="I208" s="236"/>
      <c r="J208" s="236"/>
      <c r="K208" s="236"/>
      <c r="L208" s="236"/>
      <c r="M208" s="236"/>
      <c r="N208" s="236"/>
      <c r="O208" s="236"/>
      <c r="P208" s="236"/>
      <c r="Q208" s="236"/>
      <c r="R208" s="111"/>
    </row>
    <row r="209" spans="3:18">
      <c r="D209" s="236" t="s">
        <v>629</v>
      </c>
      <c r="E209" s="236"/>
      <c r="F209" s="236"/>
      <c r="G209" s="236"/>
      <c r="H209" s="236"/>
      <c r="I209" s="236"/>
      <c r="J209" s="236"/>
      <c r="K209" s="236"/>
      <c r="L209" s="236"/>
      <c r="M209" s="236"/>
      <c r="N209" s="236"/>
      <c r="O209" s="236"/>
      <c r="P209" s="236"/>
      <c r="Q209" s="236"/>
      <c r="R209" s="111"/>
    </row>
    <row r="214" spans="3:18">
      <c r="D214" s="97" t="s">
        <v>636</v>
      </c>
      <c r="E214" s="97"/>
      <c r="F214" s="97"/>
    </row>
    <row r="215" spans="3:18">
      <c r="E215" t="s">
        <v>613</v>
      </c>
    </row>
    <row r="216" spans="3:18">
      <c r="E216">
        <v>1</v>
      </c>
      <c r="F216">
        <v>2</v>
      </c>
      <c r="G216">
        <v>3</v>
      </c>
      <c r="H216">
        <v>4</v>
      </c>
      <c r="I216">
        <v>5</v>
      </c>
      <c r="J216">
        <v>6</v>
      </c>
      <c r="K216">
        <v>7</v>
      </c>
      <c r="L216">
        <v>8</v>
      </c>
      <c r="M216">
        <v>9</v>
      </c>
      <c r="N216">
        <v>10</v>
      </c>
      <c r="O216">
        <v>11</v>
      </c>
      <c r="P216">
        <v>12</v>
      </c>
      <c r="Q216">
        <v>13</v>
      </c>
    </row>
    <row r="217" spans="3:18">
      <c r="C217" s="127" t="s">
        <v>92</v>
      </c>
      <c r="D217" t="s">
        <v>552</v>
      </c>
      <c r="E217">
        <v>-0.22800000000000001</v>
      </c>
      <c r="F217">
        <v>8.4000000000000005E-2</v>
      </c>
      <c r="G217">
        <v>0.93200000000000005</v>
      </c>
      <c r="H217">
        <v>7.9000000000000001E-2</v>
      </c>
      <c r="I217">
        <v>-5.5E-2</v>
      </c>
      <c r="J217">
        <v>-0.06</v>
      </c>
      <c r="K217">
        <v>3.4000000000000002E-2</v>
      </c>
      <c r="L217">
        <v>8.0000000000000002E-3</v>
      </c>
      <c r="M217">
        <v>5.3999999999999999E-2</v>
      </c>
      <c r="N217">
        <v>4.4999999999999998E-2</v>
      </c>
      <c r="O217">
        <v>-4.0000000000000001E-3</v>
      </c>
      <c r="P217">
        <v>-5.1999999999999998E-2</v>
      </c>
      <c r="Q217">
        <v>-3.2000000000000001E-2</v>
      </c>
    </row>
    <row r="218" spans="3:18">
      <c r="C218" s="128" t="s">
        <v>93</v>
      </c>
      <c r="D218" t="s">
        <v>553</v>
      </c>
      <c r="E218">
        <v>-0.106</v>
      </c>
      <c r="F218">
        <v>7.2999999999999995E-2</v>
      </c>
      <c r="G218">
        <v>0.89600000000000002</v>
      </c>
      <c r="H218">
        <v>0.35599999999999998</v>
      </c>
      <c r="I218">
        <v>-6.3E-2</v>
      </c>
      <c r="J218">
        <v>-3.3000000000000002E-2</v>
      </c>
      <c r="K218">
        <v>-2E-3</v>
      </c>
      <c r="L218">
        <v>6.2E-2</v>
      </c>
      <c r="M218">
        <v>7.6999999999999999E-2</v>
      </c>
      <c r="N218">
        <v>2.5000000000000001E-2</v>
      </c>
      <c r="O218">
        <v>4.1000000000000002E-2</v>
      </c>
      <c r="P218">
        <v>-3.7999999999999999E-2</v>
      </c>
      <c r="Q218">
        <v>-1.6E-2</v>
      </c>
    </row>
    <row r="219" spans="3:18">
      <c r="C219" s="127" t="s">
        <v>94</v>
      </c>
      <c r="D219" t="s">
        <v>554</v>
      </c>
      <c r="E219">
        <v>-0.158</v>
      </c>
      <c r="F219">
        <v>-0.16800000000000001</v>
      </c>
      <c r="G219">
        <v>-8.1000000000000003E-2</v>
      </c>
      <c r="H219">
        <v>0.17799999999999999</v>
      </c>
      <c r="I219">
        <v>-0.123</v>
      </c>
      <c r="J219">
        <v>-9.7000000000000003E-2</v>
      </c>
      <c r="K219">
        <v>0.84499999999999997</v>
      </c>
      <c r="L219">
        <v>-0.09</v>
      </c>
      <c r="M219">
        <v>-5.8000000000000003E-2</v>
      </c>
      <c r="N219">
        <v>-7.2999999999999995E-2</v>
      </c>
      <c r="O219">
        <v>-5.8999999999999997E-2</v>
      </c>
      <c r="P219">
        <v>0.16300000000000001</v>
      </c>
      <c r="Q219">
        <v>-1.2999999999999999E-2</v>
      </c>
    </row>
    <row r="220" spans="3:18">
      <c r="C220" s="128" t="s">
        <v>95</v>
      </c>
      <c r="D220" t="s">
        <v>555</v>
      </c>
      <c r="E220">
        <v>-0.216</v>
      </c>
      <c r="F220">
        <v>0.35399999999999998</v>
      </c>
      <c r="G220">
        <v>0.28999999999999998</v>
      </c>
      <c r="H220">
        <v>-0.13800000000000001</v>
      </c>
      <c r="I220">
        <v>-0.06</v>
      </c>
      <c r="J220">
        <v>-4.8000000000000001E-2</v>
      </c>
      <c r="K220">
        <v>-3.9E-2</v>
      </c>
      <c r="L220">
        <v>6.0000000000000001E-3</v>
      </c>
      <c r="M220">
        <v>0.76700000000000002</v>
      </c>
      <c r="N220">
        <v>-9.5000000000000001E-2</v>
      </c>
      <c r="O220">
        <v>-0.02</v>
      </c>
      <c r="P220">
        <v>-0.13100000000000001</v>
      </c>
      <c r="Q220">
        <v>-0.127</v>
      </c>
    </row>
    <row r="221" spans="3:18">
      <c r="C221" s="127" t="s">
        <v>96</v>
      </c>
      <c r="D221" t="s">
        <v>556</v>
      </c>
      <c r="E221">
        <v>-0.14299999999999999</v>
      </c>
      <c r="F221">
        <v>-2.4E-2</v>
      </c>
      <c r="G221">
        <v>8.9999999999999993E-3</v>
      </c>
      <c r="H221">
        <v>5.1999999999999998E-2</v>
      </c>
      <c r="I221">
        <v>-9.6000000000000002E-2</v>
      </c>
      <c r="J221">
        <v>-7.3999999999999996E-2</v>
      </c>
      <c r="K221">
        <v>0.90400000000000003</v>
      </c>
      <c r="L221">
        <v>-0.10199999999999999</v>
      </c>
      <c r="M221">
        <v>-3.2000000000000001E-2</v>
      </c>
      <c r="N221">
        <v>-1.2E-2</v>
      </c>
      <c r="O221">
        <v>-6.6000000000000003E-2</v>
      </c>
      <c r="P221">
        <v>0.13200000000000001</v>
      </c>
      <c r="Q221">
        <v>1.4E-2</v>
      </c>
    </row>
    <row r="222" spans="3:18">
      <c r="C222" s="128" t="s">
        <v>97</v>
      </c>
      <c r="D222" t="s">
        <v>557</v>
      </c>
      <c r="E222">
        <v>0.36199999999999999</v>
      </c>
      <c r="F222">
        <v>0.01</v>
      </c>
      <c r="G222">
        <v>0.13100000000000001</v>
      </c>
      <c r="H222">
        <v>-0.1</v>
      </c>
      <c r="I222">
        <v>0.42699999999999999</v>
      </c>
      <c r="J222">
        <v>0.24099999999999999</v>
      </c>
      <c r="K222">
        <v>-0.01</v>
      </c>
      <c r="L222">
        <v>-3.5999999999999997E-2</v>
      </c>
      <c r="M222">
        <v>-4.1000000000000002E-2</v>
      </c>
      <c r="N222">
        <v>-0.159</v>
      </c>
      <c r="O222">
        <v>0.56200000000000006</v>
      </c>
      <c r="P222">
        <v>-2E-3</v>
      </c>
      <c r="Q222">
        <v>2.5999999999999999E-2</v>
      </c>
    </row>
    <row r="223" spans="3:18">
      <c r="C223" s="127" t="s">
        <v>98</v>
      </c>
      <c r="D223" t="s">
        <v>558</v>
      </c>
      <c r="E223">
        <v>-0.115</v>
      </c>
      <c r="F223">
        <v>-0.105</v>
      </c>
      <c r="G223">
        <v>-0.11600000000000001</v>
      </c>
      <c r="H223">
        <v>-0.122</v>
      </c>
      <c r="I223">
        <v>-9.4E-2</v>
      </c>
      <c r="J223">
        <v>0.94</v>
      </c>
      <c r="K223">
        <v>-6.8000000000000005E-2</v>
      </c>
      <c r="L223">
        <v>-6.3E-2</v>
      </c>
      <c r="M223">
        <v>-8.0000000000000002E-3</v>
      </c>
      <c r="N223">
        <v>-8.1000000000000003E-2</v>
      </c>
      <c r="O223">
        <v>4.0000000000000001E-3</v>
      </c>
      <c r="P223">
        <v>-6.8000000000000005E-2</v>
      </c>
      <c r="Q223">
        <v>-5.2999999999999999E-2</v>
      </c>
    </row>
    <row r="224" spans="3:18">
      <c r="C224" s="128" t="s">
        <v>99</v>
      </c>
      <c r="D224" t="s">
        <v>559</v>
      </c>
      <c r="E224">
        <v>0.39100000000000001</v>
      </c>
      <c r="F224">
        <v>0.38800000000000001</v>
      </c>
      <c r="G224">
        <v>0.151</v>
      </c>
      <c r="H224">
        <v>-0.112</v>
      </c>
      <c r="I224">
        <v>0.54900000000000004</v>
      </c>
      <c r="J224">
        <v>-6.7000000000000004E-2</v>
      </c>
      <c r="K224">
        <v>-8.3000000000000004E-2</v>
      </c>
      <c r="L224">
        <v>4.1000000000000002E-2</v>
      </c>
      <c r="M224">
        <v>9.8000000000000004E-2</v>
      </c>
      <c r="N224">
        <v>-1.4E-2</v>
      </c>
      <c r="O224">
        <v>0.495</v>
      </c>
      <c r="P224">
        <v>-4.1000000000000002E-2</v>
      </c>
      <c r="Q224">
        <v>-7.0000000000000001E-3</v>
      </c>
    </row>
    <row r="225" spans="3:17">
      <c r="C225" s="127" t="s">
        <v>100</v>
      </c>
      <c r="D225" t="s">
        <v>560</v>
      </c>
      <c r="E225">
        <v>0.39200000000000002</v>
      </c>
      <c r="F225">
        <v>0.39900000000000002</v>
      </c>
      <c r="G225">
        <v>2.1000000000000001E-2</v>
      </c>
      <c r="H225">
        <v>-0.14299999999999999</v>
      </c>
      <c r="I225">
        <v>0.69199999999999995</v>
      </c>
      <c r="J225">
        <v>-9.7000000000000003E-2</v>
      </c>
      <c r="K225">
        <v>-4.1000000000000002E-2</v>
      </c>
      <c r="L225">
        <v>3.4000000000000002E-2</v>
      </c>
      <c r="M225">
        <v>-2.9000000000000001E-2</v>
      </c>
      <c r="N225">
        <v>3.5000000000000003E-2</v>
      </c>
      <c r="O225">
        <v>0.33700000000000002</v>
      </c>
      <c r="P225">
        <v>-4.7E-2</v>
      </c>
      <c r="Q225">
        <v>-2.3E-2</v>
      </c>
    </row>
    <row r="226" spans="3:17">
      <c r="C226" s="128" t="s">
        <v>102</v>
      </c>
      <c r="D226" t="s">
        <v>561</v>
      </c>
      <c r="E226">
        <v>-0.17499999999999999</v>
      </c>
      <c r="F226">
        <v>-0.14099999999999999</v>
      </c>
      <c r="G226">
        <v>-0.16800000000000001</v>
      </c>
      <c r="H226">
        <v>-0.20499999999999999</v>
      </c>
      <c r="I226">
        <v>-0.114</v>
      </c>
      <c r="J226">
        <v>-0.151</v>
      </c>
      <c r="K226">
        <v>0.49099999999999999</v>
      </c>
      <c r="L226">
        <v>-4.9000000000000002E-2</v>
      </c>
      <c r="M226">
        <v>-9.4E-2</v>
      </c>
      <c r="N226">
        <v>-0.104</v>
      </c>
      <c r="O226">
        <v>-4.9000000000000002E-2</v>
      </c>
      <c r="P226">
        <v>0.66800000000000004</v>
      </c>
      <c r="Q226">
        <v>-0.182</v>
      </c>
    </row>
    <row r="227" spans="3:17">
      <c r="C227" s="127" t="s">
        <v>104</v>
      </c>
      <c r="D227" t="s">
        <v>562</v>
      </c>
      <c r="E227">
        <v>-0.19500000000000001</v>
      </c>
      <c r="F227">
        <v>-0.13900000000000001</v>
      </c>
      <c r="G227">
        <v>-0.08</v>
      </c>
      <c r="H227">
        <v>0.81699999999999995</v>
      </c>
      <c r="I227">
        <v>-8.7999999999999995E-2</v>
      </c>
      <c r="J227">
        <v>-0.112</v>
      </c>
      <c r="K227">
        <v>-6.0999999999999999E-2</v>
      </c>
      <c r="L227">
        <v>-1.6E-2</v>
      </c>
      <c r="M227">
        <v>-9.7000000000000003E-2</v>
      </c>
      <c r="N227">
        <v>-0.09</v>
      </c>
      <c r="O227">
        <v>-2.1999999999999999E-2</v>
      </c>
      <c r="P227">
        <v>-0.157</v>
      </c>
      <c r="Q227">
        <v>-0.16700000000000001</v>
      </c>
    </row>
    <row r="228" spans="3:17">
      <c r="C228" s="128" t="s">
        <v>106</v>
      </c>
      <c r="D228" t="s">
        <v>563</v>
      </c>
      <c r="E228">
        <v>-0.153</v>
      </c>
      <c r="F228">
        <v>-0.11899999999999999</v>
      </c>
      <c r="G228">
        <v>-0.158</v>
      </c>
      <c r="H228">
        <v>-0.20100000000000001</v>
      </c>
      <c r="I228">
        <v>-0.104</v>
      </c>
      <c r="J228">
        <v>-0.14499999999999999</v>
      </c>
      <c r="K228">
        <v>0.23699999999999999</v>
      </c>
      <c r="L228">
        <v>-2.4E-2</v>
      </c>
      <c r="M228">
        <v>-0.11</v>
      </c>
      <c r="N228">
        <v>-0.109</v>
      </c>
      <c r="O228">
        <v>-4.1000000000000002E-2</v>
      </c>
      <c r="P228">
        <v>0.76800000000000002</v>
      </c>
      <c r="Q228">
        <v>-0.19900000000000001</v>
      </c>
    </row>
    <row r="229" spans="3:17">
      <c r="C229" s="127" t="s">
        <v>108</v>
      </c>
      <c r="D229" t="s">
        <v>564</v>
      </c>
      <c r="E229">
        <v>-0.193</v>
      </c>
      <c r="F229">
        <v>-0.126</v>
      </c>
      <c r="G229">
        <v>-6.4000000000000001E-2</v>
      </c>
      <c r="H229">
        <v>0.91500000000000004</v>
      </c>
      <c r="I229">
        <v>-8.4000000000000005E-2</v>
      </c>
      <c r="J229">
        <v>-8.6999999999999994E-2</v>
      </c>
      <c r="K229">
        <v>0.20100000000000001</v>
      </c>
      <c r="L229">
        <v>-5.0000000000000001E-3</v>
      </c>
      <c r="M229">
        <v>-0.09</v>
      </c>
      <c r="N229">
        <v>-5.6000000000000001E-2</v>
      </c>
      <c r="O229">
        <v>-4.2000000000000003E-2</v>
      </c>
      <c r="P229">
        <v>-0.128</v>
      </c>
      <c r="Q229">
        <v>-7.8E-2</v>
      </c>
    </row>
    <row r="230" spans="3:17">
      <c r="C230" s="128" t="s">
        <v>110</v>
      </c>
      <c r="D230" t="s">
        <v>565</v>
      </c>
      <c r="E230">
        <v>-7.5999999999999998E-2</v>
      </c>
      <c r="F230">
        <v>-7.0999999999999994E-2</v>
      </c>
      <c r="G230">
        <v>-0.10299999999999999</v>
      </c>
      <c r="H230">
        <v>-0.14799999999999999</v>
      </c>
      <c r="I230">
        <v>-8.5999999999999993E-2</v>
      </c>
      <c r="J230">
        <v>-0.159</v>
      </c>
      <c r="K230">
        <v>-4.0000000000000001E-3</v>
      </c>
      <c r="L230">
        <v>-3.1E-2</v>
      </c>
      <c r="M230">
        <v>-9.4E-2</v>
      </c>
      <c r="N230">
        <v>-9.5000000000000001E-2</v>
      </c>
      <c r="O230">
        <v>-3.3000000000000002E-2</v>
      </c>
      <c r="P230">
        <v>-0.248</v>
      </c>
      <c r="Q230">
        <v>0.79</v>
      </c>
    </row>
    <row r="231" spans="3:17">
      <c r="C231" s="127" t="s">
        <v>112</v>
      </c>
      <c r="D231" t="s">
        <v>566</v>
      </c>
      <c r="E231">
        <v>-0.183</v>
      </c>
      <c r="F231">
        <v>-0.127</v>
      </c>
      <c r="G231">
        <v>-3.4000000000000002E-2</v>
      </c>
      <c r="H231">
        <v>0.92500000000000004</v>
      </c>
      <c r="I231">
        <v>-0.107</v>
      </c>
      <c r="J231">
        <v>-7.2999999999999995E-2</v>
      </c>
      <c r="K231">
        <v>-2.3E-2</v>
      </c>
      <c r="L231">
        <v>3.2000000000000001E-2</v>
      </c>
      <c r="M231">
        <v>-9.2999999999999999E-2</v>
      </c>
      <c r="N231">
        <v>-6.2E-2</v>
      </c>
      <c r="O231">
        <v>-4.2000000000000003E-2</v>
      </c>
      <c r="P231">
        <v>-7.2999999999999995E-2</v>
      </c>
      <c r="Q231">
        <v>-8.7999999999999995E-2</v>
      </c>
    </row>
    <row r="232" spans="3:17">
      <c r="C232" s="128" t="s">
        <v>114</v>
      </c>
      <c r="D232" t="s">
        <v>567</v>
      </c>
      <c r="E232">
        <v>0.19700000000000001</v>
      </c>
      <c r="F232">
        <v>5.6000000000000001E-2</v>
      </c>
      <c r="G232">
        <v>0.40500000000000003</v>
      </c>
      <c r="H232">
        <v>0.83</v>
      </c>
      <c r="I232">
        <v>-0.10100000000000001</v>
      </c>
      <c r="J232">
        <v>-2E-3</v>
      </c>
      <c r="K232">
        <v>0.15</v>
      </c>
      <c r="L232">
        <v>3.2000000000000001E-2</v>
      </c>
      <c r="M232">
        <v>9.2999999999999999E-2</v>
      </c>
      <c r="N232">
        <v>-1.4999999999999999E-2</v>
      </c>
      <c r="O232">
        <v>-0.04</v>
      </c>
      <c r="P232">
        <v>9.9000000000000005E-2</v>
      </c>
      <c r="Q232">
        <v>0.15</v>
      </c>
    </row>
    <row r="233" spans="3:17">
      <c r="C233" s="129" t="s">
        <v>116</v>
      </c>
      <c r="D233" t="s">
        <v>568</v>
      </c>
      <c r="E233">
        <v>0.44500000000000001</v>
      </c>
      <c r="F233">
        <v>0.155</v>
      </c>
      <c r="G233">
        <v>0.35199999999999998</v>
      </c>
      <c r="H233">
        <v>0.76600000000000001</v>
      </c>
      <c r="I233">
        <v>-0.08</v>
      </c>
      <c r="J233">
        <v>5.0000000000000001E-3</v>
      </c>
      <c r="K233">
        <v>7.2999999999999995E-2</v>
      </c>
      <c r="L233">
        <v>7.1999999999999995E-2</v>
      </c>
      <c r="M233">
        <v>0.104</v>
      </c>
      <c r="N233">
        <v>1E-3</v>
      </c>
      <c r="O233">
        <v>-4.0000000000000001E-3</v>
      </c>
      <c r="P233">
        <v>6.7000000000000004E-2</v>
      </c>
      <c r="Q233">
        <v>0.13600000000000001</v>
      </c>
    </row>
    <row r="234" spans="3:17">
      <c r="C234" s="128" t="s">
        <v>118</v>
      </c>
      <c r="D234" t="s">
        <v>569</v>
      </c>
      <c r="E234">
        <v>0.51600000000000001</v>
      </c>
      <c r="F234">
        <v>0.61699999999999999</v>
      </c>
      <c r="G234">
        <v>0.129</v>
      </c>
      <c r="H234">
        <v>0.253</v>
      </c>
      <c r="I234">
        <v>1.7000000000000001E-2</v>
      </c>
      <c r="J234">
        <v>0.182</v>
      </c>
      <c r="K234">
        <v>4.0000000000000001E-3</v>
      </c>
      <c r="L234">
        <v>0.115</v>
      </c>
      <c r="M234">
        <v>0.20599999999999999</v>
      </c>
      <c r="N234">
        <v>0.04</v>
      </c>
      <c r="O234">
        <v>0.152</v>
      </c>
      <c r="P234">
        <v>0.157</v>
      </c>
      <c r="Q234">
        <v>0.23</v>
      </c>
    </row>
    <row r="235" spans="3:17">
      <c r="C235" s="127" t="s">
        <v>120</v>
      </c>
      <c r="D235" t="s">
        <v>570</v>
      </c>
      <c r="E235">
        <v>-0.16600000000000001</v>
      </c>
      <c r="F235">
        <v>-0.109</v>
      </c>
      <c r="G235">
        <v>0.30099999999999999</v>
      </c>
      <c r="H235">
        <v>0.89800000000000002</v>
      </c>
      <c r="I235">
        <v>-0.114</v>
      </c>
      <c r="J235">
        <v>-7.5999999999999998E-2</v>
      </c>
      <c r="K235">
        <v>-7.9000000000000001E-2</v>
      </c>
      <c r="L235">
        <v>-1.6E-2</v>
      </c>
      <c r="M235">
        <v>2.4E-2</v>
      </c>
      <c r="N235">
        <v>-3.7999999999999999E-2</v>
      </c>
      <c r="O235">
        <v>-6.2E-2</v>
      </c>
      <c r="P235">
        <v>3.9E-2</v>
      </c>
      <c r="Q235">
        <v>2.4E-2</v>
      </c>
    </row>
    <row r="236" spans="3:17" ht="33" customHeight="1">
      <c r="C236" s="128" t="s">
        <v>122</v>
      </c>
      <c r="D236" t="s">
        <v>571</v>
      </c>
      <c r="E236">
        <v>0.28100000000000003</v>
      </c>
      <c r="F236">
        <v>-0.152</v>
      </c>
      <c r="G236">
        <v>0.27400000000000002</v>
      </c>
      <c r="H236">
        <v>0.46400000000000002</v>
      </c>
      <c r="I236">
        <v>-0.13700000000000001</v>
      </c>
      <c r="J236">
        <v>-9.0999999999999998E-2</v>
      </c>
      <c r="K236">
        <v>-0.16</v>
      </c>
      <c r="L236">
        <v>0.67</v>
      </c>
      <c r="M236">
        <v>-0.156</v>
      </c>
      <c r="N236">
        <v>-6.0999999999999999E-2</v>
      </c>
      <c r="O236">
        <v>-3.9E-2</v>
      </c>
      <c r="P236">
        <v>-1.4999999999999999E-2</v>
      </c>
      <c r="Q236">
        <v>-5.5E-2</v>
      </c>
    </row>
    <row r="237" spans="3:17">
      <c r="C237" s="127" t="s">
        <v>124</v>
      </c>
      <c r="D237" t="s">
        <v>572</v>
      </c>
      <c r="E237">
        <v>0.52</v>
      </c>
      <c r="F237">
        <v>2.7E-2</v>
      </c>
      <c r="G237">
        <v>0.627</v>
      </c>
      <c r="H237">
        <v>0.03</v>
      </c>
      <c r="I237">
        <v>-6.0999999999999999E-2</v>
      </c>
      <c r="J237">
        <v>-2.8000000000000001E-2</v>
      </c>
      <c r="K237">
        <v>-0.13600000000000001</v>
      </c>
      <c r="L237">
        <v>0.52700000000000002</v>
      </c>
      <c r="M237">
        <v>-0.02</v>
      </c>
      <c r="N237">
        <v>-2.5999999999999999E-2</v>
      </c>
      <c r="O237">
        <v>2.1999999999999999E-2</v>
      </c>
      <c r="P237">
        <v>1.4999999999999999E-2</v>
      </c>
      <c r="Q237">
        <v>1.4E-2</v>
      </c>
    </row>
    <row r="238" spans="3:17">
      <c r="C238" s="128" t="s">
        <v>126</v>
      </c>
      <c r="D238" t="s">
        <v>573</v>
      </c>
      <c r="E238">
        <v>0.84199999999999997</v>
      </c>
      <c r="F238">
        <v>1.9E-2</v>
      </c>
      <c r="G238">
        <v>8.4000000000000005E-2</v>
      </c>
      <c r="H238">
        <v>-1.2E-2</v>
      </c>
      <c r="I238">
        <v>-3.1E-2</v>
      </c>
      <c r="J238">
        <v>-1.7000000000000001E-2</v>
      </c>
      <c r="K238">
        <v>-0.108</v>
      </c>
      <c r="L238">
        <v>0.48099999999999998</v>
      </c>
      <c r="M238">
        <v>-4.2999999999999997E-2</v>
      </c>
      <c r="N238">
        <v>-0.03</v>
      </c>
      <c r="O238">
        <v>-1.2E-2</v>
      </c>
      <c r="P238">
        <v>8.9999999999999993E-3</v>
      </c>
      <c r="Q238">
        <v>8.9999999999999993E-3</v>
      </c>
    </row>
    <row r="239" spans="3:17">
      <c r="C239" s="127" t="s">
        <v>128</v>
      </c>
      <c r="D239" t="s">
        <v>574</v>
      </c>
      <c r="E239">
        <v>0.17799999999999999</v>
      </c>
      <c r="F239">
        <v>-7.2999999999999995E-2</v>
      </c>
      <c r="G239">
        <v>0.66900000000000004</v>
      </c>
      <c r="H239">
        <v>-2.4E-2</v>
      </c>
      <c r="I239">
        <v>-9.6000000000000002E-2</v>
      </c>
      <c r="J239">
        <v>-5.6000000000000001E-2</v>
      </c>
      <c r="K239">
        <v>-6.4000000000000001E-2</v>
      </c>
      <c r="L239">
        <v>0.53100000000000003</v>
      </c>
      <c r="M239">
        <v>4.2000000000000003E-2</v>
      </c>
      <c r="N239">
        <v>-4.2999999999999997E-2</v>
      </c>
      <c r="O239">
        <v>-9.1999999999999998E-2</v>
      </c>
      <c r="P239">
        <v>-3.5000000000000003E-2</v>
      </c>
      <c r="Q239">
        <v>-7.0000000000000001E-3</v>
      </c>
    </row>
    <row r="240" spans="3:17">
      <c r="C240" s="128" t="s">
        <v>130</v>
      </c>
      <c r="D240" t="s">
        <v>575</v>
      </c>
      <c r="E240">
        <v>4.4999999999999998E-2</v>
      </c>
      <c r="F240">
        <v>0.35899999999999999</v>
      </c>
      <c r="G240">
        <v>0.26900000000000002</v>
      </c>
      <c r="H240">
        <v>-6.7000000000000004E-2</v>
      </c>
      <c r="I240">
        <v>-5.2999999999999999E-2</v>
      </c>
      <c r="J240">
        <v>-4.4999999999999998E-2</v>
      </c>
      <c r="K240">
        <v>-3.7999999999999999E-2</v>
      </c>
      <c r="L240">
        <v>0.22700000000000001</v>
      </c>
      <c r="M240">
        <v>0.81399999999999995</v>
      </c>
      <c r="N240">
        <v>-6.0000000000000001E-3</v>
      </c>
      <c r="O240">
        <v>8.0000000000000002E-3</v>
      </c>
      <c r="P240">
        <v>-0.09</v>
      </c>
      <c r="Q240">
        <v>-0.04</v>
      </c>
    </row>
    <row r="241" spans="3:17">
      <c r="C241" s="127" t="s">
        <v>132</v>
      </c>
      <c r="D241" t="s">
        <v>576</v>
      </c>
      <c r="E241">
        <v>0.38600000000000001</v>
      </c>
      <c r="F241">
        <v>4.3999999999999997E-2</v>
      </c>
      <c r="G241">
        <v>0.378</v>
      </c>
      <c r="H241">
        <v>0.24</v>
      </c>
      <c r="I241">
        <v>-7.2999999999999995E-2</v>
      </c>
      <c r="J241">
        <v>-2.5999999999999999E-2</v>
      </c>
      <c r="K241">
        <v>-0.25</v>
      </c>
      <c r="L241">
        <v>-0.111</v>
      </c>
      <c r="M241">
        <v>0.46200000000000002</v>
      </c>
      <c r="N241">
        <v>8.9999999999999993E-3</v>
      </c>
      <c r="O241">
        <v>3.3000000000000002E-2</v>
      </c>
      <c r="P241">
        <v>0.32900000000000001</v>
      </c>
      <c r="Q241">
        <v>0.32900000000000001</v>
      </c>
    </row>
    <row r="242" spans="3:17">
      <c r="C242" s="128" t="s">
        <v>134</v>
      </c>
      <c r="D242" t="s">
        <v>577</v>
      </c>
      <c r="E242">
        <v>0.79300000000000004</v>
      </c>
      <c r="F242">
        <v>9.7000000000000003E-2</v>
      </c>
      <c r="G242">
        <v>0.23400000000000001</v>
      </c>
      <c r="H242">
        <v>0.17499999999999999</v>
      </c>
      <c r="I242">
        <v>-1.9E-2</v>
      </c>
      <c r="J242">
        <v>1.0999999999999999E-2</v>
      </c>
      <c r="K242">
        <v>-0.19600000000000001</v>
      </c>
      <c r="L242">
        <v>-4.0000000000000001E-3</v>
      </c>
      <c r="M242">
        <v>0.23</v>
      </c>
      <c r="N242">
        <v>2.4E-2</v>
      </c>
      <c r="O242">
        <v>-4.0000000000000001E-3</v>
      </c>
      <c r="P242">
        <v>0.249</v>
      </c>
      <c r="Q242">
        <v>0.255</v>
      </c>
    </row>
    <row r="243" spans="3:17">
      <c r="C243" s="127" t="s">
        <v>136</v>
      </c>
      <c r="D243" t="s">
        <v>578</v>
      </c>
      <c r="E243">
        <v>-0.105</v>
      </c>
      <c r="F243">
        <v>-0.13300000000000001</v>
      </c>
      <c r="G243">
        <v>-0.122</v>
      </c>
      <c r="H243">
        <v>-0.11799999999999999</v>
      </c>
      <c r="I243">
        <v>-0.06</v>
      </c>
      <c r="J243">
        <v>0.91900000000000004</v>
      </c>
      <c r="K243">
        <v>-7.6999999999999999E-2</v>
      </c>
      <c r="L243">
        <v>-8.2000000000000003E-2</v>
      </c>
      <c r="M243">
        <v>-0.04</v>
      </c>
      <c r="N243">
        <v>-4.2999999999999997E-2</v>
      </c>
      <c r="O243">
        <v>-0.11600000000000001</v>
      </c>
      <c r="P243">
        <v>-7.1999999999999995E-2</v>
      </c>
      <c r="Q243">
        <v>-7.2999999999999995E-2</v>
      </c>
    </row>
    <row r="244" spans="3:17">
      <c r="C244" s="128" t="s">
        <v>138</v>
      </c>
      <c r="D244" t="s">
        <v>579</v>
      </c>
      <c r="E244">
        <v>-3.0000000000000001E-3</v>
      </c>
      <c r="F244">
        <v>9.6000000000000002E-2</v>
      </c>
      <c r="G244">
        <v>0.95499999999999996</v>
      </c>
      <c r="H244">
        <v>8.3000000000000004E-2</v>
      </c>
      <c r="I244">
        <v>-0.05</v>
      </c>
      <c r="J244">
        <v>-3.9E-2</v>
      </c>
      <c r="K244">
        <v>-4.8000000000000001E-2</v>
      </c>
      <c r="L244">
        <v>4.8000000000000001E-2</v>
      </c>
      <c r="M244">
        <v>0.13600000000000001</v>
      </c>
      <c r="N244">
        <v>-2.1999999999999999E-2</v>
      </c>
      <c r="O244">
        <v>3.2000000000000001E-2</v>
      </c>
      <c r="P244">
        <v>-3.5999999999999997E-2</v>
      </c>
      <c r="Q244">
        <v>-1.2E-2</v>
      </c>
    </row>
    <row r="245" spans="3:17">
      <c r="C245" s="127" t="s">
        <v>140</v>
      </c>
      <c r="D245" t="s">
        <v>580</v>
      </c>
      <c r="E245">
        <v>-6.2E-2</v>
      </c>
      <c r="F245">
        <v>7.2999999999999995E-2</v>
      </c>
      <c r="G245">
        <v>0.96099999999999997</v>
      </c>
      <c r="H245">
        <v>2.8000000000000001E-2</v>
      </c>
      <c r="I245">
        <v>-6.9000000000000006E-2</v>
      </c>
      <c r="J245">
        <v>-3.6999999999999998E-2</v>
      </c>
      <c r="K245">
        <v>-2.1999999999999999E-2</v>
      </c>
      <c r="L245">
        <v>4.9000000000000002E-2</v>
      </c>
      <c r="M245">
        <v>0.19400000000000001</v>
      </c>
      <c r="N245">
        <v>-1.9E-2</v>
      </c>
      <c r="O245">
        <v>0.04</v>
      </c>
      <c r="P245">
        <v>-3.2000000000000001E-2</v>
      </c>
      <c r="Q245">
        <v>-6.0000000000000001E-3</v>
      </c>
    </row>
    <row r="246" spans="3:17">
      <c r="C246" s="128" t="s">
        <v>142</v>
      </c>
      <c r="D246" t="s">
        <v>581</v>
      </c>
      <c r="E246">
        <v>0.38200000000000001</v>
      </c>
      <c r="F246">
        <v>0.45200000000000001</v>
      </c>
      <c r="G246">
        <v>8.5000000000000006E-2</v>
      </c>
      <c r="H246">
        <v>-4.9000000000000002E-2</v>
      </c>
      <c r="I246">
        <v>0.438</v>
      </c>
      <c r="J246">
        <v>8.3000000000000004E-2</v>
      </c>
      <c r="K246">
        <v>-8.6999999999999994E-2</v>
      </c>
      <c r="L246">
        <v>0.13900000000000001</v>
      </c>
      <c r="M246">
        <v>-2E-3</v>
      </c>
      <c r="N246">
        <v>-4.1000000000000002E-2</v>
      </c>
      <c r="O246">
        <v>0.45800000000000002</v>
      </c>
      <c r="P246">
        <v>0.107</v>
      </c>
      <c r="Q246">
        <v>0.16400000000000001</v>
      </c>
    </row>
    <row r="247" spans="3:17">
      <c r="C247" s="127" t="s">
        <v>144</v>
      </c>
      <c r="D247" t="s">
        <v>582</v>
      </c>
      <c r="E247">
        <v>-0.123</v>
      </c>
      <c r="F247">
        <v>0.88100000000000001</v>
      </c>
      <c r="G247">
        <v>-0.108</v>
      </c>
      <c r="H247">
        <v>-8.2000000000000003E-2</v>
      </c>
      <c r="I247">
        <v>-4.2000000000000003E-2</v>
      </c>
      <c r="J247">
        <v>-9.5000000000000001E-2</v>
      </c>
      <c r="K247">
        <v>-6.2E-2</v>
      </c>
      <c r="L247">
        <v>-8.8999999999999996E-2</v>
      </c>
      <c r="M247">
        <v>6.0000000000000001E-3</v>
      </c>
      <c r="N247">
        <v>1E-3</v>
      </c>
      <c r="O247">
        <v>-0.09</v>
      </c>
      <c r="P247">
        <v>-6.9000000000000006E-2</v>
      </c>
      <c r="Q247">
        <v>-9.0999999999999998E-2</v>
      </c>
    </row>
    <row r="248" spans="3:17">
      <c r="C248" s="128" t="s">
        <v>146</v>
      </c>
      <c r="D248" t="s">
        <v>583</v>
      </c>
      <c r="E248">
        <v>-2.1999999999999999E-2</v>
      </c>
      <c r="F248">
        <v>0.92900000000000005</v>
      </c>
      <c r="G248">
        <v>0.13100000000000001</v>
      </c>
      <c r="H248">
        <v>-7.6999999999999999E-2</v>
      </c>
      <c r="I248">
        <v>-4.2000000000000003E-2</v>
      </c>
      <c r="J248">
        <v>-8.6999999999999994E-2</v>
      </c>
      <c r="K248">
        <v>-1.7999999999999999E-2</v>
      </c>
      <c r="L248">
        <v>-3.1E-2</v>
      </c>
      <c r="M248">
        <v>4.3999999999999997E-2</v>
      </c>
      <c r="N248">
        <v>0.192</v>
      </c>
      <c r="O248">
        <v>-4.2999999999999997E-2</v>
      </c>
      <c r="P248">
        <v>-5.5E-2</v>
      </c>
      <c r="Q248">
        <v>-5.3999999999999999E-2</v>
      </c>
    </row>
    <row r="249" spans="3:17">
      <c r="C249" s="127" t="s">
        <v>148</v>
      </c>
      <c r="D249" t="s">
        <v>584</v>
      </c>
      <c r="E249">
        <v>0.20200000000000001</v>
      </c>
      <c r="F249">
        <v>0.92100000000000004</v>
      </c>
      <c r="G249">
        <v>0.221</v>
      </c>
      <c r="H249">
        <v>-3.4000000000000002E-2</v>
      </c>
      <c r="I249">
        <v>-5.1999999999999998E-2</v>
      </c>
      <c r="J249">
        <v>-6.3E-2</v>
      </c>
      <c r="K249">
        <v>-4.4999999999999998E-2</v>
      </c>
      <c r="L249">
        <v>-1.6E-2</v>
      </c>
      <c r="M249">
        <v>6.8000000000000005E-2</v>
      </c>
      <c r="N249">
        <v>6.6000000000000003E-2</v>
      </c>
      <c r="O249">
        <v>-7.0999999999999994E-2</v>
      </c>
      <c r="P249">
        <v>-6.0000000000000001E-3</v>
      </c>
      <c r="Q249">
        <v>2.1999999999999999E-2</v>
      </c>
    </row>
    <row r="250" spans="3:17">
      <c r="C250" s="128" t="s">
        <v>150</v>
      </c>
      <c r="D250" t="s">
        <v>585</v>
      </c>
      <c r="E250">
        <v>-0.17299999999999999</v>
      </c>
      <c r="F250">
        <v>7.6999999999999999E-2</v>
      </c>
      <c r="G250">
        <v>-6.8000000000000005E-2</v>
      </c>
      <c r="H250">
        <v>-0.1</v>
      </c>
      <c r="I250">
        <v>4.2000000000000003E-2</v>
      </c>
      <c r="J250">
        <v>-6.3E-2</v>
      </c>
      <c r="K250">
        <v>-5.1999999999999998E-2</v>
      </c>
      <c r="L250">
        <v>-5.1999999999999998E-2</v>
      </c>
      <c r="M250">
        <v>-2.1000000000000001E-2</v>
      </c>
      <c r="N250">
        <v>0.94099999999999995</v>
      </c>
      <c r="O250">
        <v>-5.2999999999999999E-2</v>
      </c>
      <c r="P250">
        <v>-0.06</v>
      </c>
      <c r="Q250">
        <v>-4.3999999999999997E-2</v>
      </c>
    </row>
    <row r="251" spans="3:17">
      <c r="C251" s="127" t="s">
        <v>152</v>
      </c>
      <c r="D251" t="s">
        <v>586</v>
      </c>
      <c r="E251">
        <v>0.01</v>
      </c>
      <c r="F251">
        <v>0.29199999999999998</v>
      </c>
      <c r="G251">
        <v>9.2999999999999999E-2</v>
      </c>
      <c r="H251">
        <v>-7.1999999999999995E-2</v>
      </c>
      <c r="I251">
        <v>1.7999999999999999E-2</v>
      </c>
      <c r="J251">
        <v>-0.108</v>
      </c>
      <c r="K251">
        <v>-0.09</v>
      </c>
      <c r="L251">
        <v>0.78300000000000003</v>
      </c>
      <c r="M251">
        <v>0.28699999999999998</v>
      </c>
      <c r="N251">
        <v>-7.0000000000000001E-3</v>
      </c>
      <c r="O251">
        <v>-8.0000000000000002E-3</v>
      </c>
      <c r="P251">
        <v>-4.1000000000000002E-2</v>
      </c>
      <c r="Q251">
        <v>-1.4E-2</v>
      </c>
    </row>
    <row r="252" spans="3:17">
      <c r="C252" s="130" t="s">
        <v>116</v>
      </c>
      <c r="D252" t="s">
        <v>587</v>
      </c>
      <c r="E252">
        <v>0.13700000000000001</v>
      </c>
      <c r="F252">
        <v>0.79200000000000004</v>
      </c>
      <c r="G252">
        <v>0.24399999999999999</v>
      </c>
      <c r="H252">
        <v>-0.122</v>
      </c>
      <c r="I252">
        <v>0.23799999999999999</v>
      </c>
      <c r="J252">
        <v>-0.13</v>
      </c>
      <c r="K252">
        <v>-7.0999999999999994E-2</v>
      </c>
      <c r="L252">
        <v>-1.9E-2</v>
      </c>
      <c r="M252">
        <v>0.33</v>
      </c>
      <c r="N252">
        <v>2.9000000000000001E-2</v>
      </c>
      <c r="O252">
        <v>-0.1</v>
      </c>
      <c r="P252">
        <v>-0.109</v>
      </c>
      <c r="Q252">
        <v>-8.4000000000000005E-2</v>
      </c>
    </row>
    <row r="253" spans="3:17">
      <c r="C253" s="35" t="s">
        <v>157</v>
      </c>
      <c r="D253" t="s">
        <v>588</v>
      </c>
      <c r="E253">
        <v>0.317</v>
      </c>
      <c r="F253">
        <v>-8.6999999999999994E-2</v>
      </c>
      <c r="G253">
        <v>-0.08</v>
      </c>
      <c r="H253">
        <v>-0.106</v>
      </c>
      <c r="I253">
        <v>-1.2999999999999999E-2</v>
      </c>
      <c r="J253">
        <v>-0.14699999999999999</v>
      </c>
      <c r="K253">
        <v>-0.11799999999999999</v>
      </c>
      <c r="L253">
        <v>-7.0000000000000007E-2</v>
      </c>
      <c r="M253">
        <v>8.9999999999999993E-3</v>
      </c>
      <c r="N253">
        <v>2.1999999999999999E-2</v>
      </c>
      <c r="O253">
        <v>0.77700000000000002</v>
      </c>
      <c r="P253">
        <v>-6.4000000000000001E-2</v>
      </c>
      <c r="Q253">
        <v>-6.4000000000000001E-2</v>
      </c>
    </row>
    <row r="254" spans="3:17">
      <c r="C254" s="31" t="s">
        <v>159</v>
      </c>
      <c r="D254" t="s">
        <v>589</v>
      </c>
      <c r="E254">
        <v>0.59699999999999998</v>
      </c>
      <c r="F254">
        <v>-3.6999999999999998E-2</v>
      </c>
      <c r="G254">
        <v>1.4999999999999999E-2</v>
      </c>
      <c r="H254">
        <v>-0.11700000000000001</v>
      </c>
      <c r="I254">
        <v>-5.1999999999999998E-2</v>
      </c>
      <c r="J254">
        <v>0.754</v>
      </c>
      <c r="K254">
        <v>-0.09</v>
      </c>
      <c r="L254">
        <v>-2E-3</v>
      </c>
      <c r="M254">
        <v>-3.1E-2</v>
      </c>
      <c r="N254">
        <v>-0.105</v>
      </c>
      <c r="O254">
        <v>0.115</v>
      </c>
      <c r="P254">
        <v>-5.0999999999999997E-2</v>
      </c>
      <c r="Q254">
        <v>-0.03</v>
      </c>
    </row>
    <row r="255" spans="3:17">
      <c r="C255" s="35" t="s">
        <v>161</v>
      </c>
      <c r="D255" t="s">
        <v>590</v>
      </c>
      <c r="E255">
        <v>0.94599999999999995</v>
      </c>
      <c r="F255">
        <v>7.2999999999999995E-2</v>
      </c>
      <c r="G255">
        <v>7.4999999999999997E-2</v>
      </c>
      <c r="H255">
        <v>-4.5999999999999999E-2</v>
      </c>
      <c r="I255">
        <v>3.1E-2</v>
      </c>
      <c r="J255">
        <v>0.02</v>
      </c>
      <c r="K255">
        <v>-8.1000000000000003E-2</v>
      </c>
      <c r="L255">
        <v>0.06</v>
      </c>
      <c r="M255">
        <v>-3.7999999999999999E-2</v>
      </c>
      <c r="N255">
        <v>-3.6999999999999998E-2</v>
      </c>
      <c r="O255">
        <v>0.24199999999999999</v>
      </c>
      <c r="P255">
        <v>-0.01</v>
      </c>
      <c r="Q255">
        <v>4.0000000000000001E-3</v>
      </c>
    </row>
    <row r="256" spans="3:17" ht="24">
      <c r="C256" s="31" t="s">
        <v>163</v>
      </c>
      <c r="D256" t="s">
        <v>591</v>
      </c>
      <c r="E256">
        <v>-0.153</v>
      </c>
      <c r="F256">
        <v>0.88600000000000001</v>
      </c>
      <c r="G256">
        <v>-0.08</v>
      </c>
      <c r="H256">
        <v>-0.06</v>
      </c>
      <c r="I256">
        <v>2E-3</v>
      </c>
      <c r="J256">
        <v>-2.5000000000000001E-2</v>
      </c>
      <c r="K256">
        <v>-2.1000000000000001E-2</v>
      </c>
      <c r="L256">
        <v>0.191</v>
      </c>
      <c r="M256">
        <v>7.0999999999999994E-2</v>
      </c>
      <c r="N256">
        <v>0.04</v>
      </c>
      <c r="O256">
        <v>9.6000000000000002E-2</v>
      </c>
      <c r="P256">
        <v>-3.0000000000000001E-3</v>
      </c>
      <c r="Q256">
        <v>3.6999999999999998E-2</v>
      </c>
    </row>
    <row r="257" spans="3:17" ht="24">
      <c r="C257" s="35" t="s">
        <v>165</v>
      </c>
      <c r="D257" t="s">
        <v>592</v>
      </c>
      <c r="E257">
        <v>0.38300000000000001</v>
      </c>
      <c r="F257">
        <v>0.84</v>
      </c>
      <c r="G257">
        <v>-2.7E-2</v>
      </c>
      <c r="H257">
        <v>-6.9000000000000006E-2</v>
      </c>
      <c r="I257">
        <v>6.3E-2</v>
      </c>
      <c r="J257">
        <v>3.4000000000000002E-2</v>
      </c>
      <c r="K257">
        <v>-4.1000000000000002E-2</v>
      </c>
      <c r="L257">
        <v>0.109</v>
      </c>
      <c r="M257">
        <v>0.115</v>
      </c>
      <c r="N257">
        <v>-2E-3</v>
      </c>
      <c r="O257">
        <v>0.17499999999999999</v>
      </c>
      <c r="P257">
        <v>2E-3</v>
      </c>
      <c r="Q257">
        <v>4.2999999999999997E-2</v>
      </c>
    </row>
    <row r="258" spans="3:17">
      <c r="C258" s="31" t="s">
        <v>49</v>
      </c>
      <c r="D258" t="s">
        <v>593</v>
      </c>
      <c r="E258">
        <v>0.96699999999999997</v>
      </c>
      <c r="F258">
        <v>8.5999999999999993E-2</v>
      </c>
      <c r="G258">
        <v>4.0000000000000001E-3</v>
      </c>
      <c r="H258">
        <v>-2.1999999999999999E-2</v>
      </c>
      <c r="I258">
        <v>0.112</v>
      </c>
      <c r="J258">
        <v>2.4E-2</v>
      </c>
      <c r="K258">
        <v>-0.02</v>
      </c>
      <c r="L258">
        <v>8.1000000000000003E-2</v>
      </c>
      <c r="M258">
        <v>3.4000000000000002E-2</v>
      </c>
      <c r="N258">
        <v>5.0000000000000001E-3</v>
      </c>
      <c r="O258">
        <v>7.8E-2</v>
      </c>
      <c r="P258">
        <v>5.0000000000000001E-3</v>
      </c>
      <c r="Q258">
        <v>4.3999999999999997E-2</v>
      </c>
    </row>
    <row r="259" spans="3:17" ht="24">
      <c r="C259" s="35" t="s">
        <v>168</v>
      </c>
      <c r="D259" t="s">
        <v>594</v>
      </c>
      <c r="E259">
        <v>0.17499999999999999</v>
      </c>
      <c r="F259">
        <v>0.2</v>
      </c>
      <c r="G259">
        <v>3.5999999999999997E-2</v>
      </c>
      <c r="H259">
        <v>-0.123</v>
      </c>
      <c r="I259">
        <v>0.128</v>
      </c>
      <c r="J259">
        <v>-0.11700000000000001</v>
      </c>
      <c r="K259">
        <v>-4.7E-2</v>
      </c>
      <c r="L259">
        <v>7.0000000000000001E-3</v>
      </c>
      <c r="M259">
        <v>-2.7E-2</v>
      </c>
      <c r="N259">
        <v>0.92100000000000004</v>
      </c>
      <c r="O259">
        <v>1.7000000000000001E-2</v>
      </c>
      <c r="P259">
        <v>-0.06</v>
      </c>
      <c r="Q259">
        <v>-4.1000000000000002E-2</v>
      </c>
    </row>
    <row r="260" spans="3:17">
      <c r="C260" s="31" t="s">
        <v>170</v>
      </c>
      <c r="D260" t="s">
        <v>595</v>
      </c>
      <c r="E260">
        <v>-9.2999999999999999E-2</v>
      </c>
      <c r="F260">
        <v>-1.9E-2</v>
      </c>
      <c r="G260">
        <v>-5.1999999999999998E-2</v>
      </c>
      <c r="H260">
        <v>0.65500000000000003</v>
      </c>
      <c r="I260">
        <v>-1.0999999999999999E-2</v>
      </c>
      <c r="J260">
        <v>-2E-3</v>
      </c>
      <c r="K260">
        <v>0.56200000000000006</v>
      </c>
      <c r="L260">
        <v>8.0000000000000002E-3</v>
      </c>
      <c r="M260">
        <v>7.0000000000000007E-2</v>
      </c>
      <c r="N260">
        <v>-1.2E-2</v>
      </c>
      <c r="O260">
        <v>-1.6E-2</v>
      </c>
      <c r="P260">
        <v>-5.0999999999999997E-2</v>
      </c>
      <c r="Q260">
        <v>1.9E-2</v>
      </c>
    </row>
    <row r="261" spans="3:17">
      <c r="C261" s="35" t="s">
        <v>172</v>
      </c>
      <c r="D261" t="s">
        <v>596</v>
      </c>
      <c r="E261">
        <v>-5.1999999999999998E-2</v>
      </c>
      <c r="F261">
        <v>-0.03</v>
      </c>
      <c r="G261">
        <v>-0.128</v>
      </c>
      <c r="H261">
        <v>-0.113</v>
      </c>
      <c r="I261">
        <v>0.96499999999999997</v>
      </c>
      <c r="J261">
        <v>-6.8000000000000005E-2</v>
      </c>
      <c r="K261">
        <v>-3.9E-2</v>
      </c>
      <c r="L261">
        <v>-3.1E-2</v>
      </c>
      <c r="M261">
        <v>-1.7999999999999999E-2</v>
      </c>
      <c r="N261">
        <v>-0.01</v>
      </c>
      <c r="O261">
        <v>6.6000000000000003E-2</v>
      </c>
      <c r="P261">
        <v>-4.2999999999999997E-2</v>
      </c>
      <c r="Q261">
        <v>-2.4E-2</v>
      </c>
    </row>
    <row r="262" spans="3:17">
      <c r="C262" s="31" t="s">
        <v>174</v>
      </c>
      <c r="D262" t="s">
        <v>597</v>
      </c>
      <c r="E262">
        <v>-9.0999999999999998E-2</v>
      </c>
      <c r="F262">
        <v>-9.1999999999999998E-2</v>
      </c>
      <c r="G262">
        <v>-0.156</v>
      </c>
      <c r="H262">
        <v>-0.114</v>
      </c>
      <c r="I262">
        <v>0.88500000000000001</v>
      </c>
      <c r="J262">
        <v>-2.4E-2</v>
      </c>
      <c r="K262">
        <v>-9.5000000000000001E-2</v>
      </c>
      <c r="L262">
        <v>-6.0999999999999999E-2</v>
      </c>
      <c r="M262">
        <v>-2.5999999999999999E-2</v>
      </c>
      <c r="N262">
        <v>0.11</v>
      </c>
      <c r="O262">
        <v>-0.124</v>
      </c>
      <c r="P262">
        <v>-4.1000000000000002E-2</v>
      </c>
      <c r="Q262">
        <v>-4.9000000000000002E-2</v>
      </c>
    </row>
    <row r="263" spans="3:17">
      <c r="C263" s="35" t="s">
        <v>176</v>
      </c>
      <c r="D263" t="s">
        <v>598</v>
      </c>
      <c r="E263">
        <v>0.3</v>
      </c>
      <c r="F263">
        <v>-1.7000000000000001E-2</v>
      </c>
      <c r="G263">
        <v>-0.14199999999999999</v>
      </c>
      <c r="H263">
        <v>-0.125</v>
      </c>
      <c r="I263">
        <v>0.90300000000000002</v>
      </c>
      <c r="J263">
        <v>-7.3999999999999996E-2</v>
      </c>
      <c r="K263">
        <v>-6.9000000000000006E-2</v>
      </c>
      <c r="L263">
        <v>-2.1000000000000001E-2</v>
      </c>
      <c r="M263">
        <v>-2.5000000000000001E-2</v>
      </c>
      <c r="N263">
        <v>0.11</v>
      </c>
      <c r="O263">
        <v>4.5999999999999999E-2</v>
      </c>
      <c r="P263">
        <v>-3.5999999999999997E-2</v>
      </c>
      <c r="Q263">
        <v>-2.1000000000000001E-2</v>
      </c>
    </row>
    <row r="264" spans="3:17">
      <c r="C264" s="31" t="s">
        <v>178</v>
      </c>
      <c r="D264" t="s">
        <v>599</v>
      </c>
      <c r="E264">
        <v>0.95599999999999996</v>
      </c>
      <c r="F264">
        <v>3.6999999999999998E-2</v>
      </c>
      <c r="G264">
        <v>-4.2999999999999997E-2</v>
      </c>
      <c r="H264">
        <v>-6.8000000000000005E-2</v>
      </c>
      <c r="I264">
        <v>0.153</v>
      </c>
      <c r="J264">
        <v>-2.7E-2</v>
      </c>
      <c r="K264">
        <v>-6.4000000000000001E-2</v>
      </c>
      <c r="L264">
        <v>4.5999999999999999E-2</v>
      </c>
      <c r="M264">
        <v>-1.2999999999999999E-2</v>
      </c>
      <c r="N264">
        <v>4.0000000000000001E-3</v>
      </c>
      <c r="O264">
        <v>0.16200000000000001</v>
      </c>
      <c r="P264">
        <v>-2.1999999999999999E-2</v>
      </c>
      <c r="Q264">
        <v>-6.0000000000000001E-3</v>
      </c>
    </row>
    <row r="265" spans="3:17">
      <c r="C265" s="35" t="s">
        <v>180</v>
      </c>
      <c r="D265" t="s">
        <v>600</v>
      </c>
      <c r="E265">
        <v>0.97699999999999998</v>
      </c>
      <c r="F265">
        <v>8.9999999999999993E-3</v>
      </c>
      <c r="G265">
        <v>-4.8000000000000001E-2</v>
      </c>
      <c r="H265">
        <v>-0.04</v>
      </c>
      <c r="I265">
        <v>2E-3</v>
      </c>
      <c r="J265">
        <v>-1.2999999999999999E-2</v>
      </c>
      <c r="K265">
        <v>-4.3999999999999997E-2</v>
      </c>
      <c r="L265">
        <v>-0.03</v>
      </c>
      <c r="M265">
        <v>1.2E-2</v>
      </c>
      <c r="N265">
        <v>2.8000000000000001E-2</v>
      </c>
      <c r="O265">
        <v>9.0999999999999998E-2</v>
      </c>
      <c r="P265">
        <v>-2.1000000000000001E-2</v>
      </c>
      <c r="Q265">
        <v>0</v>
      </c>
    </row>
    <row r="266" spans="3:17">
      <c r="C266" s="31" t="s">
        <v>182</v>
      </c>
      <c r="D266" t="s">
        <v>601</v>
      </c>
      <c r="E266">
        <v>0.96299999999999997</v>
      </c>
      <c r="F266">
        <v>3.5000000000000003E-2</v>
      </c>
      <c r="G266">
        <v>-1.6E-2</v>
      </c>
      <c r="H266">
        <v>-4.5999999999999999E-2</v>
      </c>
      <c r="I266">
        <v>2.8000000000000001E-2</v>
      </c>
      <c r="J266">
        <v>5.0000000000000001E-3</v>
      </c>
      <c r="K266">
        <v>-5.2999999999999999E-2</v>
      </c>
      <c r="L266">
        <v>3.0000000000000001E-3</v>
      </c>
      <c r="M266">
        <v>-3.4000000000000002E-2</v>
      </c>
      <c r="N266">
        <v>-1.6E-2</v>
      </c>
      <c r="O266">
        <v>9.7000000000000003E-2</v>
      </c>
      <c r="P266">
        <v>-4.2999999999999997E-2</v>
      </c>
      <c r="Q266">
        <v>-3.4000000000000002E-2</v>
      </c>
    </row>
    <row r="267" spans="3:17">
      <c r="C267" s="35" t="s">
        <v>184</v>
      </c>
      <c r="D267" t="s">
        <v>602</v>
      </c>
      <c r="E267">
        <v>0.88600000000000001</v>
      </c>
      <c r="F267">
        <v>-6.0000000000000001E-3</v>
      </c>
      <c r="G267">
        <v>-3.9E-2</v>
      </c>
      <c r="H267">
        <v>-6.9000000000000006E-2</v>
      </c>
      <c r="I267">
        <v>4.2000000000000003E-2</v>
      </c>
      <c r="J267">
        <v>2.5999999999999999E-2</v>
      </c>
      <c r="K267">
        <v>-0.05</v>
      </c>
      <c r="L267">
        <v>-0.05</v>
      </c>
      <c r="M267">
        <v>-6.4000000000000001E-2</v>
      </c>
      <c r="N267">
        <v>-3.5000000000000003E-2</v>
      </c>
      <c r="O267">
        <v>0.115</v>
      </c>
      <c r="P267">
        <v>-0.08</v>
      </c>
      <c r="Q267">
        <v>-0.08</v>
      </c>
    </row>
    <row r="268" spans="3:17">
      <c r="C268" s="31" t="s">
        <v>186</v>
      </c>
      <c r="D268" t="s">
        <v>603</v>
      </c>
      <c r="E268">
        <v>0.97899999999999998</v>
      </c>
      <c r="F268">
        <v>5.3999999999999999E-2</v>
      </c>
      <c r="G268">
        <v>-0.01</v>
      </c>
      <c r="H268">
        <v>-0.04</v>
      </c>
      <c r="I268">
        <v>0.15</v>
      </c>
      <c r="J268">
        <v>5.0000000000000001E-3</v>
      </c>
      <c r="K268">
        <v>-4.5999999999999999E-2</v>
      </c>
      <c r="L268">
        <v>3.7999999999999999E-2</v>
      </c>
      <c r="M268">
        <v>4.0000000000000001E-3</v>
      </c>
      <c r="N268">
        <v>-3.0000000000000001E-3</v>
      </c>
      <c r="O268">
        <v>5.3999999999999999E-2</v>
      </c>
      <c r="P268">
        <v>-6.0000000000000001E-3</v>
      </c>
      <c r="Q268">
        <v>0.02</v>
      </c>
    </row>
    <row r="269" spans="3:17" ht="24">
      <c r="C269" s="35" t="s">
        <v>188</v>
      </c>
      <c r="D269" t="s">
        <v>604</v>
      </c>
      <c r="E269">
        <v>0.83599999999999997</v>
      </c>
      <c r="F269">
        <v>-5.5E-2</v>
      </c>
      <c r="G269">
        <v>-0.14899999999999999</v>
      </c>
      <c r="H269">
        <v>-0.108</v>
      </c>
      <c r="I269">
        <v>0.23499999999999999</v>
      </c>
      <c r="J269">
        <v>-3.7999999999999999E-2</v>
      </c>
      <c r="K269">
        <v>-4.4999999999999998E-2</v>
      </c>
      <c r="L269">
        <v>-6.6000000000000003E-2</v>
      </c>
      <c r="M269">
        <v>-8.6999999999999994E-2</v>
      </c>
      <c r="N269">
        <v>2.4E-2</v>
      </c>
      <c r="O269">
        <v>0.14899999999999999</v>
      </c>
      <c r="P269">
        <v>-8.3000000000000004E-2</v>
      </c>
      <c r="Q269">
        <v>-9.8000000000000004E-2</v>
      </c>
    </row>
    <row r="270" spans="3:17">
      <c r="C270" s="31" t="s">
        <v>190</v>
      </c>
      <c r="D270" t="s">
        <v>605</v>
      </c>
      <c r="E270">
        <v>0.98799999999999999</v>
      </c>
      <c r="F270">
        <v>5.2999999999999999E-2</v>
      </c>
      <c r="G270">
        <v>-1.4E-2</v>
      </c>
      <c r="H270">
        <v>-3.4000000000000002E-2</v>
      </c>
      <c r="I270">
        <v>0</v>
      </c>
      <c r="J270">
        <v>-1.4E-2</v>
      </c>
      <c r="K270">
        <v>-1.2E-2</v>
      </c>
      <c r="L270">
        <v>4.2000000000000003E-2</v>
      </c>
      <c r="M270">
        <v>1.0999999999999999E-2</v>
      </c>
      <c r="N270">
        <v>1.4999999999999999E-2</v>
      </c>
      <c r="O270">
        <v>-2.5999999999999999E-2</v>
      </c>
      <c r="P270">
        <v>-2.8000000000000001E-2</v>
      </c>
      <c r="Q270">
        <v>-1E-3</v>
      </c>
    </row>
    <row r="271" spans="3:17">
      <c r="C271" s="35" t="s">
        <v>192</v>
      </c>
      <c r="D271" t="s">
        <v>606</v>
      </c>
      <c r="E271">
        <v>0.88900000000000001</v>
      </c>
      <c r="F271">
        <v>-3.7999999999999999E-2</v>
      </c>
      <c r="G271">
        <v>-9.7000000000000003E-2</v>
      </c>
      <c r="H271">
        <v>-8.6999999999999994E-2</v>
      </c>
      <c r="I271">
        <v>-0.06</v>
      </c>
      <c r="J271">
        <v>-7.3999999999999996E-2</v>
      </c>
      <c r="K271">
        <v>4.4999999999999998E-2</v>
      </c>
      <c r="L271">
        <v>-6.9000000000000006E-2</v>
      </c>
      <c r="M271">
        <v>8.9999999999999993E-3</v>
      </c>
      <c r="N271">
        <v>4.4999999999999998E-2</v>
      </c>
      <c r="O271">
        <v>-0.11700000000000001</v>
      </c>
      <c r="P271">
        <v>-0.1</v>
      </c>
      <c r="Q271">
        <v>-6.0999999999999999E-2</v>
      </c>
    </row>
    <row r="272" spans="3:17">
      <c r="C272" s="31" t="s">
        <v>194</v>
      </c>
      <c r="D272" t="s">
        <v>607</v>
      </c>
      <c r="E272">
        <v>0.28799999999999998</v>
      </c>
      <c r="F272">
        <v>5.3999999999999999E-2</v>
      </c>
      <c r="G272">
        <v>0.44500000000000001</v>
      </c>
      <c r="H272">
        <v>-0.13100000000000001</v>
      </c>
      <c r="I272">
        <v>-0.161</v>
      </c>
      <c r="J272">
        <v>-0.14199999999999999</v>
      </c>
      <c r="K272">
        <v>-0.12</v>
      </c>
      <c r="L272">
        <v>-0.217</v>
      </c>
      <c r="M272">
        <v>-0.313</v>
      </c>
      <c r="N272">
        <v>-0.17799999999999999</v>
      </c>
      <c r="O272">
        <v>-0.222</v>
      </c>
      <c r="P272">
        <v>-0.1</v>
      </c>
      <c r="Q272">
        <v>-6.5000000000000002E-2</v>
      </c>
    </row>
    <row r="273" spans="3:18" ht="24">
      <c r="C273" s="35" t="s">
        <v>196</v>
      </c>
      <c r="D273" t="s">
        <v>608</v>
      </c>
      <c r="E273">
        <v>0.96499999999999997</v>
      </c>
      <c r="F273">
        <v>0.10199999999999999</v>
      </c>
      <c r="G273">
        <v>3.5000000000000003E-2</v>
      </c>
      <c r="H273">
        <v>-2.5000000000000001E-2</v>
      </c>
      <c r="I273">
        <v>9.4E-2</v>
      </c>
      <c r="J273">
        <v>4.2000000000000003E-2</v>
      </c>
      <c r="K273">
        <v>-6.0999999999999999E-2</v>
      </c>
      <c r="L273">
        <v>8.6999999999999994E-2</v>
      </c>
      <c r="M273">
        <v>-2.8000000000000001E-2</v>
      </c>
      <c r="N273">
        <v>-1.4999999999999999E-2</v>
      </c>
      <c r="O273">
        <v>0.112</v>
      </c>
      <c r="P273">
        <v>2E-3</v>
      </c>
      <c r="Q273">
        <v>1.7999999999999999E-2</v>
      </c>
    </row>
    <row r="274" spans="3:18" ht="24">
      <c r="C274" s="31" t="s">
        <v>198</v>
      </c>
      <c r="D274" t="s">
        <v>609</v>
      </c>
      <c r="E274">
        <v>0.95</v>
      </c>
      <c r="F274">
        <v>9.4E-2</v>
      </c>
      <c r="G274">
        <v>9.2999999999999999E-2</v>
      </c>
      <c r="H274">
        <v>1.4E-2</v>
      </c>
      <c r="I274">
        <v>-2.4E-2</v>
      </c>
      <c r="J274">
        <v>-1E-3</v>
      </c>
      <c r="K274">
        <v>-2.1000000000000001E-2</v>
      </c>
      <c r="L274">
        <v>0.03</v>
      </c>
      <c r="M274">
        <v>3.5000000000000003E-2</v>
      </c>
      <c r="N274">
        <v>1.4999999999999999E-2</v>
      </c>
      <c r="O274">
        <v>-6.5000000000000002E-2</v>
      </c>
      <c r="P274">
        <v>-7.0000000000000001E-3</v>
      </c>
      <c r="Q274">
        <v>4.2000000000000003E-2</v>
      </c>
    </row>
    <row r="275" spans="3:18" ht="24">
      <c r="C275" s="35" t="s">
        <v>199</v>
      </c>
      <c r="D275" t="s">
        <v>610</v>
      </c>
      <c r="E275">
        <v>0.97899999999999998</v>
      </c>
      <c r="F275">
        <v>0.09</v>
      </c>
      <c r="G275">
        <v>1.4999999999999999E-2</v>
      </c>
      <c r="H275">
        <v>0</v>
      </c>
      <c r="I275">
        <v>3.1E-2</v>
      </c>
      <c r="J275">
        <v>3.2000000000000001E-2</v>
      </c>
      <c r="K275">
        <v>-4.5999999999999999E-2</v>
      </c>
      <c r="L275">
        <v>6.8000000000000005E-2</v>
      </c>
      <c r="M275">
        <v>-1E-3</v>
      </c>
      <c r="N275">
        <v>-2.1999999999999999E-2</v>
      </c>
      <c r="O275">
        <v>3.2000000000000001E-2</v>
      </c>
      <c r="P275">
        <v>2.9000000000000001E-2</v>
      </c>
      <c r="Q275">
        <v>4.9000000000000002E-2</v>
      </c>
    </row>
    <row r="276" spans="3:18">
      <c r="D276" t="s">
        <v>631</v>
      </c>
    </row>
    <row r="277" spans="3:18">
      <c r="D277" t="s">
        <v>632</v>
      </c>
    </row>
    <row r="278" spans="3:18">
      <c r="D278" t="s">
        <v>633</v>
      </c>
    </row>
    <row r="281" spans="3:18" ht="16" thickBot="1">
      <c r="D281" s="234" t="s">
        <v>634</v>
      </c>
      <c r="E281" s="234"/>
      <c r="F281" s="234"/>
      <c r="G281" s="234"/>
      <c r="H281" s="234"/>
      <c r="I281" s="234"/>
      <c r="J281" s="234"/>
      <c r="K281" s="234"/>
      <c r="L281" s="234"/>
      <c r="M281" s="234"/>
      <c r="N281" s="234"/>
      <c r="O281" s="234"/>
      <c r="P281" s="234"/>
      <c r="Q281" s="234"/>
      <c r="R281" s="111"/>
    </row>
    <row r="282" spans="3:18" ht="17" thickTop="1" thickBot="1">
      <c r="D282" s="235" t="s">
        <v>613</v>
      </c>
      <c r="E282" s="121" t="s">
        <v>620</v>
      </c>
      <c r="F282" s="122" t="s">
        <v>621</v>
      </c>
      <c r="G282" s="122" t="s">
        <v>622</v>
      </c>
      <c r="H282" s="122" t="s">
        <v>623</v>
      </c>
      <c r="I282" s="122" t="s">
        <v>624</v>
      </c>
      <c r="J282" s="122" t="s">
        <v>625</v>
      </c>
      <c r="K282" s="122" t="s">
        <v>626</v>
      </c>
      <c r="L282" s="122" t="s">
        <v>627</v>
      </c>
      <c r="M282" s="122" t="s">
        <v>628</v>
      </c>
      <c r="N282" s="122" t="s">
        <v>101</v>
      </c>
      <c r="O282" s="122" t="s">
        <v>103</v>
      </c>
      <c r="P282" s="122" t="s">
        <v>105</v>
      </c>
      <c r="Q282" s="123" t="s">
        <v>107</v>
      </c>
      <c r="R282" s="111"/>
    </row>
    <row r="283" spans="3:18" ht="16" thickTop="1">
      <c r="D283" s="124" t="s">
        <v>620</v>
      </c>
      <c r="E283" s="115">
        <v>0.92858541479896495</v>
      </c>
      <c r="F283" s="116">
        <v>0.21430340794327699</v>
      </c>
      <c r="G283" s="116">
        <v>0.11502814010411536</v>
      </c>
      <c r="H283" s="116">
        <v>-6.5416310062298533E-2</v>
      </c>
      <c r="I283" s="116">
        <v>0.1453986162246767</v>
      </c>
      <c r="J283" s="116">
        <v>1.76204094056732E-2</v>
      </c>
      <c r="K283" s="116">
        <v>-0.12776256576587408</v>
      </c>
      <c r="L283" s="116">
        <v>0.1020773657234858</v>
      </c>
      <c r="M283" s="116">
        <v>5.1608819265967776E-2</v>
      </c>
      <c r="N283" s="116">
        <v>1.0645551356525723E-2</v>
      </c>
      <c r="O283" s="116">
        <v>0.14630470962137743</v>
      </c>
      <c r="P283" s="116">
        <v>-1.9134312616963307E-2</v>
      </c>
      <c r="Q283" s="103">
        <v>3.9371613255274655E-2</v>
      </c>
      <c r="R283" s="111"/>
    </row>
    <row r="284" spans="3:18">
      <c r="D284" s="125" t="s">
        <v>621</v>
      </c>
      <c r="E284" s="117">
        <v>-8.8322305188208952E-2</v>
      </c>
      <c r="F284" s="118">
        <v>0.2553905767134822</v>
      </c>
      <c r="G284" s="118">
        <v>0.68493504551740958</v>
      </c>
      <c r="H284" s="118">
        <v>0.53151807087830794</v>
      </c>
      <c r="I284" s="118">
        <v>-0.26276153068864888</v>
      </c>
      <c r="J284" s="118">
        <v>-0.12065129917214046</v>
      </c>
      <c r="K284" s="118">
        <v>-7.0213481366768384E-3</v>
      </c>
      <c r="L284" s="118">
        <v>0.19470155665734704</v>
      </c>
      <c r="M284" s="118">
        <v>0.21373445437442712</v>
      </c>
      <c r="N284" s="118">
        <v>-3.0252947652664564E-2</v>
      </c>
      <c r="O284" s="118">
        <v>-6.8692446499087775E-2</v>
      </c>
      <c r="P284" s="118">
        <v>-2.1121961741055365E-2</v>
      </c>
      <c r="Q284" s="106">
        <v>4.4794493920735541E-2</v>
      </c>
      <c r="R284" s="111"/>
    </row>
    <row r="285" spans="3:18">
      <c r="D285" s="125" t="s">
        <v>622</v>
      </c>
      <c r="E285" s="117">
        <v>-0.29664556004163978</v>
      </c>
      <c r="F285" s="118">
        <v>0.71450410391913821</v>
      </c>
      <c r="G285" s="118">
        <v>8.2565671732272736E-2</v>
      </c>
      <c r="H285" s="118">
        <v>-0.46456746090215773</v>
      </c>
      <c r="I285" s="118">
        <v>0.26689089351626805</v>
      </c>
      <c r="J285" s="118">
        <v>-6.6574145675725893E-2</v>
      </c>
      <c r="K285" s="118">
        <v>-0.13691489379347302</v>
      </c>
      <c r="L285" s="118">
        <v>1.6784992046811938E-2</v>
      </c>
      <c r="M285" s="118">
        <v>0.22773246836007649</v>
      </c>
      <c r="N285" s="118">
        <v>0.14960477936527486</v>
      </c>
      <c r="O285" s="118">
        <v>7.8693099107603526E-2</v>
      </c>
      <c r="P285" s="118">
        <v>-6.0147257243078407E-2</v>
      </c>
      <c r="Q285" s="106">
        <v>-1.005125576371836E-2</v>
      </c>
      <c r="R285" s="111"/>
    </row>
    <row r="286" spans="3:18">
      <c r="D286" s="125" t="s">
        <v>623</v>
      </c>
      <c r="E286" s="117">
        <v>5.2815906066233931E-3</v>
      </c>
      <c r="F286" s="118">
        <v>0.32981072156883096</v>
      </c>
      <c r="G286" s="118">
        <v>-0.44275967405193944</v>
      </c>
      <c r="H286" s="118">
        <v>0.61518854367492815</v>
      </c>
      <c r="I286" s="118">
        <v>0.36275519858091182</v>
      </c>
      <c r="J286" s="118">
        <v>-0.2938156360572895</v>
      </c>
      <c r="K286" s="118">
        <v>0.24802138019595635</v>
      </c>
      <c r="L286" s="118">
        <v>-0.11034752507940289</v>
      </c>
      <c r="M286" s="118">
        <v>-6.805658384493421E-2</v>
      </c>
      <c r="N286" s="118">
        <v>0.1090521545848649</v>
      </c>
      <c r="O286" s="118">
        <v>9.2329202045302428E-2</v>
      </c>
      <c r="P286" s="118">
        <v>6.549804382861942E-3</v>
      </c>
      <c r="Q286" s="106">
        <v>-1.4572497205527612E-3</v>
      </c>
      <c r="R286" s="111"/>
    </row>
    <row r="287" spans="3:18">
      <c r="D287" s="125" t="s">
        <v>624</v>
      </c>
      <c r="E287" s="117">
        <v>-0.13899625697748064</v>
      </c>
      <c r="F287" s="118">
        <v>-0.40137738090122344</v>
      </c>
      <c r="G287" s="118">
        <v>0.33711945507214425</v>
      </c>
      <c r="H287" s="118">
        <v>8.9867718757802986E-2</v>
      </c>
      <c r="I287" s="118">
        <v>0.72130905149033175</v>
      </c>
      <c r="J287" s="118">
        <v>-6.1357091891234249E-2</v>
      </c>
      <c r="K287" s="118">
        <v>-0.28560902282198697</v>
      </c>
      <c r="L287" s="118">
        <v>7.9443191321652007E-2</v>
      </c>
      <c r="M287" s="118">
        <v>-5.0488988955026966E-2</v>
      </c>
      <c r="N287" s="118">
        <v>3.6945484432555943E-2</v>
      </c>
      <c r="O287" s="118">
        <v>0.2242060863165535</v>
      </c>
      <c r="P287" s="118">
        <v>-0.17806049588808992</v>
      </c>
      <c r="Q287" s="106">
        <v>-5.2262385486994264E-3</v>
      </c>
      <c r="R287" s="111"/>
    </row>
    <row r="288" spans="3:18">
      <c r="D288" s="125" t="s">
        <v>625</v>
      </c>
      <c r="E288" s="117">
        <v>6.9736859113357447E-2</v>
      </c>
      <c r="F288" s="118">
        <v>-0.1658625917518966</v>
      </c>
      <c r="G288" s="118">
        <v>0.22548437722349887</v>
      </c>
      <c r="H288" s="118">
        <v>-0.3037454835735654</v>
      </c>
      <c r="I288" s="118">
        <v>5.0145721710406148E-2</v>
      </c>
      <c r="J288" s="118">
        <v>-0.71222588786971286</v>
      </c>
      <c r="K288" s="118">
        <v>0.42798247244718973</v>
      </c>
      <c r="L288" s="118">
        <v>3.1651374292534777E-2</v>
      </c>
      <c r="M288" s="118">
        <v>-5.5857576008169298E-2</v>
      </c>
      <c r="N288" s="118">
        <v>9.0065924247235946E-2</v>
      </c>
      <c r="O288" s="118">
        <v>-5.4007753709056208E-2</v>
      </c>
      <c r="P288" s="118">
        <v>0.33728214413050567</v>
      </c>
      <c r="Q288" s="106">
        <v>-5.1601465898524025E-2</v>
      </c>
      <c r="R288" s="111"/>
    </row>
    <row r="289" spans="4:18">
      <c r="D289" s="125" t="s">
        <v>626</v>
      </c>
      <c r="E289" s="117">
        <v>-3.3517885824497405E-2</v>
      </c>
      <c r="F289" s="118">
        <v>6.2933932212980145E-2</v>
      </c>
      <c r="G289" s="118">
        <v>0.17306058369700039</v>
      </c>
      <c r="H289" s="118">
        <v>-1.8234468345257035E-2</v>
      </c>
      <c r="I289" s="118">
        <v>0.22038510352802196</v>
      </c>
      <c r="J289" s="118">
        <v>0.39910585097050666</v>
      </c>
      <c r="K289" s="118">
        <v>0.48551883924198352</v>
      </c>
      <c r="L289" s="118">
        <v>-0.18825069047815815</v>
      </c>
      <c r="M289" s="118">
        <v>0.14501526922309621</v>
      </c>
      <c r="N289" s="118">
        <v>-0.51869644969739748</v>
      </c>
      <c r="O289" s="118">
        <v>0.29963272051277001</v>
      </c>
      <c r="P289" s="118">
        <v>0.32442676730768299</v>
      </c>
      <c r="Q289" s="106">
        <v>-2.2439705796243055E-2</v>
      </c>
      <c r="R289" s="111"/>
    </row>
    <row r="290" spans="4:18">
      <c r="D290" s="125" t="s">
        <v>627</v>
      </c>
      <c r="E290" s="117">
        <v>7.6712356177533858E-2</v>
      </c>
      <c r="F290" s="118">
        <v>5.0350157315193862E-4</v>
      </c>
      <c r="G290" s="118">
        <v>0.29517211119917131</v>
      </c>
      <c r="H290" s="118">
        <v>1.5497245277074403E-2</v>
      </c>
      <c r="I290" s="118">
        <v>2.1303668024686001E-2</v>
      </c>
      <c r="J290" s="118">
        <v>0.2200483334922074</v>
      </c>
      <c r="K290" s="118">
        <v>0.17620807075507902</v>
      </c>
      <c r="L290" s="118">
        <v>-0.70576566807199337</v>
      </c>
      <c r="M290" s="118">
        <v>-0.11821100691784391</v>
      </c>
      <c r="N290" s="118">
        <v>0.54226761024461512</v>
      </c>
      <c r="O290" s="118">
        <v>-0.11645894714310732</v>
      </c>
      <c r="P290" s="118">
        <v>-8.1341206831619536E-2</v>
      </c>
      <c r="Q290" s="106">
        <v>-2.2617729928647811E-2</v>
      </c>
      <c r="R290" s="111"/>
    </row>
    <row r="291" spans="4:18">
      <c r="D291" s="125" t="s">
        <v>628</v>
      </c>
      <c r="E291" s="117">
        <v>-4.0721591405935833E-3</v>
      </c>
      <c r="F291" s="118">
        <v>-9.6503843096391942E-3</v>
      </c>
      <c r="G291" s="118">
        <v>-1.080258572134291E-4</v>
      </c>
      <c r="H291" s="118">
        <v>1.9349365000799194E-2</v>
      </c>
      <c r="I291" s="118">
        <v>0.15377815233937037</v>
      </c>
      <c r="J291" s="118">
        <v>0.39642151153650779</v>
      </c>
      <c r="K291" s="118">
        <v>0.31874204054103156</v>
      </c>
      <c r="L291" s="118">
        <v>0.58399495215821218</v>
      </c>
      <c r="M291" s="118">
        <v>-5.5506295381104541E-2</v>
      </c>
      <c r="N291" s="118">
        <v>0.44816946083726622</v>
      </c>
      <c r="O291" s="118">
        <v>-0.18251962867816535</v>
      </c>
      <c r="P291" s="118">
        <v>0.15892650756855034</v>
      </c>
      <c r="Q291" s="106">
        <v>-0.33699211621624503</v>
      </c>
      <c r="R291" s="111"/>
    </row>
    <row r="292" spans="4:18">
      <c r="D292" s="125" t="s">
        <v>101</v>
      </c>
      <c r="E292" s="117">
        <v>-3.8230173755037442E-2</v>
      </c>
      <c r="F292" s="118">
        <v>0.25913814942366775</v>
      </c>
      <c r="G292" s="118">
        <v>0.17664060667603435</v>
      </c>
      <c r="H292" s="118">
        <v>-4.3252450102972628E-2</v>
      </c>
      <c r="I292" s="118">
        <v>-5.9280037951181377E-2</v>
      </c>
      <c r="J292" s="118">
        <v>-3.7512461344119787E-3</v>
      </c>
      <c r="K292" s="118">
        <v>6.8203792430740883E-3</v>
      </c>
      <c r="L292" s="118">
        <v>5.517533581449436E-2</v>
      </c>
      <c r="M292" s="118">
        <v>-0.88158632351516275</v>
      </c>
      <c r="N292" s="118">
        <v>-0.21730250135424151</v>
      </c>
      <c r="O292" s="118">
        <v>9.3857526348344156E-2</v>
      </c>
      <c r="P292" s="118">
        <v>-0.13796857556588835</v>
      </c>
      <c r="Q292" s="106">
        <v>-0.1985819200207562</v>
      </c>
      <c r="R292" s="111"/>
    </row>
    <row r="293" spans="4:18">
      <c r="D293" s="125" t="s">
        <v>103</v>
      </c>
      <c r="E293" s="117">
        <v>8.728767110637338E-2</v>
      </c>
      <c r="F293" s="118">
        <v>4.7863480965264431E-2</v>
      </c>
      <c r="G293" s="118">
        <v>3.2068372342336122E-2</v>
      </c>
      <c r="H293" s="118">
        <v>-3.1919773359161845E-2</v>
      </c>
      <c r="I293" s="118">
        <v>0.29217908680973098</v>
      </c>
      <c r="J293" s="118">
        <v>-7.6260604785233395E-3</v>
      </c>
      <c r="K293" s="118">
        <v>9.2383713736564829E-2</v>
      </c>
      <c r="L293" s="118">
        <v>-7.3761560138017421E-2</v>
      </c>
      <c r="M293" s="118">
        <v>5.8870632461804878E-2</v>
      </c>
      <c r="N293" s="118">
        <v>-0.36893757245491782</v>
      </c>
      <c r="O293" s="118">
        <v>-0.82247624670182484</v>
      </c>
      <c r="P293" s="118">
        <v>-0.25239839941079795</v>
      </c>
      <c r="Q293" s="106">
        <v>-9.4274021831829521E-2</v>
      </c>
      <c r="R293" s="111"/>
    </row>
    <row r="294" spans="4:18">
      <c r="D294" s="125" t="s">
        <v>105</v>
      </c>
      <c r="E294" s="117">
        <v>3.4948287817151056E-3</v>
      </c>
      <c r="F294" s="118">
        <v>-5.9964762917238033E-2</v>
      </c>
      <c r="G294" s="118">
        <v>2.0111124716151543E-3</v>
      </c>
      <c r="H294" s="118">
        <v>-0.12142192830091858</v>
      </c>
      <c r="I294" s="118">
        <v>-6.8729481378048532E-2</v>
      </c>
      <c r="J294" s="118">
        <v>-4.4615032898689859E-3</v>
      </c>
      <c r="K294" s="118">
        <v>0.51090893621003952</v>
      </c>
      <c r="L294" s="118">
        <v>0.18101974250138941</v>
      </c>
      <c r="M294" s="118">
        <v>5.4275891001654204E-2</v>
      </c>
      <c r="N294" s="118">
        <v>3.4582662835153911E-2</v>
      </c>
      <c r="O294" s="118">
        <v>0.18831709934595561</v>
      </c>
      <c r="P294" s="118">
        <v>-0.72200141596192979</v>
      </c>
      <c r="Q294" s="106">
        <v>0.34959082048565748</v>
      </c>
      <c r="R294" s="111"/>
    </row>
    <row r="295" spans="4:18" ht="16" thickBot="1">
      <c r="D295" s="126" t="s">
        <v>107</v>
      </c>
      <c r="E295" s="119">
        <v>-4.0011386918331671E-2</v>
      </c>
      <c r="F295" s="120">
        <v>6.2055986862874127E-2</v>
      </c>
      <c r="G295" s="120">
        <v>3.1235851152410902E-2</v>
      </c>
      <c r="H295" s="120">
        <v>-3.4440713025958923E-3</v>
      </c>
      <c r="I295" s="120">
        <v>0.13384525594412436</v>
      </c>
      <c r="J295" s="120">
        <v>0.13562350246557067</v>
      </c>
      <c r="K295" s="120">
        <v>-2.5339663389913034E-2</v>
      </c>
      <c r="L295" s="120">
        <v>0.1267017576777632</v>
      </c>
      <c r="M295" s="120">
        <v>-0.2603859470540657</v>
      </c>
      <c r="N295" s="120">
        <v>8.2056844485258545E-2</v>
      </c>
      <c r="O295" s="120">
        <v>-0.22040457746063988</v>
      </c>
      <c r="P295" s="120">
        <v>0.33001406753965118</v>
      </c>
      <c r="Q295" s="109">
        <v>0.84174536101963815</v>
      </c>
      <c r="R295" s="111"/>
    </row>
    <row r="296" spans="4:18" ht="16" thickTop="1">
      <c r="D296" s="236" t="s">
        <v>635</v>
      </c>
      <c r="E296" s="236"/>
      <c r="F296" s="236"/>
      <c r="G296" s="236"/>
      <c r="H296" s="236"/>
      <c r="I296" s="236"/>
      <c r="J296" s="236"/>
      <c r="K296" s="236"/>
      <c r="L296" s="236"/>
      <c r="M296" s="236"/>
      <c r="N296" s="236"/>
      <c r="O296" s="236"/>
      <c r="P296" s="236"/>
      <c r="Q296" s="236"/>
      <c r="R296" s="111"/>
    </row>
    <row r="330" spans="3:17">
      <c r="E330">
        <v>1</v>
      </c>
      <c r="F330">
        <v>2</v>
      </c>
      <c r="G330">
        <v>3</v>
      </c>
      <c r="H330">
        <v>4</v>
      </c>
      <c r="I330">
        <v>5</v>
      </c>
      <c r="J330">
        <v>6</v>
      </c>
      <c r="K330">
        <v>7</v>
      </c>
      <c r="L330">
        <v>8</v>
      </c>
      <c r="M330">
        <v>9</v>
      </c>
      <c r="N330">
        <v>10</v>
      </c>
      <c r="O330">
        <v>11</v>
      </c>
      <c r="P330">
        <v>12</v>
      </c>
      <c r="Q330">
        <v>13</v>
      </c>
    </row>
    <row r="331" spans="3:17">
      <c r="C331" s="127" t="s">
        <v>92</v>
      </c>
      <c r="D331" t="s">
        <v>552</v>
      </c>
      <c r="E331">
        <f>ABS(E217)</f>
        <v>0.22800000000000001</v>
      </c>
      <c r="F331">
        <f t="shared" ref="F331:Q331" si="0">ABS(F217)</f>
        <v>8.4000000000000005E-2</v>
      </c>
      <c r="G331">
        <f t="shared" si="0"/>
        <v>0.93200000000000005</v>
      </c>
      <c r="H331">
        <f t="shared" si="0"/>
        <v>7.9000000000000001E-2</v>
      </c>
      <c r="I331">
        <f t="shared" si="0"/>
        <v>5.5E-2</v>
      </c>
      <c r="J331">
        <f t="shared" si="0"/>
        <v>0.06</v>
      </c>
      <c r="K331">
        <f t="shared" si="0"/>
        <v>3.4000000000000002E-2</v>
      </c>
      <c r="L331">
        <f t="shared" si="0"/>
        <v>8.0000000000000002E-3</v>
      </c>
      <c r="M331">
        <f t="shared" si="0"/>
        <v>5.3999999999999999E-2</v>
      </c>
      <c r="N331">
        <f t="shared" si="0"/>
        <v>4.4999999999999998E-2</v>
      </c>
      <c r="O331">
        <f t="shared" si="0"/>
        <v>4.0000000000000001E-3</v>
      </c>
      <c r="P331">
        <f t="shared" si="0"/>
        <v>5.1999999999999998E-2</v>
      </c>
      <c r="Q331">
        <f t="shared" si="0"/>
        <v>3.2000000000000001E-2</v>
      </c>
    </row>
    <row r="332" spans="3:17">
      <c r="C332" s="128" t="s">
        <v>93</v>
      </c>
      <c r="D332" t="s">
        <v>553</v>
      </c>
      <c r="E332">
        <f t="shared" ref="E332:Q389" si="1">ABS(E218)</f>
        <v>0.106</v>
      </c>
      <c r="F332">
        <f t="shared" si="1"/>
        <v>7.2999999999999995E-2</v>
      </c>
      <c r="G332">
        <f t="shared" si="1"/>
        <v>0.89600000000000002</v>
      </c>
      <c r="H332">
        <f t="shared" si="1"/>
        <v>0.35599999999999998</v>
      </c>
      <c r="I332">
        <f t="shared" si="1"/>
        <v>6.3E-2</v>
      </c>
      <c r="J332">
        <f t="shared" si="1"/>
        <v>3.3000000000000002E-2</v>
      </c>
      <c r="K332">
        <f t="shared" si="1"/>
        <v>2E-3</v>
      </c>
      <c r="L332">
        <f t="shared" si="1"/>
        <v>6.2E-2</v>
      </c>
      <c r="M332">
        <f t="shared" si="1"/>
        <v>7.6999999999999999E-2</v>
      </c>
      <c r="N332">
        <f t="shared" si="1"/>
        <v>2.5000000000000001E-2</v>
      </c>
      <c r="O332">
        <f t="shared" si="1"/>
        <v>4.1000000000000002E-2</v>
      </c>
      <c r="P332">
        <f t="shared" si="1"/>
        <v>3.7999999999999999E-2</v>
      </c>
      <c r="Q332">
        <f t="shared" si="1"/>
        <v>1.6E-2</v>
      </c>
    </row>
    <row r="333" spans="3:17">
      <c r="C333" s="127" t="s">
        <v>94</v>
      </c>
      <c r="D333" t="s">
        <v>554</v>
      </c>
      <c r="E333">
        <f t="shared" si="1"/>
        <v>0.158</v>
      </c>
      <c r="F333">
        <f t="shared" si="1"/>
        <v>0.16800000000000001</v>
      </c>
      <c r="G333">
        <f t="shared" si="1"/>
        <v>8.1000000000000003E-2</v>
      </c>
      <c r="H333">
        <f t="shared" si="1"/>
        <v>0.17799999999999999</v>
      </c>
      <c r="I333">
        <f t="shared" si="1"/>
        <v>0.123</v>
      </c>
      <c r="J333">
        <f t="shared" si="1"/>
        <v>9.7000000000000003E-2</v>
      </c>
      <c r="K333">
        <f t="shared" si="1"/>
        <v>0.84499999999999997</v>
      </c>
      <c r="L333">
        <f t="shared" si="1"/>
        <v>0.09</v>
      </c>
      <c r="M333">
        <f t="shared" si="1"/>
        <v>5.8000000000000003E-2</v>
      </c>
      <c r="N333">
        <f t="shared" si="1"/>
        <v>7.2999999999999995E-2</v>
      </c>
      <c r="O333">
        <f t="shared" si="1"/>
        <v>5.8999999999999997E-2</v>
      </c>
      <c r="P333">
        <f t="shared" si="1"/>
        <v>0.16300000000000001</v>
      </c>
      <c r="Q333">
        <f t="shared" si="1"/>
        <v>1.2999999999999999E-2</v>
      </c>
    </row>
    <row r="334" spans="3:17">
      <c r="C334" s="128" t="s">
        <v>95</v>
      </c>
      <c r="D334" t="s">
        <v>555</v>
      </c>
      <c r="E334">
        <f t="shared" si="1"/>
        <v>0.216</v>
      </c>
      <c r="F334">
        <f t="shared" si="1"/>
        <v>0.35399999999999998</v>
      </c>
      <c r="G334">
        <f t="shared" si="1"/>
        <v>0.28999999999999998</v>
      </c>
      <c r="H334">
        <f t="shared" si="1"/>
        <v>0.13800000000000001</v>
      </c>
      <c r="I334">
        <f t="shared" si="1"/>
        <v>0.06</v>
      </c>
      <c r="J334">
        <f t="shared" si="1"/>
        <v>4.8000000000000001E-2</v>
      </c>
      <c r="K334">
        <f t="shared" si="1"/>
        <v>3.9E-2</v>
      </c>
      <c r="L334">
        <f t="shared" si="1"/>
        <v>6.0000000000000001E-3</v>
      </c>
      <c r="M334">
        <f t="shared" si="1"/>
        <v>0.76700000000000002</v>
      </c>
      <c r="N334">
        <f t="shared" si="1"/>
        <v>9.5000000000000001E-2</v>
      </c>
      <c r="O334">
        <f t="shared" si="1"/>
        <v>0.02</v>
      </c>
      <c r="P334">
        <f t="shared" si="1"/>
        <v>0.13100000000000001</v>
      </c>
      <c r="Q334">
        <f t="shared" si="1"/>
        <v>0.127</v>
      </c>
    </row>
    <row r="335" spans="3:17">
      <c r="C335" s="127" t="s">
        <v>96</v>
      </c>
      <c r="D335" t="s">
        <v>556</v>
      </c>
      <c r="E335">
        <f t="shared" si="1"/>
        <v>0.14299999999999999</v>
      </c>
      <c r="F335">
        <f t="shared" si="1"/>
        <v>2.4E-2</v>
      </c>
      <c r="G335">
        <f t="shared" si="1"/>
        <v>8.9999999999999993E-3</v>
      </c>
      <c r="H335">
        <f t="shared" si="1"/>
        <v>5.1999999999999998E-2</v>
      </c>
      <c r="I335">
        <f t="shared" si="1"/>
        <v>9.6000000000000002E-2</v>
      </c>
      <c r="J335">
        <f t="shared" si="1"/>
        <v>7.3999999999999996E-2</v>
      </c>
      <c r="K335">
        <f t="shared" si="1"/>
        <v>0.90400000000000003</v>
      </c>
      <c r="L335">
        <f t="shared" si="1"/>
        <v>0.10199999999999999</v>
      </c>
      <c r="M335">
        <f t="shared" si="1"/>
        <v>3.2000000000000001E-2</v>
      </c>
      <c r="N335">
        <f t="shared" si="1"/>
        <v>1.2E-2</v>
      </c>
      <c r="O335">
        <f t="shared" si="1"/>
        <v>6.6000000000000003E-2</v>
      </c>
      <c r="P335">
        <f t="shared" si="1"/>
        <v>0.13200000000000001</v>
      </c>
      <c r="Q335">
        <f t="shared" si="1"/>
        <v>1.4E-2</v>
      </c>
    </row>
    <row r="336" spans="3:17">
      <c r="C336" s="128" t="s">
        <v>97</v>
      </c>
      <c r="D336" t="s">
        <v>557</v>
      </c>
      <c r="E336">
        <f t="shared" si="1"/>
        <v>0.36199999999999999</v>
      </c>
      <c r="F336">
        <f t="shared" si="1"/>
        <v>0.01</v>
      </c>
      <c r="G336">
        <f t="shared" si="1"/>
        <v>0.13100000000000001</v>
      </c>
      <c r="H336">
        <f t="shared" si="1"/>
        <v>0.1</v>
      </c>
      <c r="I336">
        <f t="shared" si="1"/>
        <v>0.42699999999999999</v>
      </c>
      <c r="J336">
        <f t="shared" si="1"/>
        <v>0.24099999999999999</v>
      </c>
      <c r="K336">
        <f t="shared" si="1"/>
        <v>0.01</v>
      </c>
      <c r="L336">
        <f t="shared" si="1"/>
        <v>3.5999999999999997E-2</v>
      </c>
      <c r="M336">
        <f t="shared" si="1"/>
        <v>4.1000000000000002E-2</v>
      </c>
      <c r="N336">
        <f t="shared" si="1"/>
        <v>0.159</v>
      </c>
      <c r="O336">
        <f t="shared" si="1"/>
        <v>0.56200000000000006</v>
      </c>
      <c r="P336">
        <f t="shared" si="1"/>
        <v>2E-3</v>
      </c>
      <c r="Q336">
        <f t="shared" si="1"/>
        <v>2.5999999999999999E-2</v>
      </c>
    </row>
    <row r="337" spans="3:17">
      <c r="C337" s="127" t="s">
        <v>98</v>
      </c>
      <c r="D337" t="s">
        <v>558</v>
      </c>
      <c r="E337">
        <f t="shared" si="1"/>
        <v>0.115</v>
      </c>
      <c r="F337">
        <f t="shared" si="1"/>
        <v>0.105</v>
      </c>
      <c r="G337">
        <f t="shared" si="1"/>
        <v>0.11600000000000001</v>
      </c>
      <c r="H337">
        <f t="shared" si="1"/>
        <v>0.122</v>
      </c>
      <c r="I337">
        <f t="shared" si="1"/>
        <v>9.4E-2</v>
      </c>
      <c r="J337">
        <f t="shared" si="1"/>
        <v>0.94</v>
      </c>
      <c r="K337">
        <f t="shared" si="1"/>
        <v>6.8000000000000005E-2</v>
      </c>
      <c r="L337">
        <f t="shared" si="1"/>
        <v>6.3E-2</v>
      </c>
      <c r="M337">
        <f t="shared" si="1"/>
        <v>8.0000000000000002E-3</v>
      </c>
      <c r="N337">
        <f t="shared" si="1"/>
        <v>8.1000000000000003E-2</v>
      </c>
      <c r="O337">
        <f t="shared" si="1"/>
        <v>4.0000000000000001E-3</v>
      </c>
      <c r="P337">
        <f t="shared" si="1"/>
        <v>6.8000000000000005E-2</v>
      </c>
      <c r="Q337">
        <f t="shared" si="1"/>
        <v>5.2999999999999999E-2</v>
      </c>
    </row>
    <row r="338" spans="3:17">
      <c r="C338" s="128" t="s">
        <v>99</v>
      </c>
      <c r="D338" t="s">
        <v>559</v>
      </c>
      <c r="E338">
        <f t="shared" si="1"/>
        <v>0.39100000000000001</v>
      </c>
      <c r="F338">
        <f t="shared" si="1"/>
        <v>0.38800000000000001</v>
      </c>
      <c r="G338">
        <f t="shared" si="1"/>
        <v>0.151</v>
      </c>
      <c r="H338">
        <f t="shared" si="1"/>
        <v>0.112</v>
      </c>
      <c r="I338">
        <f t="shared" si="1"/>
        <v>0.54900000000000004</v>
      </c>
      <c r="J338">
        <f t="shared" si="1"/>
        <v>6.7000000000000004E-2</v>
      </c>
      <c r="K338">
        <f t="shared" si="1"/>
        <v>8.3000000000000004E-2</v>
      </c>
      <c r="L338">
        <f t="shared" si="1"/>
        <v>4.1000000000000002E-2</v>
      </c>
      <c r="M338">
        <f t="shared" si="1"/>
        <v>9.8000000000000004E-2</v>
      </c>
      <c r="N338">
        <f t="shared" si="1"/>
        <v>1.4E-2</v>
      </c>
      <c r="O338">
        <f t="shared" si="1"/>
        <v>0.495</v>
      </c>
      <c r="P338">
        <f t="shared" si="1"/>
        <v>4.1000000000000002E-2</v>
      </c>
      <c r="Q338">
        <f t="shared" si="1"/>
        <v>7.0000000000000001E-3</v>
      </c>
    </row>
    <row r="339" spans="3:17">
      <c r="C339" s="127" t="s">
        <v>100</v>
      </c>
      <c r="D339" t="s">
        <v>560</v>
      </c>
      <c r="E339">
        <f t="shared" si="1"/>
        <v>0.39200000000000002</v>
      </c>
      <c r="F339">
        <f t="shared" si="1"/>
        <v>0.39900000000000002</v>
      </c>
      <c r="G339">
        <f t="shared" si="1"/>
        <v>2.1000000000000001E-2</v>
      </c>
      <c r="H339">
        <f t="shared" si="1"/>
        <v>0.14299999999999999</v>
      </c>
      <c r="I339">
        <f t="shared" si="1"/>
        <v>0.69199999999999995</v>
      </c>
      <c r="J339">
        <f t="shared" si="1"/>
        <v>9.7000000000000003E-2</v>
      </c>
      <c r="K339">
        <f t="shared" si="1"/>
        <v>4.1000000000000002E-2</v>
      </c>
      <c r="L339">
        <f t="shared" si="1"/>
        <v>3.4000000000000002E-2</v>
      </c>
      <c r="M339">
        <f t="shared" si="1"/>
        <v>2.9000000000000001E-2</v>
      </c>
      <c r="N339">
        <f t="shared" si="1"/>
        <v>3.5000000000000003E-2</v>
      </c>
      <c r="O339">
        <f t="shared" si="1"/>
        <v>0.33700000000000002</v>
      </c>
      <c r="P339">
        <f t="shared" si="1"/>
        <v>4.7E-2</v>
      </c>
      <c r="Q339">
        <f t="shared" si="1"/>
        <v>2.3E-2</v>
      </c>
    </row>
    <row r="340" spans="3:17">
      <c r="C340" s="128" t="s">
        <v>102</v>
      </c>
      <c r="D340" t="s">
        <v>561</v>
      </c>
      <c r="E340">
        <f t="shared" si="1"/>
        <v>0.17499999999999999</v>
      </c>
      <c r="F340">
        <f t="shared" si="1"/>
        <v>0.14099999999999999</v>
      </c>
      <c r="G340">
        <f t="shared" si="1"/>
        <v>0.16800000000000001</v>
      </c>
      <c r="H340">
        <f t="shared" si="1"/>
        <v>0.20499999999999999</v>
      </c>
      <c r="I340">
        <f t="shared" si="1"/>
        <v>0.114</v>
      </c>
      <c r="J340">
        <f t="shared" si="1"/>
        <v>0.151</v>
      </c>
      <c r="K340">
        <f t="shared" si="1"/>
        <v>0.49099999999999999</v>
      </c>
      <c r="L340">
        <f t="shared" si="1"/>
        <v>4.9000000000000002E-2</v>
      </c>
      <c r="M340">
        <f t="shared" si="1"/>
        <v>9.4E-2</v>
      </c>
      <c r="N340">
        <f t="shared" si="1"/>
        <v>0.104</v>
      </c>
      <c r="O340">
        <f t="shared" si="1"/>
        <v>4.9000000000000002E-2</v>
      </c>
      <c r="P340">
        <f t="shared" si="1"/>
        <v>0.66800000000000004</v>
      </c>
      <c r="Q340">
        <f t="shared" si="1"/>
        <v>0.182</v>
      </c>
    </row>
    <row r="341" spans="3:17">
      <c r="C341" s="127" t="s">
        <v>104</v>
      </c>
      <c r="D341" t="s">
        <v>562</v>
      </c>
      <c r="E341">
        <f t="shared" si="1"/>
        <v>0.19500000000000001</v>
      </c>
      <c r="F341">
        <f t="shared" si="1"/>
        <v>0.13900000000000001</v>
      </c>
      <c r="G341">
        <f t="shared" si="1"/>
        <v>0.08</v>
      </c>
      <c r="H341">
        <f t="shared" si="1"/>
        <v>0.81699999999999995</v>
      </c>
      <c r="I341">
        <f t="shared" si="1"/>
        <v>8.7999999999999995E-2</v>
      </c>
      <c r="J341">
        <f t="shared" si="1"/>
        <v>0.112</v>
      </c>
      <c r="K341">
        <f t="shared" si="1"/>
        <v>6.0999999999999999E-2</v>
      </c>
      <c r="L341">
        <f t="shared" si="1"/>
        <v>1.6E-2</v>
      </c>
      <c r="M341">
        <f t="shared" si="1"/>
        <v>9.7000000000000003E-2</v>
      </c>
      <c r="N341">
        <f t="shared" si="1"/>
        <v>0.09</v>
      </c>
      <c r="O341">
        <f t="shared" si="1"/>
        <v>2.1999999999999999E-2</v>
      </c>
      <c r="P341">
        <f t="shared" si="1"/>
        <v>0.157</v>
      </c>
      <c r="Q341">
        <f t="shared" si="1"/>
        <v>0.16700000000000001</v>
      </c>
    </row>
    <row r="342" spans="3:17">
      <c r="C342" s="128" t="s">
        <v>106</v>
      </c>
      <c r="D342" t="s">
        <v>563</v>
      </c>
      <c r="E342">
        <f t="shared" si="1"/>
        <v>0.153</v>
      </c>
      <c r="F342">
        <f t="shared" si="1"/>
        <v>0.11899999999999999</v>
      </c>
      <c r="G342">
        <f t="shared" si="1"/>
        <v>0.158</v>
      </c>
      <c r="H342">
        <f t="shared" si="1"/>
        <v>0.20100000000000001</v>
      </c>
      <c r="I342">
        <f t="shared" si="1"/>
        <v>0.104</v>
      </c>
      <c r="J342">
        <f t="shared" si="1"/>
        <v>0.14499999999999999</v>
      </c>
      <c r="K342">
        <f t="shared" si="1"/>
        <v>0.23699999999999999</v>
      </c>
      <c r="L342">
        <f t="shared" si="1"/>
        <v>2.4E-2</v>
      </c>
      <c r="M342">
        <f t="shared" si="1"/>
        <v>0.11</v>
      </c>
      <c r="N342">
        <f t="shared" si="1"/>
        <v>0.109</v>
      </c>
      <c r="O342">
        <f t="shared" si="1"/>
        <v>4.1000000000000002E-2</v>
      </c>
      <c r="P342">
        <f t="shared" si="1"/>
        <v>0.76800000000000002</v>
      </c>
      <c r="Q342">
        <f t="shared" si="1"/>
        <v>0.19900000000000001</v>
      </c>
    </row>
    <row r="343" spans="3:17">
      <c r="C343" s="127" t="s">
        <v>108</v>
      </c>
      <c r="D343" t="s">
        <v>564</v>
      </c>
      <c r="E343">
        <f t="shared" si="1"/>
        <v>0.193</v>
      </c>
      <c r="F343">
        <f t="shared" si="1"/>
        <v>0.126</v>
      </c>
      <c r="G343">
        <f t="shared" si="1"/>
        <v>6.4000000000000001E-2</v>
      </c>
      <c r="H343">
        <f t="shared" si="1"/>
        <v>0.91500000000000004</v>
      </c>
      <c r="I343">
        <f t="shared" si="1"/>
        <v>8.4000000000000005E-2</v>
      </c>
      <c r="J343">
        <f t="shared" si="1"/>
        <v>8.6999999999999994E-2</v>
      </c>
      <c r="K343">
        <f t="shared" si="1"/>
        <v>0.20100000000000001</v>
      </c>
      <c r="L343">
        <f t="shared" si="1"/>
        <v>5.0000000000000001E-3</v>
      </c>
      <c r="M343">
        <f t="shared" si="1"/>
        <v>0.09</v>
      </c>
      <c r="N343">
        <f t="shared" si="1"/>
        <v>5.6000000000000001E-2</v>
      </c>
      <c r="O343">
        <f t="shared" si="1"/>
        <v>4.2000000000000003E-2</v>
      </c>
      <c r="P343">
        <f t="shared" si="1"/>
        <v>0.128</v>
      </c>
      <c r="Q343">
        <f t="shared" si="1"/>
        <v>7.8E-2</v>
      </c>
    </row>
    <row r="344" spans="3:17">
      <c r="C344" s="128" t="s">
        <v>110</v>
      </c>
      <c r="D344" t="s">
        <v>565</v>
      </c>
      <c r="E344">
        <f t="shared" si="1"/>
        <v>7.5999999999999998E-2</v>
      </c>
      <c r="F344">
        <f t="shared" si="1"/>
        <v>7.0999999999999994E-2</v>
      </c>
      <c r="G344">
        <f t="shared" si="1"/>
        <v>0.10299999999999999</v>
      </c>
      <c r="H344">
        <f t="shared" si="1"/>
        <v>0.14799999999999999</v>
      </c>
      <c r="I344">
        <f t="shared" si="1"/>
        <v>8.5999999999999993E-2</v>
      </c>
      <c r="J344">
        <f t="shared" si="1"/>
        <v>0.159</v>
      </c>
      <c r="K344">
        <f t="shared" si="1"/>
        <v>4.0000000000000001E-3</v>
      </c>
      <c r="L344">
        <f t="shared" si="1"/>
        <v>3.1E-2</v>
      </c>
      <c r="M344">
        <f t="shared" si="1"/>
        <v>9.4E-2</v>
      </c>
      <c r="N344">
        <f t="shared" si="1"/>
        <v>9.5000000000000001E-2</v>
      </c>
      <c r="O344">
        <f t="shared" si="1"/>
        <v>3.3000000000000002E-2</v>
      </c>
      <c r="P344">
        <f t="shared" si="1"/>
        <v>0.248</v>
      </c>
      <c r="Q344">
        <f t="shared" si="1"/>
        <v>0.79</v>
      </c>
    </row>
    <row r="345" spans="3:17">
      <c r="C345" s="127" t="s">
        <v>112</v>
      </c>
      <c r="D345" t="s">
        <v>566</v>
      </c>
      <c r="E345">
        <f t="shared" si="1"/>
        <v>0.183</v>
      </c>
      <c r="F345">
        <f t="shared" si="1"/>
        <v>0.127</v>
      </c>
      <c r="G345">
        <f t="shared" si="1"/>
        <v>3.4000000000000002E-2</v>
      </c>
      <c r="H345">
        <f t="shared" si="1"/>
        <v>0.92500000000000004</v>
      </c>
      <c r="I345">
        <f t="shared" si="1"/>
        <v>0.107</v>
      </c>
      <c r="J345">
        <f t="shared" si="1"/>
        <v>7.2999999999999995E-2</v>
      </c>
      <c r="K345">
        <f t="shared" si="1"/>
        <v>2.3E-2</v>
      </c>
      <c r="L345">
        <f t="shared" si="1"/>
        <v>3.2000000000000001E-2</v>
      </c>
      <c r="M345">
        <f t="shared" si="1"/>
        <v>9.2999999999999999E-2</v>
      </c>
      <c r="N345">
        <f t="shared" si="1"/>
        <v>6.2E-2</v>
      </c>
      <c r="O345">
        <f t="shared" si="1"/>
        <v>4.2000000000000003E-2</v>
      </c>
      <c r="P345">
        <f t="shared" si="1"/>
        <v>7.2999999999999995E-2</v>
      </c>
      <c r="Q345">
        <f t="shared" si="1"/>
        <v>8.7999999999999995E-2</v>
      </c>
    </row>
    <row r="346" spans="3:17">
      <c r="C346" s="128" t="s">
        <v>114</v>
      </c>
      <c r="D346" t="s">
        <v>567</v>
      </c>
      <c r="E346">
        <f t="shared" si="1"/>
        <v>0.19700000000000001</v>
      </c>
      <c r="F346">
        <f t="shared" si="1"/>
        <v>5.6000000000000001E-2</v>
      </c>
      <c r="G346">
        <f t="shared" si="1"/>
        <v>0.40500000000000003</v>
      </c>
      <c r="H346">
        <f t="shared" si="1"/>
        <v>0.83</v>
      </c>
      <c r="I346">
        <f t="shared" si="1"/>
        <v>0.10100000000000001</v>
      </c>
      <c r="J346">
        <f t="shared" si="1"/>
        <v>2E-3</v>
      </c>
      <c r="K346">
        <f t="shared" si="1"/>
        <v>0.15</v>
      </c>
      <c r="L346">
        <f t="shared" si="1"/>
        <v>3.2000000000000001E-2</v>
      </c>
      <c r="M346">
        <f t="shared" si="1"/>
        <v>9.2999999999999999E-2</v>
      </c>
      <c r="N346">
        <f t="shared" si="1"/>
        <v>1.4999999999999999E-2</v>
      </c>
      <c r="O346">
        <f t="shared" si="1"/>
        <v>0.04</v>
      </c>
      <c r="P346">
        <f t="shared" si="1"/>
        <v>9.9000000000000005E-2</v>
      </c>
      <c r="Q346">
        <f t="shared" si="1"/>
        <v>0.15</v>
      </c>
    </row>
    <row r="347" spans="3:17">
      <c r="C347" s="129" t="s">
        <v>116</v>
      </c>
      <c r="D347" t="s">
        <v>568</v>
      </c>
      <c r="E347">
        <f t="shared" si="1"/>
        <v>0.44500000000000001</v>
      </c>
      <c r="F347">
        <f t="shared" si="1"/>
        <v>0.155</v>
      </c>
      <c r="G347">
        <f t="shared" si="1"/>
        <v>0.35199999999999998</v>
      </c>
      <c r="H347">
        <f t="shared" si="1"/>
        <v>0.76600000000000001</v>
      </c>
      <c r="I347">
        <f t="shared" si="1"/>
        <v>0.08</v>
      </c>
      <c r="J347">
        <f t="shared" si="1"/>
        <v>5.0000000000000001E-3</v>
      </c>
      <c r="K347">
        <f t="shared" si="1"/>
        <v>7.2999999999999995E-2</v>
      </c>
      <c r="L347">
        <f t="shared" si="1"/>
        <v>7.1999999999999995E-2</v>
      </c>
      <c r="M347">
        <f t="shared" si="1"/>
        <v>0.104</v>
      </c>
      <c r="N347">
        <f t="shared" si="1"/>
        <v>1E-3</v>
      </c>
      <c r="O347">
        <f t="shared" si="1"/>
        <v>4.0000000000000001E-3</v>
      </c>
      <c r="P347">
        <f t="shared" si="1"/>
        <v>6.7000000000000004E-2</v>
      </c>
      <c r="Q347">
        <f t="shared" si="1"/>
        <v>0.13600000000000001</v>
      </c>
    </row>
    <row r="348" spans="3:17">
      <c r="C348" s="128" t="s">
        <v>118</v>
      </c>
      <c r="D348" t="s">
        <v>569</v>
      </c>
      <c r="E348">
        <f t="shared" si="1"/>
        <v>0.51600000000000001</v>
      </c>
      <c r="F348">
        <f t="shared" si="1"/>
        <v>0.61699999999999999</v>
      </c>
      <c r="G348">
        <f t="shared" si="1"/>
        <v>0.129</v>
      </c>
      <c r="H348">
        <f t="shared" si="1"/>
        <v>0.253</v>
      </c>
      <c r="I348">
        <f t="shared" si="1"/>
        <v>1.7000000000000001E-2</v>
      </c>
      <c r="J348">
        <f t="shared" si="1"/>
        <v>0.182</v>
      </c>
      <c r="K348">
        <f t="shared" ref="F348:Q363" si="2">ABS(K234)</f>
        <v>4.0000000000000001E-3</v>
      </c>
      <c r="L348">
        <f t="shared" si="2"/>
        <v>0.115</v>
      </c>
      <c r="M348">
        <f t="shared" si="2"/>
        <v>0.20599999999999999</v>
      </c>
      <c r="N348">
        <f t="shared" si="2"/>
        <v>0.04</v>
      </c>
      <c r="O348">
        <f t="shared" si="2"/>
        <v>0.152</v>
      </c>
      <c r="P348">
        <f t="shared" si="2"/>
        <v>0.157</v>
      </c>
      <c r="Q348">
        <f t="shared" si="2"/>
        <v>0.23</v>
      </c>
    </row>
    <row r="349" spans="3:17">
      <c r="C349" s="127" t="s">
        <v>120</v>
      </c>
      <c r="D349" t="s">
        <v>570</v>
      </c>
      <c r="E349">
        <f t="shared" si="1"/>
        <v>0.16600000000000001</v>
      </c>
      <c r="F349">
        <f t="shared" si="2"/>
        <v>0.109</v>
      </c>
      <c r="G349">
        <f t="shared" si="2"/>
        <v>0.30099999999999999</v>
      </c>
      <c r="H349">
        <f t="shared" si="2"/>
        <v>0.89800000000000002</v>
      </c>
      <c r="I349">
        <f t="shared" si="2"/>
        <v>0.114</v>
      </c>
      <c r="J349">
        <f t="shared" si="2"/>
        <v>7.5999999999999998E-2</v>
      </c>
      <c r="K349">
        <f t="shared" si="2"/>
        <v>7.9000000000000001E-2</v>
      </c>
      <c r="L349">
        <f t="shared" si="2"/>
        <v>1.6E-2</v>
      </c>
      <c r="M349">
        <f t="shared" si="2"/>
        <v>2.4E-2</v>
      </c>
      <c r="N349">
        <f t="shared" si="2"/>
        <v>3.7999999999999999E-2</v>
      </c>
      <c r="O349">
        <f t="shared" si="2"/>
        <v>6.2E-2</v>
      </c>
      <c r="P349">
        <f t="shared" si="2"/>
        <v>3.9E-2</v>
      </c>
      <c r="Q349">
        <f t="shared" si="2"/>
        <v>2.4E-2</v>
      </c>
    </row>
    <row r="350" spans="3:17" ht="24">
      <c r="C350" s="128" t="s">
        <v>122</v>
      </c>
      <c r="D350" t="s">
        <v>571</v>
      </c>
      <c r="E350">
        <f t="shared" si="1"/>
        <v>0.28100000000000003</v>
      </c>
      <c r="F350">
        <f t="shared" si="2"/>
        <v>0.152</v>
      </c>
      <c r="G350">
        <f t="shared" si="2"/>
        <v>0.27400000000000002</v>
      </c>
      <c r="H350">
        <f t="shared" si="2"/>
        <v>0.46400000000000002</v>
      </c>
      <c r="I350">
        <f t="shared" si="2"/>
        <v>0.13700000000000001</v>
      </c>
      <c r="J350">
        <f t="shared" si="2"/>
        <v>9.0999999999999998E-2</v>
      </c>
      <c r="K350">
        <f t="shared" si="2"/>
        <v>0.16</v>
      </c>
      <c r="L350">
        <f t="shared" si="2"/>
        <v>0.67</v>
      </c>
      <c r="M350">
        <f t="shared" si="2"/>
        <v>0.156</v>
      </c>
      <c r="N350">
        <f t="shared" si="2"/>
        <v>6.0999999999999999E-2</v>
      </c>
      <c r="O350">
        <f t="shared" si="2"/>
        <v>3.9E-2</v>
      </c>
      <c r="P350">
        <f t="shared" si="2"/>
        <v>1.4999999999999999E-2</v>
      </c>
      <c r="Q350">
        <f t="shared" si="2"/>
        <v>5.5E-2</v>
      </c>
    </row>
    <row r="351" spans="3:17">
      <c r="C351" s="127" t="s">
        <v>124</v>
      </c>
      <c r="D351" t="s">
        <v>572</v>
      </c>
      <c r="E351">
        <f t="shared" si="1"/>
        <v>0.52</v>
      </c>
      <c r="F351">
        <f t="shared" si="2"/>
        <v>2.7E-2</v>
      </c>
      <c r="G351">
        <f t="shared" si="2"/>
        <v>0.627</v>
      </c>
      <c r="H351">
        <f t="shared" si="2"/>
        <v>0.03</v>
      </c>
      <c r="I351">
        <f t="shared" si="2"/>
        <v>6.0999999999999999E-2</v>
      </c>
      <c r="J351">
        <f t="shared" si="2"/>
        <v>2.8000000000000001E-2</v>
      </c>
      <c r="K351">
        <f t="shared" si="2"/>
        <v>0.13600000000000001</v>
      </c>
      <c r="L351">
        <f t="shared" si="2"/>
        <v>0.52700000000000002</v>
      </c>
      <c r="M351">
        <f t="shared" si="2"/>
        <v>0.02</v>
      </c>
      <c r="N351">
        <f t="shared" si="2"/>
        <v>2.5999999999999999E-2</v>
      </c>
      <c r="O351">
        <f t="shared" si="2"/>
        <v>2.1999999999999999E-2</v>
      </c>
      <c r="P351">
        <f t="shared" si="2"/>
        <v>1.4999999999999999E-2</v>
      </c>
      <c r="Q351">
        <f t="shared" si="2"/>
        <v>1.4E-2</v>
      </c>
    </row>
    <row r="352" spans="3:17">
      <c r="C352" s="128" t="s">
        <v>126</v>
      </c>
      <c r="D352" t="s">
        <v>573</v>
      </c>
      <c r="E352">
        <f t="shared" si="1"/>
        <v>0.84199999999999997</v>
      </c>
      <c r="F352">
        <f t="shared" si="2"/>
        <v>1.9E-2</v>
      </c>
      <c r="G352">
        <f t="shared" si="2"/>
        <v>8.4000000000000005E-2</v>
      </c>
      <c r="H352">
        <f t="shared" si="2"/>
        <v>1.2E-2</v>
      </c>
      <c r="I352">
        <f t="shared" si="2"/>
        <v>3.1E-2</v>
      </c>
      <c r="J352">
        <f t="shared" si="2"/>
        <v>1.7000000000000001E-2</v>
      </c>
      <c r="K352">
        <f t="shared" si="2"/>
        <v>0.108</v>
      </c>
      <c r="L352">
        <f t="shared" si="2"/>
        <v>0.48099999999999998</v>
      </c>
      <c r="M352">
        <f t="shared" si="2"/>
        <v>4.2999999999999997E-2</v>
      </c>
      <c r="N352">
        <f t="shared" si="2"/>
        <v>0.03</v>
      </c>
      <c r="O352">
        <f t="shared" si="2"/>
        <v>1.2E-2</v>
      </c>
      <c r="P352">
        <f t="shared" si="2"/>
        <v>8.9999999999999993E-3</v>
      </c>
      <c r="Q352">
        <f t="shared" si="2"/>
        <v>8.9999999999999993E-3</v>
      </c>
    </row>
    <row r="353" spans="3:17">
      <c r="C353" s="127" t="s">
        <v>128</v>
      </c>
      <c r="D353" t="s">
        <v>574</v>
      </c>
      <c r="E353">
        <f t="shared" si="1"/>
        <v>0.17799999999999999</v>
      </c>
      <c r="F353">
        <f t="shared" si="2"/>
        <v>7.2999999999999995E-2</v>
      </c>
      <c r="G353">
        <f t="shared" si="2"/>
        <v>0.66900000000000004</v>
      </c>
      <c r="H353">
        <f t="shared" si="2"/>
        <v>2.4E-2</v>
      </c>
      <c r="I353">
        <f t="shared" si="2"/>
        <v>9.6000000000000002E-2</v>
      </c>
      <c r="J353">
        <f t="shared" si="2"/>
        <v>5.6000000000000001E-2</v>
      </c>
      <c r="K353">
        <f t="shared" si="2"/>
        <v>6.4000000000000001E-2</v>
      </c>
      <c r="L353">
        <f t="shared" si="2"/>
        <v>0.53100000000000003</v>
      </c>
      <c r="M353">
        <f t="shared" si="2"/>
        <v>4.2000000000000003E-2</v>
      </c>
      <c r="N353">
        <f t="shared" si="2"/>
        <v>4.2999999999999997E-2</v>
      </c>
      <c r="O353">
        <f t="shared" si="2"/>
        <v>9.1999999999999998E-2</v>
      </c>
      <c r="P353">
        <f t="shared" si="2"/>
        <v>3.5000000000000003E-2</v>
      </c>
      <c r="Q353">
        <f t="shared" si="2"/>
        <v>7.0000000000000001E-3</v>
      </c>
    </row>
    <row r="354" spans="3:17">
      <c r="C354" s="128" t="s">
        <v>130</v>
      </c>
      <c r="D354" t="s">
        <v>575</v>
      </c>
      <c r="E354">
        <f t="shared" si="1"/>
        <v>4.4999999999999998E-2</v>
      </c>
      <c r="F354">
        <f t="shared" si="2"/>
        <v>0.35899999999999999</v>
      </c>
      <c r="G354">
        <f t="shared" si="2"/>
        <v>0.26900000000000002</v>
      </c>
      <c r="H354">
        <f t="shared" si="2"/>
        <v>6.7000000000000004E-2</v>
      </c>
      <c r="I354">
        <f t="shared" si="2"/>
        <v>5.2999999999999999E-2</v>
      </c>
      <c r="J354">
        <f t="shared" si="2"/>
        <v>4.4999999999999998E-2</v>
      </c>
      <c r="K354">
        <f t="shared" si="2"/>
        <v>3.7999999999999999E-2</v>
      </c>
      <c r="L354">
        <f t="shared" si="2"/>
        <v>0.22700000000000001</v>
      </c>
      <c r="M354">
        <f t="shared" si="2"/>
        <v>0.81399999999999995</v>
      </c>
      <c r="N354">
        <f t="shared" si="2"/>
        <v>6.0000000000000001E-3</v>
      </c>
      <c r="O354">
        <f t="shared" si="2"/>
        <v>8.0000000000000002E-3</v>
      </c>
      <c r="P354">
        <f t="shared" si="2"/>
        <v>0.09</v>
      </c>
      <c r="Q354">
        <f t="shared" si="2"/>
        <v>0.04</v>
      </c>
    </row>
    <row r="355" spans="3:17">
      <c r="C355" s="127" t="s">
        <v>132</v>
      </c>
      <c r="D355" t="s">
        <v>576</v>
      </c>
      <c r="E355">
        <f t="shared" si="1"/>
        <v>0.38600000000000001</v>
      </c>
      <c r="F355">
        <f t="shared" si="2"/>
        <v>4.3999999999999997E-2</v>
      </c>
      <c r="G355">
        <f t="shared" si="2"/>
        <v>0.378</v>
      </c>
      <c r="H355">
        <f t="shared" si="2"/>
        <v>0.24</v>
      </c>
      <c r="I355">
        <f t="shared" si="2"/>
        <v>7.2999999999999995E-2</v>
      </c>
      <c r="J355">
        <f t="shared" si="2"/>
        <v>2.5999999999999999E-2</v>
      </c>
      <c r="K355">
        <f t="shared" si="2"/>
        <v>0.25</v>
      </c>
      <c r="L355">
        <f t="shared" si="2"/>
        <v>0.111</v>
      </c>
      <c r="M355">
        <f t="shared" si="2"/>
        <v>0.46200000000000002</v>
      </c>
      <c r="N355">
        <f t="shared" si="2"/>
        <v>8.9999999999999993E-3</v>
      </c>
      <c r="O355">
        <f t="shared" si="2"/>
        <v>3.3000000000000002E-2</v>
      </c>
      <c r="P355">
        <f t="shared" si="2"/>
        <v>0.32900000000000001</v>
      </c>
      <c r="Q355">
        <f t="shared" si="2"/>
        <v>0.32900000000000001</v>
      </c>
    </row>
    <row r="356" spans="3:17">
      <c r="C356" s="128" t="s">
        <v>134</v>
      </c>
      <c r="D356" t="s">
        <v>577</v>
      </c>
      <c r="E356">
        <f t="shared" si="1"/>
        <v>0.79300000000000004</v>
      </c>
      <c r="F356">
        <f t="shared" si="2"/>
        <v>9.7000000000000003E-2</v>
      </c>
      <c r="G356">
        <f t="shared" si="2"/>
        <v>0.23400000000000001</v>
      </c>
      <c r="H356">
        <f t="shared" si="2"/>
        <v>0.17499999999999999</v>
      </c>
      <c r="I356">
        <f t="shared" si="2"/>
        <v>1.9E-2</v>
      </c>
      <c r="J356">
        <f t="shared" si="2"/>
        <v>1.0999999999999999E-2</v>
      </c>
      <c r="K356">
        <f t="shared" si="2"/>
        <v>0.19600000000000001</v>
      </c>
      <c r="L356">
        <f t="shared" si="2"/>
        <v>4.0000000000000001E-3</v>
      </c>
      <c r="M356">
        <f t="shared" si="2"/>
        <v>0.23</v>
      </c>
      <c r="N356">
        <f t="shared" si="2"/>
        <v>2.4E-2</v>
      </c>
      <c r="O356">
        <f t="shared" si="2"/>
        <v>4.0000000000000001E-3</v>
      </c>
      <c r="P356">
        <f t="shared" si="2"/>
        <v>0.249</v>
      </c>
      <c r="Q356">
        <f t="shared" si="2"/>
        <v>0.255</v>
      </c>
    </row>
    <row r="357" spans="3:17">
      <c r="C357" s="127" t="s">
        <v>136</v>
      </c>
      <c r="D357" t="s">
        <v>578</v>
      </c>
      <c r="E357">
        <f t="shared" si="1"/>
        <v>0.105</v>
      </c>
      <c r="F357">
        <f t="shared" si="2"/>
        <v>0.13300000000000001</v>
      </c>
      <c r="G357">
        <f t="shared" si="2"/>
        <v>0.122</v>
      </c>
      <c r="H357">
        <f t="shared" si="2"/>
        <v>0.11799999999999999</v>
      </c>
      <c r="I357">
        <f t="shared" si="2"/>
        <v>0.06</v>
      </c>
      <c r="J357">
        <f t="shared" si="2"/>
        <v>0.91900000000000004</v>
      </c>
      <c r="K357">
        <f t="shared" si="2"/>
        <v>7.6999999999999999E-2</v>
      </c>
      <c r="L357">
        <f t="shared" si="2"/>
        <v>8.2000000000000003E-2</v>
      </c>
      <c r="M357">
        <f t="shared" si="2"/>
        <v>0.04</v>
      </c>
      <c r="N357">
        <f t="shared" si="2"/>
        <v>4.2999999999999997E-2</v>
      </c>
      <c r="O357">
        <f t="shared" si="2"/>
        <v>0.11600000000000001</v>
      </c>
      <c r="P357">
        <f t="shared" si="2"/>
        <v>7.1999999999999995E-2</v>
      </c>
      <c r="Q357">
        <f t="shared" si="2"/>
        <v>7.2999999999999995E-2</v>
      </c>
    </row>
    <row r="358" spans="3:17">
      <c r="C358" s="128" t="s">
        <v>138</v>
      </c>
      <c r="D358" t="s">
        <v>579</v>
      </c>
      <c r="E358">
        <f t="shared" si="1"/>
        <v>3.0000000000000001E-3</v>
      </c>
      <c r="F358">
        <f t="shared" si="2"/>
        <v>9.6000000000000002E-2</v>
      </c>
      <c r="G358">
        <f t="shared" si="2"/>
        <v>0.95499999999999996</v>
      </c>
      <c r="H358">
        <f t="shared" si="2"/>
        <v>8.3000000000000004E-2</v>
      </c>
      <c r="I358">
        <f t="shared" si="2"/>
        <v>0.05</v>
      </c>
      <c r="J358">
        <f t="shared" si="2"/>
        <v>3.9E-2</v>
      </c>
      <c r="K358">
        <f t="shared" si="2"/>
        <v>4.8000000000000001E-2</v>
      </c>
      <c r="L358">
        <f t="shared" si="2"/>
        <v>4.8000000000000001E-2</v>
      </c>
      <c r="M358">
        <f t="shared" si="2"/>
        <v>0.13600000000000001</v>
      </c>
      <c r="N358">
        <f t="shared" si="2"/>
        <v>2.1999999999999999E-2</v>
      </c>
      <c r="O358">
        <f t="shared" si="2"/>
        <v>3.2000000000000001E-2</v>
      </c>
      <c r="P358">
        <f t="shared" si="2"/>
        <v>3.5999999999999997E-2</v>
      </c>
      <c r="Q358">
        <f t="shared" si="2"/>
        <v>1.2E-2</v>
      </c>
    </row>
    <row r="359" spans="3:17">
      <c r="C359" s="127" t="s">
        <v>140</v>
      </c>
      <c r="D359" t="s">
        <v>580</v>
      </c>
      <c r="E359">
        <f t="shared" si="1"/>
        <v>6.2E-2</v>
      </c>
      <c r="F359">
        <f t="shared" si="2"/>
        <v>7.2999999999999995E-2</v>
      </c>
      <c r="G359">
        <f t="shared" si="2"/>
        <v>0.96099999999999997</v>
      </c>
      <c r="H359">
        <f t="shared" si="2"/>
        <v>2.8000000000000001E-2</v>
      </c>
      <c r="I359">
        <f t="shared" si="2"/>
        <v>6.9000000000000006E-2</v>
      </c>
      <c r="J359">
        <f t="shared" si="2"/>
        <v>3.6999999999999998E-2</v>
      </c>
      <c r="K359">
        <f t="shared" si="2"/>
        <v>2.1999999999999999E-2</v>
      </c>
      <c r="L359">
        <f t="shared" si="2"/>
        <v>4.9000000000000002E-2</v>
      </c>
      <c r="M359">
        <f t="shared" si="2"/>
        <v>0.19400000000000001</v>
      </c>
      <c r="N359">
        <f t="shared" si="2"/>
        <v>1.9E-2</v>
      </c>
      <c r="O359">
        <f t="shared" si="2"/>
        <v>0.04</v>
      </c>
      <c r="P359">
        <f t="shared" si="2"/>
        <v>3.2000000000000001E-2</v>
      </c>
      <c r="Q359">
        <f t="shared" si="2"/>
        <v>6.0000000000000001E-3</v>
      </c>
    </row>
    <row r="360" spans="3:17">
      <c r="C360" s="128" t="s">
        <v>142</v>
      </c>
      <c r="D360" t="s">
        <v>581</v>
      </c>
      <c r="E360">
        <f t="shared" si="1"/>
        <v>0.38200000000000001</v>
      </c>
      <c r="F360">
        <f t="shared" si="2"/>
        <v>0.45200000000000001</v>
      </c>
      <c r="G360">
        <f t="shared" si="2"/>
        <v>8.5000000000000006E-2</v>
      </c>
      <c r="H360">
        <f t="shared" si="2"/>
        <v>4.9000000000000002E-2</v>
      </c>
      <c r="I360">
        <f t="shared" si="2"/>
        <v>0.438</v>
      </c>
      <c r="J360">
        <f t="shared" si="2"/>
        <v>8.3000000000000004E-2</v>
      </c>
      <c r="K360">
        <f t="shared" si="2"/>
        <v>8.6999999999999994E-2</v>
      </c>
      <c r="L360">
        <f t="shared" si="2"/>
        <v>0.13900000000000001</v>
      </c>
      <c r="M360">
        <f t="shared" si="2"/>
        <v>2E-3</v>
      </c>
      <c r="N360">
        <f t="shared" si="2"/>
        <v>4.1000000000000002E-2</v>
      </c>
      <c r="O360">
        <f t="shared" si="2"/>
        <v>0.45800000000000002</v>
      </c>
      <c r="P360">
        <f t="shared" si="2"/>
        <v>0.107</v>
      </c>
      <c r="Q360">
        <f t="shared" si="2"/>
        <v>0.16400000000000001</v>
      </c>
    </row>
    <row r="361" spans="3:17">
      <c r="C361" s="127" t="s">
        <v>144</v>
      </c>
      <c r="D361" t="s">
        <v>582</v>
      </c>
      <c r="E361">
        <f t="shared" si="1"/>
        <v>0.123</v>
      </c>
      <c r="F361">
        <f t="shared" si="2"/>
        <v>0.88100000000000001</v>
      </c>
      <c r="G361">
        <f t="shared" si="2"/>
        <v>0.108</v>
      </c>
      <c r="H361">
        <f t="shared" si="2"/>
        <v>8.2000000000000003E-2</v>
      </c>
      <c r="I361">
        <f t="shared" si="2"/>
        <v>4.2000000000000003E-2</v>
      </c>
      <c r="J361">
        <f t="shared" si="2"/>
        <v>9.5000000000000001E-2</v>
      </c>
      <c r="K361">
        <f t="shared" si="2"/>
        <v>6.2E-2</v>
      </c>
      <c r="L361">
        <f t="shared" si="2"/>
        <v>8.8999999999999996E-2</v>
      </c>
      <c r="M361">
        <f t="shared" si="2"/>
        <v>6.0000000000000001E-3</v>
      </c>
      <c r="N361">
        <f t="shared" si="2"/>
        <v>1E-3</v>
      </c>
      <c r="O361">
        <f t="shared" si="2"/>
        <v>0.09</v>
      </c>
      <c r="P361">
        <f t="shared" si="2"/>
        <v>6.9000000000000006E-2</v>
      </c>
      <c r="Q361">
        <f t="shared" si="2"/>
        <v>9.0999999999999998E-2</v>
      </c>
    </row>
    <row r="362" spans="3:17">
      <c r="C362" s="128" t="s">
        <v>146</v>
      </c>
      <c r="D362" t="s">
        <v>583</v>
      </c>
      <c r="E362">
        <f t="shared" si="1"/>
        <v>2.1999999999999999E-2</v>
      </c>
      <c r="F362">
        <f t="shared" si="2"/>
        <v>0.92900000000000005</v>
      </c>
      <c r="G362">
        <f t="shared" si="2"/>
        <v>0.13100000000000001</v>
      </c>
      <c r="H362">
        <f t="shared" si="2"/>
        <v>7.6999999999999999E-2</v>
      </c>
      <c r="I362">
        <f t="shared" si="2"/>
        <v>4.2000000000000003E-2</v>
      </c>
      <c r="J362">
        <f t="shared" si="2"/>
        <v>8.6999999999999994E-2</v>
      </c>
      <c r="K362">
        <f t="shared" si="2"/>
        <v>1.7999999999999999E-2</v>
      </c>
      <c r="L362">
        <f t="shared" si="2"/>
        <v>3.1E-2</v>
      </c>
      <c r="M362">
        <f t="shared" si="2"/>
        <v>4.3999999999999997E-2</v>
      </c>
      <c r="N362">
        <f t="shared" si="2"/>
        <v>0.192</v>
      </c>
      <c r="O362">
        <f t="shared" si="2"/>
        <v>4.2999999999999997E-2</v>
      </c>
      <c r="P362">
        <f t="shared" si="2"/>
        <v>5.5E-2</v>
      </c>
      <c r="Q362">
        <f t="shared" si="2"/>
        <v>5.3999999999999999E-2</v>
      </c>
    </row>
    <row r="363" spans="3:17">
      <c r="C363" s="127" t="s">
        <v>148</v>
      </c>
      <c r="D363" t="s">
        <v>584</v>
      </c>
      <c r="E363">
        <f t="shared" si="1"/>
        <v>0.20200000000000001</v>
      </c>
      <c r="F363">
        <f t="shared" si="2"/>
        <v>0.92100000000000004</v>
      </c>
      <c r="G363">
        <f t="shared" si="2"/>
        <v>0.221</v>
      </c>
      <c r="H363">
        <f t="shared" si="2"/>
        <v>3.4000000000000002E-2</v>
      </c>
      <c r="I363">
        <f t="shared" si="2"/>
        <v>5.1999999999999998E-2</v>
      </c>
      <c r="J363">
        <f t="shared" si="2"/>
        <v>6.3E-2</v>
      </c>
      <c r="K363">
        <f t="shared" si="2"/>
        <v>4.4999999999999998E-2</v>
      </c>
      <c r="L363">
        <f t="shared" si="2"/>
        <v>1.6E-2</v>
      </c>
      <c r="M363">
        <f t="shared" si="2"/>
        <v>6.8000000000000005E-2</v>
      </c>
      <c r="N363">
        <f t="shared" si="2"/>
        <v>6.6000000000000003E-2</v>
      </c>
      <c r="O363">
        <f t="shared" si="2"/>
        <v>7.0999999999999994E-2</v>
      </c>
      <c r="P363">
        <f t="shared" si="2"/>
        <v>6.0000000000000001E-3</v>
      </c>
      <c r="Q363">
        <f t="shared" si="2"/>
        <v>2.1999999999999999E-2</v>
      </c>
    </row>
    <row r="364" spans="3:17">
      <c r="C364" s="128" t="s">
        <v>150</v>
      </c>
      <c r="D364" t="s">
        <v>585</v>
      </c>
      <c r="E364">
        <f t="shared" si="1"/>
        <v>0.17299999999999999</v>
      </c>
      <c r="F364">
        <f t="shared" ref="F364:Q379" si="3">ABS(F250)</f>
        <v>7.6999999999999999E-2</v>
      </c>
      <c r="G364">
        <f t="shared" si="3"/>
        <v>6.8000000000000005E-2</v>
      </c>
      <c r="H364">
        <f t="shared" si="3"/>
        <v>0.1</v>
      </c>
      <c r="I364">
        <f t="shared" si="3"/>
        <v>4.2000000000000003E-2</v>
      </c>
      <c r="J364">
        <f t="shared" si="3"/>
        <v>6.3E-2</v>
      </c>
      <c r="K364">
        <f t="shared" si="3"/>
        <v>5.1999999999999998E-2</v>
      </c>
      <c r="L364">
        <f t="shared" si="3"/>
        <v>5.1999999999999998E-2</v>
      </c>
      <c r="M364">
        <f t="shared" si="3"/>
        <v>2.1000000000000001E-2</v>
      </c>
      <c r="N364">
        <f t="shared" si="3"/>
        <v>0.94099999999999995</v>
      </c>
      <c r="O364">
        <f t="shared" si="3"/>
        <v>5.2999999999999999E-2</v>
      </c>
      <c r="P364">
        <f t="shared" si="3"/>
        <v>0.06</v>
      </c>
      <c r="Q364">
        <f t="shared" si="3"/>
        <v>4.3999999999999997E-2</v>
      </c>
    </row>
    <row r="365" spans="3:17">
      <c r="C365" s="127" t="s">
        <v>152</v>
      </c>
      <c r="D365" t="s">
        <v>586</v>
      </c>
      <c r="E365">
        <f t="shared" si="1"/>
        <v>0.01</v>
      </c>
      <c r="F365">
        <f t="shared" si="3"/>
        <v>0.29199999999999998</v>
      </c>
      <c r="G365">
        <f t="shared" si="3"/>
        <v>9.2999999999999999E-2</v>
      </c>
      <c r="H365">
        <f t="shared" si="3"/>
        <v>7.1999999999999995E-2</v>
      </c>
      <c r="I365">
        <f t="shared" si="3"/>
        <v>1.7999999999999999E-2</v>
      </c>
      <c r="J365">
        <f t="shared" si="3"/>
        <v>0.108</v>
      </c>
      <c r="K365">
        <f t="shared" si="3"/>
        <v>0.09</v>
      </c>
      <c r="L365">
        <f t="shared" si="3"/>
        <v>0.78300000000000003</v>
      </c>
      <c r="M365">
        <f t="shared" si="3"/>
        <v>0.28699999999999998</v>
      </c>
      <c r="N365">
        <f t="shared" si="3"/>
        <v>7.0000000000000001E-3</v>
      </c>
      <c r="O365">
        <f t="shared" si="3"/>
        <v>8.0000000000000002E-3</v>
      </c>
      <c r="P365">
        <f t="shared" si="3"/>
        <v>4.1000000000000002E-2</v>
      </c>
      <c r="Q365">
        <f t="shared" si="3"/>
        <v>1.4E-2</v>
      </c>
    </row>
    <row r="366" spans="3:17">
      <c r="C366" s="130" t="s">
        <v>116</v>
      </c>
      <c r="D366" t="s">
        <v>587</v>
      </c>
      <c r="E366">
        <f t="shared" si="1"/>
        <v>0.13700000000000001</v>
      </c>
      <c r="F366">
        <f t="shared" si="3"/>
        <v>0.79200000000000004</v>
      </c>
      <c r="G366">
        <f t="shared" si="3"/>
        <v>0.24399999999999999</v>
      </c>
      <c r="H366">
        <f t="shared" si="3"/>
        <v>0.122</v>
      </c>
      <c r="I366">
        <f t="shared" si="3"/>
        <v>0.23799999999999999</v>
      </c>
      <c r="J366">
        <f t="shared" si="3"/>
        <v>0.13</v>
      </c>
      <c r="K366">
        <f t="shared" si="3"/>
        <v>7.0999999999999994E-2</v>
      </c>
      <c r="L366">
        <f t="shared" si="3"/>
        <v>1.9E-2</v>
      </c>
      <c r="M366">
        <f t="shared" si="3"/>
        <v>0.33</v>
      </c>
      <c r="N366">
        <f t="shared" si="3"/>
        <v>2.9000000000000001E-2</v>
      </c>
      <c r="O366">
        <f t="shared" si="3"/>
        <v>0.1</v>
      </c>
      <c r="P366">
        <f t="shared" si="3"/>
        <v>0.109</v>
      </c>
      <c r="Q366">
        <f t="shared" si="3"/>
        <v>8.4000000000000005E-2</v>
      </c>
    </row>
    <row r="367" spans="3:17">
      <c r="C367" s="35" t="s">
        <v>157</v>
      </c>
      <c r="D367" t="s">
        <v>588</v>
      </c>
      <c r="E367">
        <f t="shared" si="1"/>
        <v>0.317</v>
      </c>
      <c r="F367">
        <f t="shared" si="3"/>
        <v>8.6999999999999994E-2</v>
      </c>
      <c r="G367">
        <f t="shared" si="3"/>
        <v>0.08</v>
      </c>
      <c r="H367">
        <f t="shared" si="3"/>
        <v>0.106</v>
      </c>
      <c r="I367">
        <f t="shared" si="3"/>
        <v>1.2999999999999999E-2</v>
      </c>
      <c r="J367">
        <f t="shared" si="3"/>
        <v>0.14699999999999999</v>
      </c>
      <c r="K367">
        <f t="shared" si="3"/>
        <v>0.11799999999999999</v>
      </c>
      <c r="L367">
        <f t="shared" si="3"/>
        <v>7.0000000000000007E-2</v>
      </c>
      <c r="M367">
        <f t="shared" si="3"/>
        <v>8.9999999999999993E-3</v>
      </c>
      <c r="N367">
        <f t="shared" si="3"/>
        <v>2.1999999999999999E-2</v>
      </c>
      <c r="O367">
        <f t="shared" si="3"/>
        <v>0.77700000000000002</v>
      </c>
      <c r="P367">
        <f t="shared" si="3"/>
        <v>6.4000000000000001E-2</v>
      </c>
      <c r="Q367">
        <f t="shared" si="3"/>
        <v>6.4000000000000001E-2</v>
      </c>
    </row>
    <row r="368" spans="3:17">
      <c r="C368" s="31" t="s">
        <v>159</v>
      </c>
      <c r="D368" t="s">
        <v>589</v>
      </c>
      <c r="E368">
        <f t="shared" si="1"/>
        <v>0.59699999999999998</v>
      </c>
      <c r="F368">
        <f t="shared" si="3"/>
        <v>3.6999999999999998E-2</v>
      </c>
      <c r="G368">
        <f t="shared" si="3"/>
        <v>1.4999999999999999E-2</v>
      </c>
      <c r="H368">
        <f t="shared" si="3"/>
        <v>0.11700000000000001</v>
      </c>
      <c r="I368">
        <f t="shared" si="3"/>
        <v>5.1999999999999998E-2</v>
      </c>
      <c r="J368">
        <f t="shared" si="3"/>
        <v>0.754</v>
      </c>
      <c r="K368">
        <f t="shared" si="3"/>
        <v>0.09</v>
      </c>
      <c r="L368">
        <f t="shared" si="3"/>
        <v>2E-3</v>
      </c>
      <c r="M368">
        <f t="shared" si="3"/>
        <v>3.1E-2</v>
      </c>
      <c r="N368">
        <f t="shared" si="3"/>
        <v>0.105</v>
      </c>
      <c r="O368">
        <f t="shared" si="3"/>
        <v>0.115</v>
      </c>
      <c r="P368">
        <f t="shared" si="3"/>
        <v>5.0999999999999997E-2</v>
      </c>
      <c r="Q368">
        <f t="shared" si="3"/>
        <v>0.03</v>
      </c>
    </row>
    <row r="369" spans="3:17">
      <c r="C369" s="35" t="s">
        <v>161</v>
      </c>
      <c r="D369" t="s">
        <v>590</v>
      </c>
      <c r="E369">
        <f t="shared" si="1"/>
        <v>0.94599999999999995</v>
      </c>
      <c r="F369">
        <f t="shared" si="3"/>
        <v>7.2999999999999995E-2</v>
      </c>
      <c r="G369">
        <f t="shared" si="3"/>
        <v>7.4999999999999997E-2</v>
      </c>
      <c r="H369">
        <f t="shared" si="3"/>
        <v>4.5999999999999999E-2</v>
      </c>
      <c r="I369">
        <f t="shared" si="3"/>
        <v>3.1E-2</v>
      </c>
      <c r="J369">
        <f t="shared" si="3"/>
        <v>0.02</v>
      </c>
      <c r="K369">
        <f t="shared" si="3"/>
        <v>8.1000000000000003E-2</v>
      </c>
      <c r="L369">
        <f t="shared" si="3"/>
        <v>0.06</v>
      </c>
      <c r="M369">
        <f t="shared" si="3"/>
        <v>3.7999999999999999E-2</v>
      </c>
      <c r="N369">
        <f t="shared" si="3"/>
        <v>3.6999999999999998E-2</v>
      </c>
      <c r="O369">
        <f t="shared" si="3"/>
        <v>0.24199999999999999</v>
      </c>
      <c r="P369">
        <f t="shared" si="3"/>
        <v>0.01</v>
      </c>
      <c r="Q369">
        <f t="shared" si="3"/>
        <v>4.0000000000000001E-3</v>
      </c>
    </row>
    <row r="370" spans="3:17" ht="24">
      <c r="C370" s="31" t="s">
        <v>163</v>
      </c>
      <c r="D370" t="s">
        <v>591</v>
      </c>
      <c r="E370">
        <f t="shared" si="1"/>
        <v>0.153</v>
      </c>
      <c r="F370">
        <f t="shared" si="3"/>
        <v>0.88600000000000001</v>
      </c>
      <c r="G370">
        <f t="shared" si="3"/>
        <v>0.08</v>
      </c>
      <c r="H370">
        <f t="shared" si="3"/>
        <v>0.06</v>
      </c>
      <c r="I370">
        <f t="shared" si="3"/>
        <v>2E-3</v>
      </c>
      <c r="J370">
        <f t="shared" si="3"/>
        <v>2.5000000000000001E-2</v>
      </c>
      <c r="K370">
        <f t="shared" si="3"/>
        <v>2.1000000000000001E-2</v>
      </c>
      <c r="L370">
        <f t="shared" si="3"/>
        <v>0.191</v>
      </c>
      <c r="M370">
        <f t="shared" si="3"/>
        <v>7.0999999999999994E-2</v>
      </c>
      <c r="N370">
        <f t="shared" si="3"/>
        <v>0.04</v>
      </c>
      <c r="O370">
        <f t="shared" si="3"/>
        <v>9.6000000000000002E-2</v>
      </c>
      <c r="P370">
        <f t="shared" si="3"/>
        <v>3.0000000000000001E-3</v>
      </c>
      <c r="Q370">
        <f t="shared" si="3"/>
        <v>3.6999999999999998E-2</v>
      </c>
    </row>
    <row r="371" spans="3:17" ht="24">
      <c r="C371" s="35" t="s">
        <v>165</v>
      </c>
      <c r="D371" t="s">
        <v>592</v>
      </c>
      <c r="E371">
        <f t="shared" si="1"/>
        <v>0.38300000000000001</v>
      </c>
      <c r="F371">
        <f t="shared" si="3"/>
        <v>0.84</v>
      </c>
      <c r="G371">
        <f t="shared" si="3"/>
        <v>2.7E-2</v>
      </c>
      <c r="H371">
        <f t="shared" si="3"/>
        <v>6.9000000000000006E-2</v>
      </c>
      <c r="I371">
        <f t="shared" si="3"/>
        <v>6.3E-2</v>
      </c>
      <c r="J371">
        <f t="shared" si="3"/>
        <v>3.4000000000000002E-2</v>
      </c>
      <c r="K371">
        <f t="shared" si="3"/>
        <v>4.1000000000000002E-2</v>
      </c>
      <c r="L371">
        <f t="shared" si="3"/>
        <v>0.109</v>
      </c>
      <c r="M371">
        <f t="shared" si="3"/>
        <v>0.115</v>
      </c>
      <c r="N371">
        <f t="shared" si="3"/>
        <v>2E-3</v>
      </c>
      <c r="O371">
        <f t="shared" si="3"/>
        <v>0.17499999999999999</v>
      </c>
      <c r="P371">
        <f t="shared" si="3"/>
        <v>2E-3</v>
      </c>
      <c r="Q371">
        <f t="shared" si="3"/>
        <v>4.2999999999999997E-2</v>
      </c>
    </row>
    <row r="372" spans="3:17">
      <c r="C372" s="31" t="s">
        <v>49</v>
      </c>
      <c r="D372" t="s">
        <v>593</v>
      </c>
      <c r="E372">
        <f t="shared" si="1"/>
        <v>0.96699999999999997</v>
      </c>
      <c r="F372">
        <f t="shared" si="3"/>
        <v>8.5999999999999993E-2</v>
      </c>
      <c r="G372">
        <f t="shared" si="3"/>
        <v>4.0000000000000001E-3</v>
      </c>
      <c r="H372">
        <f t="shared" si="3"/>
        <v>2.1999999999999999E-2</v>
      </c>
      <c r="I372">
        <f t="shared" si="3"/>
        <v>0.112</v>
      </c>
      <c r="J372">
        <f t="shared" si="3"/>
        <v>2.4E-2</v>
      </c>
      <c r="K372">
        <f t="shared" si="3"/>
        <v>0.02</v>
      </c>
      <c r="L372">
        <f t="shared" si="3"/>
        <v>8.1000000000000003E-2</v>
      </c>
      <c r="M372">
        <f t="shared" si="3"/>
        <v>3.4000000000000002E-2</v>
      </c>
      <c r="N372">
        <f t="shared" si="3"/>
        <v>5.0000000000000001E-3</v>
      </c>
      <c r="O372">
        <f t="shared" si="3"/>
        <v>7.8E-2</v>
      </c>
      <c r="P372">
        <f t="shared" si="3"/>
        <v>5.0000000000000001E-3</v>
      </c>
      <c r="Q372">
        <f t="shared" si="3"/>
        <v>4.3999999999999997E-2</v>
      </c>
    </row>
    <row r="373" spans="3:17" ht="24">
      <c r="C373" s="35" t="s">
        <v>168</v>
      </c>
      <c r="D373" t="s">
        <v>594</v>
      </c>
      <c r="E373">
        <f t="shared" si="1"/>
        <v>0.17499999999999999</v>
      </c>
      <c r="F373">
        <f t="shared" si="3"/>
        <v>0.2</v>
      </c>
      <c r="G373">
        <f t="shared" si="3"/>
        <v>3.5999999999999997E-2</v>
      </c>
      <c r="H373">
        <f t="shared" si="3"/>
        <v>0.123</v>
      </c>
      <c r="I373">
        <f t="shared" si="3"/>
        <v>0.128</v>
      </c>
      <c r="J373">
        <f t="shared" si="3"/>
        <v>0.11700000000000001</v>
      </c>
      <c r="K373">
        <f t="shared" si="3"/>
        <v>4.7E-2</v>
      </c>
      <c r="L373">
        <f t="shared" si="3"/>
        <v>7.0000000000000001E-3</v>
      </c>
      <c r="M373">
        <f t="shared" si="3"/>
        <v>2.7E-2</v>
      </c>
      <c r="N373">
        <f t="shared" si="3"/>
        <v>0.92100000000000004</v>
      </c>
      <c r="O373">
        <f t="shared" si="3"/>
        <v>1.7000000000000001E-2</v>
      </c>
      <c r="P373">
        <f t="shared" si="3"/>
        <v>0.06</v>
      </c>
      <c r="Q373">
        <f t="shared" si="3"/>
        <v>4.1000000000000002E-2</v>
      </c>
    </row>
    <row r="374" spans="3:17">
      <c r="C374" s="31" t="s">
        <v>170</v>
      </c>
      <c r="D374" t="s">
        <v>595</v>
      </c>
      <c r="E374">
        <f t="shared" si="1"/>
        <v>9.2999999999999999E-2</v>
      </c>
      <c r="F374">
        <f t="shared" si="3"/>
        <v>1.9E-2</v>
      </c>
      <c r="G374">
        <f t="shared" si="3"/>
        <v>5.1999999999999998E-2</v>
      </c>
      <c r="H374">
        <f t="shared" si="3"/>
        <v>0.65500000000000003</v>
      </c>
      <c r="I374">
        <f t="shared" si="3"/>
        <v>1.0999999999999999E-2</v>
      </c>
      <c r="J374">
        <f t="shared" si="3"/>
        <v>2E-3</v>
      </c>
      <c r="K374">
        <f t="shared" si="3"/>
        <v>0.56200000000000006</v>
      </c>
      <c r="L374">
        <f t="shared" si="3"/>
        <v>8.0000000000000002E-3</v>
      </c>
      <c r="M374">
        <f t="shared" si="3"/>
        <v>7.0000000000000007E-2</v>
      </c>
      <c r="N374">
        <f t="shared" si="3"/>
        <v>1.2E-2</v>
      </c>
      <c r="O374">
        <f t="shared" si="3"/>
        <v>1.6E-2</v>
      </c>
      <c r="P374">
        <f t="shared" si="3"/>
        <v>5.0999999999999997E-2</v>
      </c>
      <c r="Q374">
        <f t="shared" si="3"/>
        <v>1.9E-2</v>
      </c>
    </row>
    <row r="375" spans="3:17">
      <c r="C375" s="35" t="s">
        <v>172</v>
      </c>
      <c r="D375" t="s">
        <v>596</v>
      </c>
      <c r="E375">
        <f t="shared" si="1"/>
        <v>5.1999999999999998E-2</v>
      </c>
      <c r="F375">
        <f t="shared" si="3"/>
        <v>0.03</v>
      </c>
      <c r="G375">
        <f t="shared" si="3"/>
        <v>0.128</v>
      </c>
      <c r="H375">
        <f t="shared" si="3"/>
        <v>0.113</v>
      </c>
      <c r="I375">
        <f t="shared" si="3"/>
        <v>0.96499999999999997</v>
      </c>
      <c r="J375">
        <f t="shared" si="3"/>
        <v>6.8000000000000005E-2</v>
      </c>
      <c r="K375">
        <f t="shared" si="3"/>
        <v>3.9E-2</v>
      </c>
      <c r="L375">
        <f t="shared" si="3"/>
        <v>3.1E-2</v>
      </c>
      <c r="M375">
        <f t="shared" si="3"/>
        <v>1.7999999999999999E-2</v>
      </c>
      <c r="N375">
        <f t="shared" si="3"/>
        <v>0.01</v>
      </c>
      <c r="O375">
        <f t="shared" si="3"/>
        <v>6.6000000000000003E-2</v>
      </c>
      <c r="P375">
        <f t="shared" si="3"/>
        <v>4.2999999999999997E-2</v>
      </c>
      <c r="Q375">
        <f t="shared" si="3"/>
        <v>2.4E-2</v>
      </c>
    </row>
    <row r="376" spans="3:17">
      <c r="C376" s="31" t="s">
        <v>174</v>
      </c>
      <c r="D376" t="s">
        <v>597</v>
      </c>
      <c r="E376">
        <f t="shared" si="1"/>
        <v>9.0999999999999998E-2</v>
      </c>
      <c r="F376">
        <f t="shared" si="3"/>
        <v>9.1999999999999998E-2</v>
      </c>
      <c r="G376">
        <f t="shared" si="3"/>
        <v>0.156</v>
      </c>
      <c r="H376">
        <f t="shared" si="3"/>
        <v>0.114</v>
      </c>
      <c r="I376">
        <f t="shared" si="3"/>
        <v>0.88500000000000001</v>
      </c>
      <c r="J376">
        <f t="shared" si="3"/>
        <v>2.4E-2</v>
      </c>
      <c r="K376">
        <f t="shared" si="3"/>
        <v>9.5000000000000001E-2</v>
      </c>
      <c r="L376">
        <f t="shared" si="3"/>
        <v>6.0999999999999999E-2</v>
      </c>
      <c r="M376">
        <f t="shared" si="3"/>
        <v>2.5999999999999999E-2</v>
      </c>
      <c r="N376">
        <f t="shared" si="3"/>
        <v>0.11</v>
      </c>
      <c r="O376">
        <f t="shared" si="3"/>
        <v>0.124</v>
      </c>
      <c r="P376">
        <f t="shared" si="3"/>
        <v>4.1000000000000002E-2</v>
      </c>
      <c r="Q376">
        <f t="shared" si="3"/>
        <v>4.9000000000000002E-2</v>
      </c>
    </row>
    <row r="377" spans="3:17">
      <c r="C377" s="35" t="s">
        <v>176</v>
      </c>
      <c r="D377" t="s">
        <v>598</v>
      </c>
      <c r="E377">
        <f t="shared" si="1"/>
        <v>0.3</v>
      </c>
      <c r="F377">
        <f t="shared" si="3"/>
        <v>1.7000000000000001E-2</v>
      </c>
      <c r="G377">
        <f t="shared" si="3"/>
        <v>0.14199999999999999</v>
      </c>
      <c r="H377">
        <f t="shared" si="3"/>
        <v>0.125</v>
      </c>
      <c r="I377">
        <f t="shared" si="3"/>
        <v>0.90300000000000002</v>
      </c>
      <c r="J377">
        <f t="shared" si="3"/>
        <v>7.3999999999999996E-2</v>
      </c>
      <c r="K377">
        <f t="shared" si="3"/>
        <v>6.9000000000000006E-2</v>
      </c>
      <c r="L377">
        <f t="shared" si="3"/>
        <v>2.1000000000000001E-2</v>
      </c>
      <c r="M377">
        <f t="shared" si="3"/>
        <v>2.5000000000000001E-2</v>
      </c>
      <c r="N377">
        <f t="shared" si="3"/>
        <v>0.11</v>
      </c>
      <c r="O377">
        <f t="shared" si="3"/>
        <v>4.5999999999999999E-2</v>
      </c>
      <c r="P377">
        <f t="shared" si="3"/>
        <v>3.5999999999999997E-2</v>
      </c>
      <c r="Q377">
        <f t="shared" si="3"/>
        <v>2.1000000000000001E-2</v>
      </c>
    </row>
    <row r="378" spans="3:17">
      <c r="C378" s="31" t="s">
        <v>178</v>
      </c>
      <c r="D378" t="s">
        <v>599</v>
      </c>
      <c r="E378">
        <f t="shared" si="1"/>
        <v>0.95599999999999996</v>
      </c>
      <c r="F378">
        <f t="shared" si="3"/>
        <v>3.6999999999999998E-2</v>
      </c>
      <c r="G378">
        <f t="shared" si="3"/>
        <v>4.2999999999999997E-2</v>
      </c>
      <c r="H378">
        <f t="shared" si="3"/>
        <v>6.8000000000000005E-2</v>
      </c>
      <c r="I378">
        <f t="shared" si="3"/>
        <v>0.153</v>
      </c>
      <c r="J378">
        <f t="shared" si="3"/>
        <v>2.7E-2</v>
      </c>
      <c r="K378">
        <f t="shared" si="3"/>
        <v>6.4000000000000001E-2</v>
      </c>
      <c r="L378">
        <f t="shared" si="3"/>
        <v>4.5999999999999999E-2</v>
      </c>
      <c r="M378">
        <f t="shared" si="3"/>
        <v>1.2999999999999999E-2</v>
      </c>
      <c r="N378">
        <f t="shared" si="3"/>
        <v>4.0000000000000001E-3</v>
      </c>
      <c r="O378">
        <f t="shared" si="3"/>
        <v>0.16200000000000001</v>
      </c>
      <c r="P378">
        <f t="shared" si="3"/>
        <v>2.1999999999999999E-2</v>
      </c>
      <c r="Q378">
        <f t="shared" si="3"/>
        <v>6.0000000000000001E-3</v>
      </c>
    </row>
    <row r="379" spans="3:17">
      <c r="C379" s="35" t="s">
        <v>180</v>
      </c>
      <c r="D379" t="s">
        <v>600</v>
      </c>
      <c r="E379">
        <f t="shared" si="1"/>
        <v>0.97699999999999998</v>
      </c>
      <c r="F379">
        <f t="shared" si="3"/>
        <v>8.9999999999999993E-3</v>
      </c>
      <c r="G379">
        <f t="shared" si="3"/>
        <v>4.8000000000000001E-2</v>
      </c>
      <c r="H379">
        <f t="shared" si="3"/>
        <v>0.04</v>
      </c>
      <c r="I379">
        <f t="shared" si="3"/>
        <v>2E-3</v>
      </c>
      <c r="J379">
        <f t="shared" si="3"/>
        <v>1.2999999999999999E-2</v>
      </c>
      <c r="K379">
        <f t="shared" si="3"/>
        <v>4.3999999999999997E-2</v>
      </c>
      <c r="L379">
        <f t="shared" si="3"/>
        <v>0.03</v>
      </c>
      <c r="M379">
        <f t="shared" si="3"/>
        <v>1.2E-2</v>
      </c>
      <c r="N379">
        <f t="shared" si="3"/>
        <v>2.8000000000000001E-2</v>
      </c>
      <c r="O379">
        <f t="shared" si="3"/>
        <v>9.0999999999999998E-2</v>
      </c>
      <c r="P379">
        <f t="shared" si="3"/>
        <v>2.1000000000000001E-2</v>
      </c>
      <c r="Q379">
        <f t="shared" si="3"/>
        <v>0</v>
      </c>
    </row>
    <row r="380" spans="3:17">
      <c r="C380" s="31" t="s">
        <v>182</v>
      </c>
      <c r="D380" t="s">
        <v>601</v>
      </c>
      <c r="E380">
        <f t="shared" si="1"/>
        <v>0.96299999999999997</v>
      </c>
      <c r="F380">
        <f t="shared" ref="F380:Q389" si="4">ABS(F266)</f>
        <v>3.5000000000000003E-2</v>
      </c>
      <c r="G380">
        <f t="shared" si="4"/>
        <v>1.6E-2</v>
      </c>
      <c r="H380">
        <f t="shared" si="4"/>
        <v>4.5999999999999999E-2</v>
      </c>
      <c r="I380">
        <f t="shared" si="4"/>
        <v>2.8000000000000001E-2</v>
      </c>
      <c r="J380">
        <f t="shared" si="4"/>
        <v>5.0000000000000001E-3</v>
      </c>
      <c r="K380">
        <f t="shared" si="4"/>
        <v>5.2999999999999999E-2</v>
      </c>
      <c r="L380">
        <f t="shared" si="4"/>
        <v>3.0000000000000001E-3</v>
      </c>
      <c r="M380">
        <f t="shared" si="4"/>
        <v>3.4000000000000002E-2</v>
      </c>
      <c r="N380">
        <f t="shared" si="4"/>
        <v>1.6E-2</v>
      </c>
      <c r="O380">
        <f t="shared" si="4"/>
        <v>9.7000000000000003E-2</v>
      </c>
      <c r="P380">
        <f t="shared" si="4"/>
        <v>4.2999999999999997E-2</v>
      </c>
      <c r="Q380">
        <f t="shared" si="4"/>
        <v>3.4000000000000002E-2</v>
      </c>
    </row>
    <row r="381" spans="3:17">
      <c r="C381" s="35" t="s">
        <v>184</v>
      </c>
      <c r="D381" t="s">
        <v>602</v>
      </c>
      <c r="E381">
        <f t="shared" si="1"/>
        <v>0.88600000000000001</v>
      </c>
      <c r="F381">
        <f t="shared" si="4"/>
        <v>6.0000000000000001E-3</v>
      </c>
      <c r="G381">
        <f t="shared" si="4"/>
        <v>3.9E-2</v>
      </c>
      <c r="H381">
        <f t="shared" si="4"/>
        <v>6.9000000000000006E-2</v>
      </c>
      <c r="I381">
        <f t="shared" si="4"/>
        <v>4.2000000000000003E-2</v>
      </c>
      <c r="J381">
        <f t="shared" si="4"/>
        <v>2.5999999999999999E-2</v>
      </c>
      <c r="K381">
        <f t="shared" si="4"/>
        <v>0.05</v>
      </c>
      <c r="L381">
        <f t="shared" si="4"/>
        <v>0.05</v>
      </c>
      <c r="M381">
        <f t="shared" si="4"/>
        <v>6.4000000000000001E-2</v>
      </c>
      <c r="N381">
        <f t="shared" si="4"/>
        <v>3.5000000000000003E-2</v>
      </c>
      <c r="O381">
        <f t="shared" si="4"/>
        <v>0.115</v>
      </c>
      <c r="P381">
        <f t="shared" si="4"/>
        <v>0.08</v>
      </c>
      <c r="Q381">
        <f t="shared" si="4"/>
        <v>0.08</v>
      </c>
    </row>
    <row r="382" spans="3:17">
      <c r="C382" s="31" t="s">
        <v>186</v>
      </c>
      <c r="D382" t="s">
        <v>603</v>
      </c>
      <c r="E382">
        <f t="shared" si="1"/>
        <v>0.97899999999999998</v>
      </c>
      <c r="F382">
        <f t="shared" si="4"/>
        <v>5.3999999999999999E-2</v>
      </c>
      <c r="G382">
        <f t="shared" si="4"/>
        <v>0.01</v>
      </c>
      <c r="H382">
        <f t="shared" si="4"/>
        <v>0.04</v>
      </c>
      <c r="I382">
        <f t="shared" si="4"/>
        <v>0.15</v>
      </c>
      <c r="J382">
        <f t="shared" si="4"/>
        <v>5.0000000000000001E-3</v>
      </c>
      <c r="K382">
        <f t="shared" si="4"/>
        <v>4.5999999999999999E-2</v>
      </c>
      <c r="L382">
        <f t="shared" si="4"/>
        <v>3.7999999999999999E-2</v>
      </c>
      <c r="M382">
        <f t="shared" si="4"/>
        <v>4.0000000000000001E-3</v>
      </c>
      <c r="N382">
        <f t="shared" si="4"/>
        <v>3.0000000000000001E-3</v>
      </c>
      <c r="O382">
        <f t="shared" si="4"/>
        <v>5.3999999999999999E-2</v>
      </c>
      <c r="P382">
        <f t="shared" si="4"/>
        <v>6.0000000000000001E-3</v>
      </c>
      <c r="Q382">
        <f t="shared" si="4"/>
        <v>0.02</v>
      </c>
    </row>
    <row r="383" spans="3:17" ht="24">
      <c r="C383" s="35" t="s">
        <v>188</v>
      </c>
      <c r="D383" t="s">
        <v>604</v>
      </c>
      <c r="E383">
        <f t="shared" si="1"/>
        <v>0.83599999999999997</v>
      </c>
      <c r="F383">
        <f t="shared" si="4"/>
        <v>5.5E-2</v>
      </c>
      <c r="G383">
        <f t="shared" si="4"/>
        <v>0.14899999999999999</v>
      </c>
      <c r="H383">
        <f t="shared" si="4"/>
        <v>0.108</v>
      </c>
      <c r="I383">
        <f t="shared" si="4"/>
        <v>0.23499999999999999</v>
      </c>
      <c r="J383">
        <f t="shared" si="4"/>
        <v>3.7999999999999999E-2</v>
      </c>
      <c r="K383">
        <f t="shared" si="4"/>
        <v>4.4999999999999998E-2</v>
      </c>
      <c r="L383">
        <f t="shared" si="4"/>
        <v>6.6000000000000003E-2</v>
      </c>
      <c r="M383">
        <f t="shared" si="4"/>
        <v>8.6999999999999994E-2</v>
      </c>
      <c r="N383">
        <f t="shared" si="4"/>
        <v>2.4E-2</v>
      </c>
      <c r="O383">
        <f t="shared" si="4"/>
        <v>0.14899999999999999</v>
      </c>
      <c r="P383">
        <f t="shared" si="4"/>
        <v>8.3000000000000004E-2</v>
      </c>
      <c r="Q383">
        <f t="shared" si="4"/>
        <v>9.8000000000000004E-2</v>
      </c>
    </row>
    <row r="384" spans="3:17">
      <c r="C384" s="31" t="s">
        <v>190</v>
      </c>
      <c r="D384" t="s">
        <v>605</v>
      </c>
      <c r="E384">
        <f t="shared" si="1"/>
        <v>0.98799999999999999</v>
      </c>
      <c r="F384">
        <f t="shared" si="4"/>
        <v>5.2999999999999999E-2</v>
      </c>
      <c r="G384">
        <f t="shared" si="4"/>
        <v>1.4E-2</v>
      </c>
      <c r="H384">
        <f t="shared" si="4"/>
        <v>3.4000000000000002E-2</v>
      </c>
      <c r="I384">
        <f t="shared" si="4"/>
        <v>0</v>
      </c>
      <c r="J384">
        <f t="shared" si="4"/>
        <v>1.4E-2</v>
      </c>
      <c r="K384">
        <f t="shared" si="4"/>
        <v>1.2E-2</v>
      </c>
      <c r="L384">
        <f t="shared" si="4"/>
        <v>4.2000000000000003E-2</v>
      </c>
      <c r="M384">
        <f t="shared" si="4"/>
        <v>1.0999999999999999E-2</v>
      </c>
      <c r="N384">
        <f t="shared" si="4"/>
        <v>1.4999999999999999E-2</v>
      </c>
      <c r="O384">
        <f t="shared" si="4"/>
        <v>2.5999999999999999E-2</v>
      </c>
      <c r="P384">
        <f t="shared" si="4"/>
        <v>2.8000000000000001E-2</v>
      </c>
      <c r="Q384">
        <f t="shared" si="4"/>
        <v>1E-3</v>
      </c>
    </row>
    <row r="385" spans="3:17">
      <c r="C385" s="35" t="s">
        <v>192</v>
      </c>
      <c r="D385" t="s">
        <v>606</v>
      </c>
      <c r="E385">
        <f t="shared" si="1"/>
        <v>0.88900000000000001</v>
      </c>
      <c r="F385">
        <f t="shared" si="4"/>
        <v>3.7999999999999999E-2</v>
      </c>
      <c r="G385">
        <f t="shared" si="4"/>
        <v>9.7000000000000003E-2</v>
      </c>
      <c r="H385">
        <f t="shared" si="4"/>
        <v>8.6999999999999994E-2</v>
      </c>
      <c r="I385">
        <f t="shared" si="4"/>
        <v>0.06</v>
      </c>
      <c r="J385">
        <f t="shared" si="4"/>
        <v>7.3999999999999996E-2</v>
      </c>
      <c r="K385">
        <f t="shared" si="4"/>
        <v>4.4999999999999998E-2</v>
      </c>
      <c r="L385">
        <f t="shared" si="4"/>
        <v>6.9000000000000006E-2</v>
      </c>
      <c r="M385">
        <f t="shared" si="4"/>
        <v>8.9999999999999993E-3</v>
      </c>
      <c r="N385">
        <f t="shared" si="4"/>
        <v>4.4999999999999998E-2</v>
      </c>
      <c r="O385">
        <f t="shared" si="4"/>
        <v>0.11700000000000001</v>
      </c>
      <c r="P385">
        <f t="shared" si="4"/>
        <v>0.1</v>
      </c>
      <c r="Q385">
        <f t="shared" si="4"/>
        <v>6.0999999999999999E-2</v>
      </c>
    </row>
    <row r="386" spans="3:17">
      <c r="C386" s="31" t="s">
        <v>194</v>
      </c>
      <c r="D386" t="s">
        <v>607</v>
      </c>
      <c r="E386">
        <f t="shared" si="1"/>
        <v>0.28799999999999998</v>
      </c>
      <c r="F386">
        <f t="shared" si="4"/>
        <v>5.3999999999999999E-2</v>
      </c>
      <c r="G386">
        <f t="shared" si="4"/>
        <v>0.44500000000000001</v>
      </c>
      <c r="H386">
        <f t="shared" si="4"/>
        <v>0.13100000000000001</v>
      </c>
      <c r="I386">
        <f t="shared" si="4"/>
        <v>0.161</v>
      </c>
      <c r="J386">
        <f t="shared" si="4"/>
        <v>0.14199999999999999</v>
      </c>
      <c r="K386">
        <f t="shared" si="4"/>
        <v>0.12</v>
      </c>
      <c r="L386">
        <f t="shared" si="4"/>
        <v>0.217</v>
      </c>
      <c r="M386">
        <f t="shared" si="4"/>
        <v>0.313</v>
      </c>
      <c r="N386">
        <f t="shared" si="4"/>
        <v>0.17799999999999999</v>
      </c>
      <c r="O386">
        <f t="shared" si="4"/>
        <v>0.222</v>
      </c>
      <c r="P386">
        <f t="shared" si="4"/>
        <v>0.1</v>
      </c>
      <c r="Q386">
        <f t="shared" si="4"/>
        <v>6.5000000000000002E-2</v>
      </c>
    </row>
    <row r="387" spans="3:17" ht="24">
      <c r="C387" s="35" t="s">
        <v>196</v>
      </c>
      <c r="D387" t="s">
        <v>608</v>
      </c>
      <c r="E387">
        <f t="shared" si="1"/>
        <v>0.96499999999999997</v>
      </c>
      <c r="F387">
        <f t="shared" si="4"/>
        <v>0.10199999999999999</v>
      </c>
      <c r="G387">
        <f t="shared" si="4"/>
        <v>3.5000000000000003E-2</v>
      </c>
      <c r="H387">
        <f t="shared" si="4"/>
        <v>2.5000000000000001E-2</v>
      </c>
      <c r="I387">
        <f t="shared" si="4"/>
        <v>9.4E-2</v>
      </c>
      <c r="J387">
        <f t="shared" si="4"/>
        <v>4.2000000000000003E-2</v>
      </c>
      <c r="K387">
        <f t="shared" si="4"/>
        <v>6.0999999999999999E-2</v>
      </c>
      <c r="L387">
        <f t="shared" si="4"/>
        <v>8.6999999999999994E-2</v>
      </c>
      <c r="M387">
        <f t="shared" si="4"/>
        <v>2.8000000000000001E-2</v>
      </c>
      <c r="N387">
        <f t="shared" si="4"/>
        <v>1.4999999999999999E-2</v>
      </c>
      <c r="O387">
        <f t="shared" si="4"/>
        <v>0.112</v>
      </c>
      <c r="P387">
        <f t="shared" si="4"/>
        <v>2E-3</v>
      </c>
      <c r="Q387">
        <f t="shared" si="4"/>
        <v>1.7999999999999999E-2</v>
      </c>
    </row>
    <row r="388" spans="3:17" ht="24">
      <c r="C388" s="31" t="s">
        <v>198</v>
      </c>
      <c r="D388" t="s">
        <v>609</v>
      </c>
      <c r="E388">
        <f t="shared" si="1"/>
        <v>0.95</v>
      </c>
      <c r="F388">
        <f t="shared" si="4"/>
        <v>9.4E-2</v>
      </c>
      <c r="G388">
        <f t="shared" si="4"/>
        <v>9.2999999999999999E-2</v>
      </c>
      <c r="H388">
        <f t="shared" si="4"/>
        <v>1.4E-2</v>
      </c>
      <c r="I388">
        <f t="shared" si="4"/>
        <v>2.4E-2</v>
      </c>
      <c r="J388">
        <f t="shared" si="4"/>
        <v>1E-3</v>
      </c>
      <c r="K388">
        <f t="shared" si="4"/>
        <v>2.1000000000000001E-2</v>
      </c>
      <c r="L388">
        <f t="shared" si="4"/>
        <v>0.03</v>
      </c>
      <c r="M388">
        <f t="shared" si="4"/>
        <v>3.5000000000000003E-2</v>
      </c>
      <c r="N388">
        <f t="shared" si="4"/>
        <v>1.4999999999999999E-2</v>
      </c>
      <c r="O388">
        <f t="shared" si="4"/>
        <v>6.5000000000000002E-2</v>
      </c>
      <c r="P388">
        <f t="shared" si="4"/>
        <v>7.0000000000000001E-3</v>
      </c>
      <c r="Q388">
        <f t="shared" si="4"/>
        <v>4.2000000000000003E-2</v>
      </c>
    </row>
    <row r="389" spans="3:17" ht="24">
      <c r="C389" s="35" t="s">
        <v>199</v>
      </c>
      <c r="D389" t="s">
        <v>610</v>
      </c>
      <c r="E389">
        <f t="shared" si="1"/>
        <v>0.97899999999999998</v>
      </c>
      <c r="F389">
        <f t="shared" si="4"/>
        <v>0.09</v>
      </c>
      <c r="G389">
        <f t="shared" si="4"/>
        <v>1.4999999999999999E-2</v>
      </c>
      <c r="H389">
        <f t="shared" si="4"/>
        <v>0</v>
      </c>
      <c r="I389">
        <f t="shared" si="4"/>
        <v>3.1E-2</v>
      </c>
      <c r="J389">
        <f t="shared" si="4"/>
        <v>3.2000000000000001E-2</v>
      </c>
      <c r="K389">
        <f t="shared" si="4"/>
        <v>4.5999999999999999E-2</v>
      </c>
      <c r="L389">
        <f t="shared" si="4"/>
        <v>6.8000000000000005E-2</v>
      </c>
      <c r="M389">
        <f t="shared" si="4"/>
        <v>1E-3</v>
      </c>
      <c r="N389">
        <f t="shared" si="4"/>
        <v>2.1999999999999999E-2</v>
      </c>
      <c r="O389">
        <f t="shared" si="4"/>
        <v>3.2000000000000001E-2</v>
      </c>
      <c r="P389">
        <f t="shared" si="4"/>
        <v>2.9000000000000001E-2</v>
      </c>
      <c r="Q389">
        <f t="shared" si="4"/>
        <v>4.9000000000000002E-2</v>
      </c>
    </row>
    <row r="391" spans="3:17">
      <c r="D391" t="s">
        <v>631</v>
      </c>
    </row>
    <row r="392" spans="3:17">
      <c r="D392" t="s">
        <v>632</v>
      </c>
    </row>
    <row r="393" spans="3:17">
      <c r="D393" t="s">
        <v>633</v>
      </c>
    </row>
  </sheetData>
  <mergeCells count="11">
    <mergeCell ref="D208:Q208"/>
    <mergeCell ref="D209:Q209"/>
    <mergeCell ref="D281:Q281"/>
    <mergeCell ref="D282"/>
    <mergeCell ref="D296:Q296"/>
    <mergeCell ref="D8:F8"/>
    <mergeCell ref="D9"/>
    <mergeCell ref="D69:F69"/>
    <mergeCell ref="D146:Q146"/>
    <mergeCell ref="D147:D148"/>
    <mergeCell ref="E147:Q147"/>
  </mergeCells>
  <pageMargins left="0.7" right="0.7" top="0.75" bottom="0.75" header="0.3" footer="0.3"/>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O71"/>
  <sheetViews>
    <sheetView topLeftCell="A56" workbookViewId="0">
      <selection activeCell="M18" sqref="M18"/>
    </sheetView>
  </sheetViews>
  <sheetFormatPr baseColWidth="10" defaultRowHeight="15" x14ac:dyDescent="0"/>
  <cols>
    <col min="2" max="2" width="66.1640625" customWidth="1"/>
  </cols>
  <sheetData>
    <row r="4" spans="2:15">
      <c r="B4" s="242" t="s">
        <v>645</v>
      </c>
      <c r="C4" s="242"/>
      <c r="D4" s="242"/>
      <c r="E4" s="242"/>
      <c r="F4" s="242"/>
      <c r="G4" s="242"/>
      <c r="H4" s="242"/>
      <c r="I4" s="242"/>
      <c r="J4" s="242"/>
      <c r="K4" s="242"/>
      <c r="L4" s="242"/>
      <c r="M4" s="242"/>
    </row>
    <row r="5" spans="2:15">
      <c r="B5" s="133" t="s">
        <v>637</v>
      </c>
      <c r="C5" s="131" t="s">
        <v>638</v>
      </c>
    </row>
    <row r="6" spans="2:15">
      <c r="B6" s="134" t="s">
        <v>639</v>
      </c>
      <c r="C6" s="131" t="s">
        <v>640</v>
      </c>
    </row>
    <row r="7" spans="2:15">
      <c r="B7" s="137" t="s">
        <v>641</v>
      </c>
      <c r="C7" s="131" t="s">
        <v>642</v>
      </c>
    </row>
    <row r="8" spans="2:15">
      <c r="B8" s="132" t="s">
        <v>643</v>
      </c>
      <c r="C8" s="131" t="s">
        <v>644</v>
      </c>
    </row>
    <row r="12" spans="2:15">
      <c r="C12">
        <v>1</v>
      </c>
      <c r="D12">
        <v>2</v>
      </c>
      <c r="E12">
        <v>3</v>
      </c>
      <c r="F12">
        <v>4</v>
      </c>
      <c r="G12">
        <v>5</v>
      </c>
      <c r="H12">
        <v>6</v>
      </c>
      <c r="I12">
        <v>7</v>
      </c>
      <c r="J12">
        <v>8</v>
      </c>
      <c r="K12">
        <v>9</v>
      </c>
      <c r="L12">
        <v>10</v>
      </c>
      <c r="M12">
        <v>11</v>
      </c>
      <c r="N12">
        <v>12</v>
      </c>
      <c r="O12">
        <v>13</v>
      </c>
    </row>
    <row r="13" spans="2:15">
      <c r="B13" s="127" t="s">
        <v>92</v>
      </c>
      <c r="C13">
        <v>0.22800000000000001</v>
      </c>
      <c r="D13">
        <v>8.4000000000000005E-2</v>
      </c>
      <c r="E13" s="135">
        <v>0.93200000000000005</v>
      </c>
      <c r="F13">
        <v>7.9000000000000001E-2</v>
      </c>
      <c r="G13">
        <v>5.5E-2</v>
      </c>
      <c r="H13">
        <v>0.06</v>
      </c>
      <c r="I13">
        <v>3.4000000000000002E-2</v>
      </c>
      <c r="J13">
        <v>8.0000000000000002E-3</v>
      </c>
      <c r="K13">
        <v>5.3999999999999999E-2</v>
      </c>
      <c r="L13">
        <v>4.4999999999999998E-2</v>
      </c>
      <c r="M13">
        <v>4.0000000000000001E-3</v>
      </c>
      <c r="N13">
        <v>5.1999999999999998E-2</v>
      </c>
      <c r="O13">
        <v>3.2000000000000001E-2</v>
      </c>
    </row>
    <row r="14" spans="2:15">
      <c r="B14" s="128" t="s">
        <v>93</v>
      </c>
      <c r="C14">
        <v>0.106</v>
      </c>
      <c r="D14">
        <v>7.2999999999999995E-2</v>
      </c>
      <c r="E14" s="135">
        <v>0.89600000000000002</v>
      </c>
      <c r="F14" s="97">
        <v>0.35599999999999998</v>
      </c>
      <c r="G14">
        <v>6.3E-2</v>
      </c>
      <c r="H14">
        <v>3.3000000000000002E-2</v>
      </c>
      <c r="I14">
        <v>2E-3</v>
      </c>
      <c r="J14">
        <v>6.2E-2</v>
      </c>
      <c r="K14">
        <v>7.6999999999999999E-2</v>
      </c>
      <c r="L14">
        <v>2.5000000000000001E-2</v>
      </c>
      <c r="M14">
        <v>4.1000000000000002E-2</v>
      </c>
      <c r="N14">
        <v>3.7999999999999999E-2</v>
      </c>
      <c r="O14">
        <v>1.6E-2</v>
      </c>
    </row>
    <row r="15" spans="2:15">
      <c r="B15" s="127" t="s">
        <v>94</v>
      </c>
      <c r="C15">
        <v>0.158</v>
      </c>
      <c r="D15">
        <v>0.16800000000000001</v>
      </c>
      <c r="E15">
        <v>8.1000000000000003E-2</v>
      </c>
      <c r="F15">
        <v>0.17799999999999999</v>
      </c>
      <c r="G15">
        <v>0.123</v>
      </c>
      <c r="H15">
        <v>9.7000000000000003E-2</v>
      </c>
      <c r="I15" s="135">
        <v>0.84499999999999997</v>
      </c>
      <c r="J15">
        <v>0.09</v>
      </c>
      <c r="K15">
        <v>5.8000000000000003E-2</v>
      </c>
      <c r="L15">
        <v>7.2999999999999995E-2</v>
      </c>
      <c r="M15">
        <v>5.8999999999999997E-2</v>
      </c>
      <c r="N15">
        <v>0.16300000000000001</v>
      </c>
      <c r="O15">
        <v>1.2999999999999999E-2</v>
      </c>
    </row>
    <row r="16" spans="2:15">
      <c r="B16" s="128" t="s">
        <v>95</v>
      </c>
      <c r="C16">
        <v>0.216</v>
      </c>
      <c r="D16">
        <v>0.35399999999999998</v>
      </c>
      <c r="E16">
        <v>0.28999999999999998</v>
      </c>
      <c r="F16">
        <v>0.13800000000000001</v>
      </c>
      <c r="G16">
        <v>0.06</v>
      </c>
      <c r="H16">
        <v>4.8000000000000001E-2</v>
      </c>
      <c r="I16">
        <v>3.9E-2</v>
      </c>
      <c r="J16">
        <v>6.0000000000000001E-3</v>
      </c>
      <c r="K16">
        <v>0.76700000000000002</v>
      </c>
      <c r="L16">
        <v>9.5000000000000001E-2</v>
      </c>
      <c r="M16">
        <v>0.02</v>
      </c>
      <c r="N16">
        <v>0.13100000000000001</v>
      </c>
      <c r="O16">
        <v>0.127</v>
      </c>
    </row>
    <row r="17" spans="2:15">
      <c r="B17" s="127" t="s">
        <v>96</v>
      </c>
      <c r="C17">
        <v>0.14299999999999999</v>
      </c>
      <c r="D17">
        <v>2.4E-2</v>
      </c>
      <c r="E17">
        <v>8.9999999999999993E-3</v>
      </c>
      <c r="F17">
        <v>5.1999999999999998E-2</v>
      </c>
      <c r="G17">
        <v>9.6000000000000002E-2</v>
      </c>
      <c r="H17">
        <v>7.3999999999999996E-2</v>
      </c>
      <c r="I17" s="135">
        <v>0.90400000000000003</v>
      </c>
      <c r="J17">
        <v>0.10199999999999999</v>
      </c>
      <c r="K17">
        <v>3.2000000000000001E-2</v>
      </c>
      <c r="L17">
        <v>1.2E-2</v>
      </c>
      <c r="M17">
        <v>6.6000000000000003E-2</v>
      </c>
      <c r="N17">
        <v>0.13200000000000001</v>
      </c>
      <c r="O17">
        <v>1.4E-2</v>
      </c>
    </row>
    <row r="18" spans="2:15">
      <c r="B18" s="128" t="s">
        <v>97</v>
      </c>
      <c r="C18" s="97">
        <v>0.36199999999999999</v>
      </c>
      <c r="D18">
        <v>0.01</v>
      </c>
      <c r="E18">
        <v>0.13100000000000001</v>
      </c>
      <c r="F18">
        <v>0.1</v>
      </c>
      <c r="G18" s="97">
        <v>0.42699999999999999</v>
      </c>
      <c r="H18">
        <v>0.24099999999999999</v>
      </c>
      <c r="I18">
        <v>0.01</v>
      </c>
      <c r="J18">
        <v>3.5999999999999997E-2</v>
      </c>
      <c r="K18">
        <v>4.1000000000000002E-2</v>
      </c>
      <c r="L18">
        <v>0.159</v>
      </c>
      <c r="M18" s="138">
        <v>0.56200000000000006</v>
      </c>
      <c r="N18">
        <v>2E-3</v>
      </c>
      <c r="O18">
        <v>2.5999999999999999E-2</v>
      </c>
    </row>
    <row r="19" spans="2:15">
      <c r="B19" s="127" t="s">
        <v>98</v>
      </c>
      <c r="C19">
        <v>0.115</v>
      </c>
      <c r="D19">
        <v>0.105</v>
      </c>
      <c r="E19">
        <v>0.11600000000000001</v>
      </c>
      <c r="F19">
        <v>0.122</v>
      </c>
      <c r="G19">
        <v>9.4E-2</v>
      </c>
      <c r="H19" s="135">
        <v>0.94</v>
      </c>
      <c r="I19">
        <v>6.8000000000000005E-2</v>
      </c>
      <c r="J19">
        <v>6.3E-2</v>
      </c>
      <c r="K19">
        <v>8.0000000000000002E-3</v>
      </c>
      <c r="L19">
        <v>8.1000000000000003E-2</v>
      </c>
      <c r="M19">
        <v>4.0000000000000001E-3</v>
      </c>
      <c r="N19">
        <v>6.8000000000000005E-2</v>
      </c>
      <c r="O19">
        <v>5.2999999999999999E-2</v>
      </c>
    </row>
    <row r="20" spans="2:15">
      <c r="B20" s="128" t="s">
        <v>99</v>
      </c>
      <c r="C20" s="97">
        <v>0.39100000000000001</v>
      </c>
      <c r="D20" s="97">
        <v>0.38800000000000001</v>
      </c>
      <c r="E20">
        <v>0.151</v>
      </c>
      <c r="F20">
        <v>0.112</v>
      </c>
      <c r="G20" s="138">
        <v>0.54900000000000004</v>
      </c>
      <c r="H20">
        <v>6.7000000000000004E-2</v>
      </c>
      <c r="I20">
        <v>8.3000000000000004E-2</v>
      </c>
      <c r="J20">
        <v>4.1000000000000002E-2</v>
      </c>
      <c r="K20">
        <v>9.8000000000000004E-2</v>
      </c>
      <c r="L20">
        <v>1.4E-2</v>
      </c>
      <c r="M20" s="97">
        <v>0.495</v>
      </c>
      <c r="N20">
        <v>4.1000000000000002E-2</v>
      </c>
      <c r="O20">
        <v>7.0000000000000001E-3</v>
      </c>
    </row>
    <row r="21" spans="2:15">
      <c r="B21" s="127" t="s">
        <v>100</v>
      </c>
      <c r="C21" s="97">
        <v>0.39200000000000002</v>
      </c>
      <c r="D21" s="97">
        <v>0.39900000000000002</v>
      </c>
      <c r="E21">
        <v>2.1000000000000001E-2</v>
      </c>
      <c r="F21">
        <v>0.14299999999999999</v>
      </c>
      <c r="G21" s="135">
        <v>0.69199999999999995</v>
      </c>
      <c r="H21">
        <v>9.7000000000000003E-2</v>
      </c>
      <c r="I21">
        <v>4.1000000000000002E-2</v>
      </c>
      <c r="J21">
        <v>3.4000000000000002E-2</v>
      </c>
      <c r="K21">
        <v>2.9000000000000001E-2</v>
      </c>
      <c r="L21">
        <v>3.5000000000000003E-2</v>
      </c>
      <c r="M21">
        <v>0.33700000000000002</v>
      </c>
      <c r="N21">
        <v>4.7E-2</v>
      </c>
      <c r="O21">
        <v>2.3E-2</v>
      </c>
    </row>
    <row r="22" spans="2:15">
      <c r="B22" s="128" t="s">
        <v>102</v>
      </c>
      <c r="C22">
        <v>0.17499999999999999</v>
      </c>
      <c r="D22">
        <v>0.14099999999999999</v>
      </c>
      <c r="E22">
        <v>0.16800000000000001</v>
      </c>
      <c r="F22">
        <v>0.20499999999999999</v>
      </c>
      <c r="G22">
        <v>0.114</v>
      </c>
      <c r="H22">
        <v>0.151</v>
      </c>
      <c r="I22" s="97">
        <v>0.49099999999999999</v>
      </c>
      <c r="J22">
        <v>4.9000000000000002E-2</v>
      </c>
      <c r="K22">
        <v>9.4E-2</v>
      </c>
      <c r="L22">
        <v>0.104</v>
      </c>
      <c r="M22">
        <v>4.9000000000000002E-2</v>
      </c>
      <c r="N22" s="135">
        <v>0.66800000000000004</v>
      </c>
      <c r="O22">
        <v>0.182</v>
      </c>
    </row>
    <row r="23" spans="2:15">
      <c r="B23" s="127" t="s">
        <v>104</v>
      </c>
      <c r="C23">
        <v>0.19500000000000001</v>
      </c>
      <c r="D23">
        <v>0.13900000000000001</v>
      </c>
      <c r="E23">
        <v>0.08</v>
      </c>
      <c r="F23" s="135">
        <v>0.81699999999999995</v>
      </c>
      <c r="G23">
        <v>8.7999999999999995E-2</v>
      </c>
      <c r="H23">
        <v>0.112</v>
      </c>
      <c r="I23">
        <v>6.0999999999999999E-2</v>
      </c>
      <c r="J23">
        <v>1.6E-2</v>
      </c>
      <c r="K23">
        <v>9.7000000000000003E-2</v>
      </c>
      <c r="L23">
        <v>0.09</v>
      </c>
      <c r="M23">
        <v>2.1999999999999999E-2</v>
      </c>
      <c r="N23">
        <v>0.157</v>
      </c>
      <c r="O23">
        <v>0.16700000000000001</v>
      </c>
    </row>
    <row r="24" spans="2:15">
      <c r="B24" s="128" t="s">
        <v>106</v>
      </c>
      <c r="C24">
        <v>0.153</v>
      </c>
      <c r="D24">
        <v>0.11899999999999999</v>
      </c>
      <c r="E24">
        <v>0.158</v>
      </c>
      <c r="F24">
        <v>0.20100000000000001</v>
      </c>
      <c r="G24">
        <v>0.104</v>
      </c>
      <c r="H24">
        <v>0.14499999999999999</v>
      </c>
      <c r="I24">
        <v>0.23699999999999999</v>
      </c>
      <c r="J24">
        <v>2.4E-2</v>
      </c>
      <c r="K24">
        <v>0.11</v>
      </c>
      <c r="L24">
        <v>0.109</v>
      </c>
      <c r="M24">
        <v>4.1000000000000002E-2</v>
      </c>
      <c r="N24" s="135">
        <v>0.76800000000000002</v>
      </c>
      <c r="O24">
        <v>0.19900000000000001</v>
      </c>
    </row>
    <row r="25" spans="2:15">
      <c r="B25" s="127" t="s">
        <v>108</v>
      </c>
      <c r="C25">
        <v>0.193</v>
      </c>
      <c r="D25">
        <v>0.126</v>
      </c>
      <c r="E25">
        <v>6.4000000000000001E-2</v>
      </c>
      <c r="F25" s="135">
        <v>0.91500000000000004</v>
      </c>
      <c r="G25">
        <v>8.4000000000000005E-2</v>
      </c>
      <c r="H25">
        <v>8.6999999999999994E-2</v>
      </c>
      <c r="I25">
        <v>0.20100000000000001</v>
      </c>
      <c r="J25">
        <v>5.0000000000000001E-3</v>
      </c>
      <c r="K25">
        <v>0.09</v>
      </c>
      <c r="L25">
        <v>5.6000000000000001E-2</v>
      </c>
      <c r="M25">
        <v>4.2000000000000003E-2</v>
      </c>
      <c r="N25">
        <v>0.128</v>
      </c>
      <c r="O25">
        <v>7.8E-2</v>
      </c>
    </row>
    <row r="26" spans="2:15">
      <c r="B26" s="128" t="s">
        <v>110</v>
      </c>
      <c r="C26">
        <v>7.5999999999999998E-2</v>
      </c>
      <c r="D26">
        <v>7.0999999999999994E-2</v>
      </c>
      <c r="E26">
        <v>0.10299999999999999</v>
      </c>
      <c r="F26">
        <v>0.14799999999999999</v>
      </c>
      <c r="G26">
        <v>8.5999999999999993E-2</v>
      </c>
      <c r="H26">
        <v>0.159</v>
      </c>
      <c r="I26">
        <v>4.0000000000000001E-3</v>
      </c>
      <c r="J26">
        <v>3.1E-2</v>
      </c>
      <c r="K26">
        <v>9.4E-2</v>
      </c>
      <c r="L26">
        <v>9.5000000000000001E-2</v>
      </c>
      <c r="M26">
        <v>3.3000000000000002E-2</v>
      </c>
      <c r="N26">
        <v>0.248</v>
      </c>
      <c r="O26">
        <v>0.79</v>
      </c>
    </row>
    <row r="27" spans="2:15">
      <c r="B27" s="127" t="s">
        <v>112</v>
      </c>
      <c r="C27">
        <v>0.183</v>
      </c>
      <c r="D27">
        <v>0.127</v>
      </c>
      <c r="E27">
        <v>3.4000000000000002E-2</v>
      </c>
      <c r="F27" s="135">
        <v>0.92500000000000004</v>
      </c>
      <c r="G27">
        <v>0.107</v>
      </c>
      <c r="H27">
        <v>7.2999999999999995E-2</v>
      </c>
      <c r="I27">
        <v>2.3E-2</v>
      </c>
      <c r="J27">
        <v>3.2000000000000001E-2</v>
      </c>
      <c r="K27">
        <v>9.2999999999999999E-2</v>
      </c>
      <c r="L27">
        <v>6.2E-2</v>
      </c>
      <c r="M27">
        <v>4.2000000000000003E-2</v>
      </c>
      <c r="N27">
        <v>7.2999999999999995E-2</v>
      </c>
      <c r="O27">
        <v>8.7999999999999995E-2</v>
      </c>
    </row>
    <row r="28" spans="2:15">
      <c r="B28" s="128" t="s">
        <v>114</v>
      </c>
      <c r="C28">
        <v>0.19700000000000001</v>
      </c>
      <c r="D28">
        <v>5.6000000000000001E-2</v>
      </c>
      <c r="E28" s="97">
        <v>0.40500000000000003</v>
      </c>
      <c r="F28" s="135">
        <v>0.83</v>
      </c>
      <c r="G28">
        <v>0.10100000000000001</v>
      </c>
      <c r="H28">
        <v>2E-3</v>
      </c>
      <c r="I28">
        <v>0.15</v>
      </c>
      <c r="J28">
        <v>3.2000000000000001E-2</v>
      </c>
      <c r="K28">
        <v>9.2999999999999999E-2</v>
      </c>
      <c r="L28">
        <v>1.4999999999999999E-2</v>
      </c>
      <c r="M28">
        <v>0.04</v>
      </c>
      <c r="N28">
        <v>9.9000000000000005E-2</v>
      </c>
      <c r="O28">
        <v>0.15</v>
      </c>
    </row>
    <row r="29" spans="2:15">
      <c r="B29" s="129" t="s">
        <v>116</v>
      </c>
      <c r="C29" s="97">
        <v>0.44500000000000001</v>
      </c>
      <c r="D29">
        <v>0.155</v>
      </c>
      <c r="E29" s="97">
        <v>0.35199999999999998</v>
      </c>
      <c r="F29" s="135">
        <v>0.76600000000000001</v>
      </c>
      <c r="G29">
        <v>0.08</v>
      </c>
      <c r="H29">
        <v>5.0000000000000001E-3</v>
      </c>
      <c r="I29">
        <v>7.2999999999999995E-2</v>
      </c>
      <c r="J29">
        <v>7.1999999999999995E-2</v>
      </c>
      <c r="K29">
        <v>0.104</v>
      </c>
      <c r="L29">
        <v>1E-3</v>
      </c>
      <c r="M29">
        <v>4.0000000000000001E-3</v>
      </c>
      <c r="N29">
        <v>6.7000000000000004E-2</v>
      </c>
      <c r="O29">
        <v>0.13600000000000001</v>
      </c>
    </row>
    <row r="30" spans="2:15">
      <c r="B30" s="128" t="s">
        <v>118</v>
      </c>
      <c r="C30" s="136">
        <v>0.51600000000000001</v>
      </c>
      <c r="D30" s="138">
        <v>0.61699999999999999</v>
      </c>
      <c r="E30">
        <v>0.129</v>
      </c>
      <c r="F30">
        <v>0.253</v>
      </c>
      <c r="G30">
        <v>1.7000000000000001E-2</v>
      </c>
      <c r="H30">
        <v>0.182</v>
      </c>
      <c r="I30">
        <v>4.0000000000000001E-3</v>
      </c>
      <c r="J30">
        <v>0.115</v>
      </c>
      <c r="K30">
        <v>0.20599999999999999</v>
      </c>
      <c r="L30">
        <v>0.04</v>
      </c>
      <c r="M30">
        <v>0.152</v>
      </c>
      <c r="N30">
        <v>0.157</v>
      </c>
      <c r="O30">
        <v>0.23</v>
      </c>
    </row>
    <row r="31" spans="2:15">
      <c r="B31" s="127" t="s">
        <v>120</v>
      </c>
      <c r="C31">
        <v>0.16600000000000001</v>
      </c>
      <c r="D31">
        <v>0.109</v>
      </c>
      <c r="E31">
        <v>0.30099999999999999</v>
      </c>
      <c r="F31" s="135">
        <v>0.89800000000000002</v>
      </c>
      <c r="G31">
        <v>0.114</v>
      </c>
      <c r="H31">
        <v>7.5999999999999998E-2</v>
      </c>
      <c r="I31">
        <v>7.9000000000000001E-2</v>
      </c>
      <c r="J31">
        <v>1.6E-2</v>
      </c>
      <c r="K31">
        <v>2.4E-2</v>
      </c>
      <c r="L31">
        <v>3.7999999999999999E-2</v>
      </c>
      <c r="M31">
        <v>6.2E-2</v>
      </c>
      <c r="N31">
        <v>3.9E-2</v>
      </c>
      <c r="O31">
        <v>2.4E-2</v>
      </c>
    </row>
    <row r="32" spans="2:15">
      <c r="B32" s="128" t="s">
        <v>122</v>
      </c>
      <c r="C32">
        <v>0.28100000000000003</v>
      </c>
      <c r="D32">
        <v>0.152</v>
      </c>
      <c r="E32">
        <v>0.27400000000000002</v>
      </c>
      <c r="F32" s="97">
        <v>0.46400000000000002</v>
      </c>
      <c r="G32">
        <v>0.13700000000000001</v>
      </c>
      <c r="H32">
        <v>9.0999999999999998E-2</v>
      </c>
      <c r="I32">
        <v>0.16</v>
      </c>
      <c r="J32">
        <v>0.67</v>
      </c>
      <c r="K32">
        <v>0.156</v>
      </c>
      <c r="L32">
        <v>6.0999999999999999E-2</v>
      </c>
      <c r="M32">
        <v>3.9E-2</v>
      </c>
      <c r="N32">
        <v>1.4999999999999999E-2</v>
      </c>
      <c r="O32">
        <v>5.5E-2</v>
      </c>
    </row>
    <row r="33" spans="2:15">
      <c r="B33" s="127" t="s">
        <v>124</v>
      </c>
      <c r="C33" s="136">
        <v>0.52</v>
      </c>
      <c r="D33">
        <v>2.7E-2</v>
      </c>
      <c r="E33" s="138">
        <v>0.627</v>
      </c>
      <c r="F33">
        <v>0.03</v>
      </c>
      <c r="G33">
        <v>6.0999999999999999E-2</v>
      </c>
      <c r="H33">
        <v>2.8000000000000001E-2</v>
      </c>
      <c r="I33">
        <v>0.13600000000000001</v>
      </c>
      <c r="J33" s="138">
        <v>0.52700000000000002</v>
      </c>
      <c r="K33">
        <v>0.02</v>
      </c>
      <c r="L33">
        <v>2.5999999999999999E-2</v>
      </c>
      <c r="M33">
        <v>2.1999999999999999E-2</v>
      </c>
      <c r="N33">
        <v>1.4999999999999999E-2</v>
      </c>
      <c r="O33">
        <v>1.4E-2</v>
      </c>
    </row>
    <row r="34" spans="2:15">
      <c r="B34" s="128" t="s">
        <v>126</v>
      </c>
      <c r="C34" s="135">
        <v>0.84199999999999997</v>
      </c>
      <c r="D34">
        <v>1.9E-2</v>
      </c>
      <c r="E34">
        <v>8.4000000000000005E-2</v>
      </c>
      <c r="F34">
        <v>1.2E-2</v>
      </c>
      <c r="G34">
        <v>3.1E-2</v>
      </c>
      <c r="H34">
        <v>1.7000000000000001E-2</v>
      </c>
      <c r="I34">
        <v>0.108</v>
      </c>
      <c r="J34" s="97">
        <v>0.48099999999999998</v>
      </c>
      <c r="K34">
        <v>4.2999999999999997E-2</v>
      </c>
      <c r="L34">
        <v>0.03</v>
      </c>
      <c r="M34">
        <v>1.2E-2</v>
      </c>
      <c r="N34">
        <v>8.9999999999999993E-3</v>
      </c>
      <c r="O34">
        <v>8.9999999999999993E-3</v>
      </c>
    </row>
    <row r="35" spans="2:15">
      <c r="B35" s="127" t="s">
        <v>128</v>
      </c>
      <c r="C35">
        <v>0.17799999999999999</v>
      </c>
      <c r="D35">
        <v>7.2999999999999995E-2</v>
      </c>
      <c r="E35" s="138">
        <v>0.66900000000000004</v>
      </c>
      <c r="F35">
        <v>2.4E-2</v>
      </c>
      <c r="G35">
        <v>9.6000000000000002E-2</v>
      </c>
      <c r="H35">
        <v>5.6000000000000001E-2</v>
      </c>
      <c r="I35">
        <v>6.4000000000000001E-2</v>
      </c>
      <c r="J35" s="138">
        <v>0.53100000000000003</v>
      </c>
      <c r="K35">
        <v>4.2000000000000003E-2</v>
      </c>
      <c r="L35">
        <v>4.2999999999999997E-2</v>
      </c>
      <c r="M35">
        <v>9.1999999999999998E-2</v>
      </c>
      <c r="N35">
        <v>3.5000000000000003E-2</v>
      </c>
      <c r="O35">
        <v>7.0000000000000001E-3</v>
      </c>
    </row>
    <row r="36" spans="2:15">
      <c r="B36" s="128" t="s">
        <v>130</v>
      </c>
      <c r="C36">
        <v>4.4999999999999998E-2</v>
      </c>
      <c r="D36">
        <v>0.35899999999999999</v>
      </c>
      <c r="E36">
        <v>0.26900000000000002</v>
      </c>
      <c r="F36">
        <v>6.7000000000000004E-2</v>
      </c>
      <c r="G36">
        <v>5.2999999999999999E-2</v>
      </c>
      <c r="H36">
        <v>4.4999999999999998E-2</v>
      </c>
      <c r="I36">
        <v>3.7999999999999999E-2</v>
      </c>
      <c r="J36">
        <v>0.22700000000000001</v>
      </c>
      <c r="K36" s="135">
        <v>0.81399999999999995</v>
      </c>
      <c r="L36">
        <v>6.0000000000000001E-3</v>
      </c>
      <c r="M36">
        <v>8.0000000000000002E-3</v>
      </c>
      <c r="N36">
        <v>0.09</v>
      </c>
      <c r="O36">
        <v>0.04</v>
      </c>
    </row>
    <row r="37" spans="2:15">
      <c r="B37" s="127" t="s">
        <v>132</v>
      </c>
      <c r="C37" s="97">
        <v>0.38600000000000001</v>
      </c>
      <c r="D37">
        <v>4.3999999999999997E-2</v>
      </c>
      <c r="E37">
        <v>0.378</v>
      </c>
      <c r="F37">
        <v>0.24</v>
      </c>
      <c r="G37">
        <v>7.2999999999999995E-2</v>
      </c>
      <c r="H37">
        <v>2.5999999999999999E-2</v>
      </c>
      <c r="I37">
        <v>0.25</v>
      </c>
      <c r="J37">
        <v>0.111</v>
      </c>
      <c r="K37" s="97">
        <v>0.46200000000000002</v>
      </c>
      <c r="L37">
        <v>8.9999999999999993E-3</v>
      </c>
      <c r="M37">
        <v>3.3000000000000002E-2</v>
      </c>
      <c r="N37">
        <v>0.32900000000000001</v>
      </c>
      <c r="O37">
        <v>0.32900000000000001</v>
      </c>
    </row>
    <row r="38" spans="2:15">
      <c r="B38" s="128" t="s">
        <v>134</v>
      </c>
      <c r="C38" s="135">
        <v>0.79300000000000004</v>
      </c>
      <c r="D38">
        <v>9.7000000000000003E-2</v>
      </c>
      <c r="E38">
        <v>0.23400000000000001</v>
      </c>
      <c r="F38">
        <v>0.17499999999999999</v>
      </c>
      <c r="G38">
        <v>1.9E-2</v>
      </c>
      <c r="H38">
        <v>1.0999999999999999E-2</v>
      </c>
      <c r="I38">
        <v>0.19600000000000001</v>
      </c>
      <c r="J38">
        <v>4.0000000000000001E-3</v>
      </c>
      <c r="K38">
        <v>0.23</v>
      </c>
      <c r="L38">
        <v>2.4E-2</v>
      </c>
      <c r="M38">
        <v>4.0000000000000001E-3</v>
      </c>
      <c r="N38">
        <v>0.249</v>
      </c>
      <c r="O38">
        <v>0.255</v>
      </c>
    </row>
    <row r="39" spans="2:15">
      <c r="B39" s="127" t="s">
        <v>136</v>
      </c>
      <c r="C39">
        <v>0.105</v>
      </c>
      <c r="D39">
        <v>0.13300000000000001</v>
      </c>
      <c r="E39">
        <v>0.122</v>
      </c>
      <c r="F39">
        <v>0.11799999999999999</v>
      </c>
      <c r="G39">
        <v>0.06</v>
      </c>
      <c r="H39" s="135">
        <v>0.91900000000000004</v>
      </c>
      <c r="I39">
        <v>7.6999999999999999E-2</v>
      </c>
      <c r="J39">
        <v>8.2000000000000003E-2</v>
      </c>
      <c r="K39">
        <v>0.04</v>
      </c>
      <c r="L39">
        <v>4.2999999999999997E-2</v>
      </c>
      <c r="M39">
        <v>0.11600000000000001</v>
      </c>
      <c r="N39">
        <v>7.1999999999999995E-2</v>
      </c>
      <c r="O39">
        <v>7.2999999999999995E-2</v>
      </c>
    </row>
    <row r="40" spans="2:15">
      <c r="B40" s="128" t="s">
        <v>138</v>
      </c>
      <c r="C40">
        <v>3.0000000000000001E-3</v>
      </c>
      <c r="D40">
        <v>9.6000000000000002E-2</v>
      </c>
      <c r="E40" s="135">
        <v>0.95499999999999996</v>
      </c>
      <c r="F40">
        <v>8.3000000000000004E-2</v>
      </c>
      <c r="G40">
        <v>0.05</v>
      </c>
      <c r="H40">
        <v>3.9E-2</v>
      </c>
      <c r="I40">
        <v>4.8000000000000001E-2</v>
      </c>
      <c r="J40">
        <v>4.8000000000000001E-2</v>
      </c>
      <c r="K40">
        <v>0.13600000000000001</v>
      </c>
      <c r="L40">
        <v>2.1999999999999999E-2</v>
      </c>
      <c r="M40">
        <v>3.2000000000000001E-2</v>
      </c>
      <c r="N40">
        <v>3.5999999999999997E-2</v>
      </c>
      <c r="O40">
        <v>1.2E-2</v>
      </c>
    </row>
    <row r="41" spans="2:15">
      <c r="B41" s="127" t="s">
        <v>140</v>
      </c>
      <c r="C41">
        <v>6.2E-2</v>
      </c>
      <c r="D41">
        <v>7.2999999999999995E-2</v>
      </c>
      <c r="E41" s="135">
        <v>0.96099999999999997</v>
      </c>
      <c r="F41">
        <v>2.8000000000000001E-2</v>
      </c>
      <c r="G41">
        <v>6.9000000000000006E-2</v>
      </c>
      <c r="H41">
        <v>3.6999999999999998E-2</v>
      </c>
      <c r="I41">
        <v>2.1999999999999999E-2</v>
      </c>
      <c r="J41">
        <v>4.9000000000000002E-2</v>
      </c>
      <c r="K41">
        <v>0.19400000000000001</v>
      </c>
      <c r="L41">
        <v>1.9E-2</v>
      </c>
      <c r="M41">
        <v>0.04</v>
      </c>
      <c r="N41">
        <v>3.2000000000000001E-2</v>
      </c>
      <c r="O41">
        <v>6.0000000000000001E-3</v>
      </c>
    </row>
    <row r="42" spans="2:15">
      <c r="B42" s="128" t="s">
        <v>142</v>
      </c>
      <c r="C42" s="97">
        <v>0.38200000000000001</v>
      </c>
      <c r="D42" s="97">
        <v>0.45200000000000001</v>
      </c>
      <c r="E42">
        <v>8.5000000000000006E-2</v>
      </c>
      <c r="F42">
        <v>4.9000000000000002E-2</v>
      </c>
      <c r="G42" s="97">
        <v>0.438</v>
      </c>
      <c r="H42">
        <v>8.3000000000000004E-2</v>
      </c>
      <c r="I42">
        <v>8.6999999999999994E-2</v>
      </c>
      <c r="J42">
        <v>0.13900000000000001</v>
      </c>
      <c r="K42">
        <v>2E-3</v>
      </c>
      <c r="L42">
        <v>4.1000000000000002E-2</v>
      </c>
      <c r="M42" s="97">
        <v>0.45800000000000002</v>
      </c>
      <c r="N42">
        <v>0.107</v>
      </c>
      <c r="O42">
        <v>0.16400000000000001</v>
      </c>
    </row>
    <row r="43" spans="2:15">
      <c r="B43" s="127" t="s">
        <v>144</v>
      </c>
      <c r="C43">
        <v>0.123</v>
      </c>
      <c r="D43" s="135">
        <v>0.88100000000000001</v>
      </c>
      <c r="E43">
        <v>0.108</v>
      </c>
      <c r="F43">
        <v>8.2000000000000003E-2</v>
      </c>
      <c r="G43">
        <v>4.2000000000000003E-2</v>
      </c>
      <c r="H43">
        <v>9.5000000000000001E-2</v>
      </c>
      <c r="I43">
        <v>6.2E-2</v>
      </c>
      <c r="J43">
        <v>8.8999999999999996E-2</v>
      </c>
      <c r="K43">
        <v>6.0000000000000001E-3</v>
      </c>
      <c r="L43">
        <v>1E-3</v>
      </c>
      <c r="M43">
        <v>0.09</v>
      </c>
      <c r="N43">
        <v>6.9000000000000006E-2</v>
      </c>
      <c r="O43">
        <v>9.0999999999999998E-2</v>
      </c>
    </row>
    <row r="44" spans="2:15">
      <c r="B44" s="128" t="s">
        <v>146</v>
      </c>
      <c r="C44">
        <v>2.1999999999999999E-2</v>
      </c>
      <c r="D44" s="135">
        <v>0.92900000000000005</v>
      </c>
      <c r="E44">
        <v>0.13100000000000001</v>
      </c>
      <c r="F44">
        <v>7.6999999999999999E-2</v>
      </c>
      <c r="G44">
        <v>4.2000000000000003E-2</v>
      </c>
      <c r="H44">
        <v>8.6999999999999994E-2</v>
      </c>
      <c r="I44">
        <v>1.7999999999999999E-2</v>
      </c>
      <c r="J44">
        <v>3.1E-2</v>
      </c>
      <c r="K44">
        <v>4.3999999999999997E-2</v>
      </c>
      <c r="L44">
        <v>0.192</v>
      </c>
      <c r="M44">
        <v>4.2999999999999997E-2</v>
      </c>
      <c r="N44">
        <v>5.5E-2</v>
      </c>
      <c r="O44">
        <v>5.3999999999999999E-2</v>
      </c>
    </row>
    <row r="45" spans="2:15">
      <c r="B45" s="127" t="s">
        <v>148</v>
      </c>
      <c r="C45">
        <v>0.20200000000000001</v>
      </c>
      <c r="D45" s="135">
        <v>0.92100000000000004</v>
      </c>
      <c r="E45">
        <v>0.221</v>
      </c>
      <c r="F45">
        <v>3.4000000000000002E-2</v>
      </c>
      <c r="G45">
        <v>5.1999999999999998E-2</v>
      </c>
      <c r="H45">
        <v>6.3E-2</v>
      </c>
      <c r="I45">
        <v>4.4999999999999998E-2</v>
      </c>
      <c r="J45">
        <v>1.6E-2</v>
      </c>
      <c r="K45">
        <v>6.8000000000000005E-2</v>
      </c>
      <c r="L45">
        <v>6.6000000000000003E-2</v>
      </c>
      <c r="M45">
        <v>7.0999999999999994E-2</v>
      </c>
      <c r="N45">
        <v>6.0000000000000001E-3</v>
      </c>
      <c r="O45">
        <v>2.1999999999999999E-2</v>
      </c>
    </row>
    <row r="46" spans="2:15">
      <c r="B46" s="128" t="s">
        <v>150</v>
      </c>
      <c r="C46">
        <v>0.17299999999999999</v>
      </c>
      <c r="D46">
        <v>7.6999999999999999E-2</v>
      </c>
      <c r="E46">
        <v>6.8000000000000005E-2</v>
      </c>
      <c r="F46">
        <v>0.1</v>
      </c>
      <c r="G46">
        <v>4.2000000000000003E-2</v>
      </c>
      <c r="H46">
        <v>6.3E-2</v>
      </c>
      <c r="I46">
        <v>5.1999999999999998E-2</v>
      </c>
      <c r="J46">
        <v>5.1999999999999998E-2</v>
      </c>
      <c r="K46">
        <v>2.1000000000000001E-2</v>
      </c>
      <c r="L46" s="135">
        <v>0.94099999999999995</v>
      </c>
      <c r="M46">
        <v>5.2999999999999999E-2</v>
      </c>
      <c r="N46">
        <v>0.06</v>
      </c>
      <c r="O46">
        <v>4.3999999999999997E-2</v>
      </c>
    </row>
    <row r="47" spans="2:15">
      <c r="B47" s="127" t="s">
        <v>152</v>
      </c>
      <c r="C47">
        <v>0.01</v>
      </c>
      <c r="D47">
        <v>0.29199999999999998</v>
      </c>
      <c r="E47">
        <v>9.2999999999999999E-2</v>
      </c>
      <c r="F47">
        <v>7.1999999999999995E-2</v>
      </c>
      <c r="G47">
        <v>1.7999999999999999E-2</v>
      </c>
      <c r="H47">
        <v>0.108</v>
      </c>
      <c r="I47">
        <v>0.09</v>
      </c>
      <c r="J47" s="135">
        <v>0.78300000000000003</v>
      </c>
      <c r="K47">
        <v>0.28699999999999998</v>
      </c>
      <c r="L47">
        <v>7.0000000000000001E-3</v>
      </c>
      <c r="M47">
        <v>8.0000000000000002E-3</v>
      </c>
      <c r="N47">
        <v>4.1000000000000002E-2</v>
      </c>
      <c r="O47">
        <v>1.4E-2</v>
      </c>
    </row>
    <row r="48" spans="2:15">
      <c r="B48" s="130" t="s">
        <v>116</v>
      </c>
      <c r="C48">
        <v>0.13700000000000001</v>
      </c>
      <c r="D48" s="135">
        <v>0.79200000000000004</v>
      </c>
      <c r="E48">
        <v>0.24399999999999999</v>
      </c>
      <c r="F48">
        <v>0.122</v>
      </c>
      <c r="G48">
        <v>0.23799999999999999</v>
      </c>
      <c r="H48">
        <v>0.13</v>
      </c>
      <c r="I48">
        <v>7.0999999999999994E-2</v>
      </c>
      <c r="J48">
        <v>1.9E-2</v>
      </c>
      <c r="K48">
        <v>0.33</v>
      </c>
      <c r="L48">
        <v>2.9000000000000001E-2</v>
      </c>
      <c r="M48">
        <v>0.1</v>
      </c>
      <c r="N48">
        <v>0.109</v>
      </c>
      <c r="O48">
        <v>8.4000000000000005E-2</v>
      </c>
    </row>
    <row r="49" spans="2:15">
      <c r="B49" s="128" t="s">
        <v>157</v>
      </c>
      <c r="C49">
        <v>0.317</v>
      </c>
      <c r="D49">
        <v>8.6999999999999994E-2</v>
      </c>
      <c r="E49">
        <v>0.08</v>
      </c>
      <c r="F49">
        <v>0.106</v>
      </c>
      <c r="G49">
        <v>1.2999999999999999E-2</v>
      </c>
      <c r="H49">
        <v>0.14699999999999999</v>
      </c>
      <c r="I49">
        <v>0.11799999999999999</v>
      </c>
      <c r="J49">
        <v>7.0000000000000007E-2</v>
      </c>
      <c r="K49">
        <v>8.9999999999999993E-3</v>
      </c>
      <c r="L49">
        <v>2.1999999999999999E-2</v>
      </c>
      <c r="M49" s="135">
        <v>0.77700000000000002</v>
      </c>
      <c r="N49">
        <v>6.4000000000000001E-2</v>
      </c>
      <c r="O49">
        <v>6.4000000000000001E-2</v>
      </c>
    </row>
    <row r="50" spans="2:15">
      <c r="B50" s="127" t="s">
        <v>159</v>
      </c>
      <c r="C50" s="136">
        <v>0.59699999999999998</v>
      </c>
      <c r="D50">
        <v>3.6999999999999998E-2</v>
      </c>
      <c r="E50">
        <v>1.4999999999999999E-2</v>
      </c>
      <c r="F50">
        <v>0.11700000000000001</v>
      </c>
      <c r="G50">
        <v>5.1999999999999998E-2</v>
      </c>
      <c r="H50" s="135">
        <v>0.754</v>
      </c>
      <c r="I50">
        <v>0.09</v>
      </c>
      <c r="J50">
        <v>2E-3</v>
      </c>
      <c r="K50">
        <v>3.1E-2</v>
      </c>
      <c r="L50">
        <v>0.105</v>
      </c>
      <c r="M50">
        <v>0.115</v>
      </c>
      <c r="N50">
        <v>5.0999999999999997E-2</v>
      </c>
      <c r="O50">
        <v>0.03</v>
      </c>
    </row>
    <row r="51" spans="2:15">
      <c r="B51" s="128" t="s">
        <v>161</v>
      </c>
      <c r="C51" s="135">
        <v>0.94599999999999995</v>
      </c>
      <c r="D51">
        <v>7.2999999999999995E-2</v>
      </c>
      <c r="E51">
        <v>7.4999999999999997E-2</v>
      </c>
      <c r="F51">
        <v>4.5999999999999999E-2</v>
      </c>
      <c r="G51">
        <v>3.1E-2</v>
      </c>
      <c r="H51">
        <v>0.02</v>
      </c>
      <c r="I51">
        <v>8.1000000000000003E-2</v>
      </c>
      <c r="J51">
        <v>0.06</v>
      </c>
      <c r="K51">
        <v>3.7999999999999999E-2</v>
      </c>
      <c r="L51">
        <v>3.6999999999999998E-2</v>
      </c>
      <c r="M51">
        <v>0.24199999999999999</v>
      </c>
      <c r="N51">
        <v>0.01</v>
      </c>
      <c r="O51">
        <v>4.0000000000000001E-3</v>
      </c>
    </row>
    <row r="52" spans="2:15" ht="24">
      <c r="B52" s="127" t="s">
        <v>163</v>
      </c>
      <c r="C52">
        <v>0.153</v>
      </c>
      <c r="D52" s="135">
        <v>0.88600000000000001</v>
      </c>
      <c r="E52">
        <v>0.08</v>
      </c>
      <c r="F52">
        <v>0.06</v>
      </c>
      <c r="G52">
        <v>2E-3</v>
      </c>
      <c r="H52">
        <v>2.5000000000000001E-2</v>
      </c>
      <c r="I52">
        <v>2.1000000000000001E-2</v>
      </c>
      <c r="J52">
        <v>0.191</v>
      </c>
      <c r="K52">
        <v>7.0999999999999994E-2</v>
      </c>
      <c r="L52">
        <v>0.04</v>
      </c>
      <c r="M52">
        <v>9.6000000000000002E-2</v>
      </c>
      <c r="N52">
        <v>3.0000000000000001E-3</v>
      </c>
      <c r="O52">
        <v>3.6999999999999998E-2</v>
      </c>
    </row>
    <row r="53" spans="2:15" ht="24">
      <c r="B53" s="128" t="s">
        <v>165</v>
      </c>
      <c r="C53" s="97">
        <v>0.38300000000000001</v>
      </c>
      <c r="D53" s="135">
        <v>0.84</v>
      </c>
      <c r="E53">
        <v>2.7E-2</v>
      </c>
      <c r="F53">
        <v>6.9000000000000006E-2</v>
      </c>
      <c r="G53">
        <v>6.3E-2</v>
      </c>
      <c r="H53">
        <v>3.4000000000000002E-2</v>
      </c>
      <c r="I53">
        <v>4.1000000000000002E-2</v>
      </c>
      <c r="J53">
        <v>0.109</v>
      </c>
      <c r="K53">
        <v>0.115</v>
      </c>
      <c r="L53">
        <v>2E-3</v>
      </c>
      <c r="M53">
        <v>0.17499999999999999</v>
      </c>
      <c r="N53">
        <v>2E-3</v>
      </c>
      <c r="O53">
        <v>4.2999999999999997E-2</v>
      </c>
    </row>
    <row r="54" spans="2:15">
      <c r="B54" s="127" t="s">
        <v>49</v>
      </c>
      <c r="C54" s="135">
        <v>0.96699999999999997</v>
      </c>
      <c r="D54">
        <v>8.5999999999999993E-2</v>
      </c>
      <c r="E54">
        <v>4.0000000000000001E-3</v>
      </c>
      <c r="F54">
        <v>2.1999999999999999E-2</v>
      </c>
      <c r="G54">
        <v>0.112</v>
      </c>
      <c r="H54">
        <v>2.4E-2</v>
      </c>
      <c r="I54">
        <v>0.02</v>
      </c>
      <c r="J54">
        <v>8.1000000000000003E-2</v>
      </c>
      <c r="K54">
        <v>3.4000000000000002E-2</v>
      </c>
      <c r="L54">
        <v>5.0000000000000001E-3</v>
      </c>
      <c r="M54">
        <v>7.8E-2</v>
      </c>
      <c r="N54">
        <v>5.0000000000000001E-3</v>
      </c>
      <c r="O54">
        <v>4.3999999999999997E-2</v>
      </c>
    </row>
    <row r="55" spans="2:15">
      <c r="B55" s="128" t="s">
        <v>168</v>
      </c>
      <c r="C55">
        <v>0.17499999999999999</v>
      </c>
      <c r="D55">
        <v>0.2</v>
      </c>
      <c r="E55">
        <v>3.5999999999999997E-2</v>
      </c>
      <c r="F55">
        <v>0.123</v>
      </c>
      <c r="G55">
        <v>0.128</v>
      </c>
      <c r="H55">
        <v>0.11700000000000001</v>
      </c>
      <c r="I55">
        <v>4.7E-2</v>
      </c>
      <c r="J55">
        <v>7.0000000000000001E-3</v>
      </c>
      <c r="K55">
        <v>2.7E-2</v>
      </c>
      <c r="L55" s="135">
        <v>0.92100000000000004</v>
      </c>
      <c r="M55">
        <v>1.7000000000000001E-2</v>
      </c>
      <c r="N55">
        <v>0.06</v>
      </c>
      <c r="O55">
        <v>4.1000000000000002E-2</v>
      </c>
    </row>
    <row r="56" spans="2:15">
      <c r="B56" s="127" t="s">
        <v>170</v>
      </c>
      <c r="C56">
        <v>9.2999999999999999E-2</v>
      </c>
      <c r="D56">
        <v>1.9E-2</v>
      </c>
      <c r="E56">
        <v>5.1999999999999998E-2</v>
      </c>
      <c r="F56" s="135">
        <v>0.65500000000000003</v>
      </c>
      <c r="G56">
        <v>1.0999999999999999E-2</v>
      </c>
      <c r="H56">
        <v>2E-3</v>
      </c>
      <c r="I56" s="138">
        <v>0.56200000000000006</v>
      </c>
      <c r="J56">
        <v>8.0000000000000002E-3</v>
      </c>
      <c r="K56">
        <v>7.0000000000000007E-2</v>
      </c>
      <c r="L56">
        <v>1.2E-2</v>
      </c>
      <c r="M56">
        <v>1.6E-2</v>
      </c>
      <c r="N56">
        <v>5.0999999999999997E-2</v>
      </c>
      <c r="O56">
        <v>1.9E-2</v>
      </c>
    </row>
    <row r="57" spans="2:15">
      <c r="B57" s="128" t="s">
        <v>172</v>
      </c>
      <c r="C57">
        <v>5.1999999999999998E-2</v>
      </c>
      <c r="D57">
        <v>0.03</v>
      </c>
      <c r="E57">
        <v>0.128</v>
      </c>
      <c r="F57">
        <v>0.113</v>
      </c>
      <c r="G57" s="135">
        <v>0.96499999999999997</v>
      </c>
      <c r="H57">
        <v>6.8000000000000005E-2</v>
      </c>
      <c r="I57">
        <v>3.9E-2</v>
      </c>
      <c r="J57">
        <v>3.1E-2</v>
      </c>
      <c r="K57">
        <v>1.7999999999999999E-2</v>
      </c>
      <c r="L57">
        <v>0.01</v>
      </c>
      <c r="M57">
        <v>6.6000000000000003E-2</v>
      </c>
      <c r="N57">
        <v>4.2999999999999997E-2</v>
      </c>
      <c r="O57">
        <v>2.4E-2</v>
      </c>
    </row>
    <row r="58" spans="2:15">
      <c r="B58" s="127" t="s">
        <v>174</v>
      </c>
      <c r="C58">
        <v>9.0999999999999998E-2</v>
      </c>
      <c r="D58">
        <v>9.1999999999999998E-2</v>
      </c>
      <c r="E58">
        <v>0.156</v>
      </c>
      <c r="F58">
        <v>0.114</v>
      </c>
      <c r="G58" s="135">
        <v>0.88500000000000001</v>
      </c>
      <c r="H58">
        <v>2.4E-2</v>
      </c>
      <c r="I58">
        <v>9.5000000000000001E-2</v>
      </c>
      <c r="J58">
        <v>6.0999999999999999E-2</v>
      </c>
      <c r="K58">
        <v>2.5999999999999999E-2</v>
      </c>
      <c r="L58">
        <v>0.11</v>
      </c>
      <c r="M58">
        <v>0.124</v>
      </c>
      <c r="N58">
        <v>4.1000000000000002E-2</v>
      </c>
      <c r="O58">
        <v>4.9000000000000002E-2</v>
      </c>
    </row>
    <row r="59" spans="2:15">
      <c r="B59" s="128" t="s">
        <v>176</v>
      </c>
      <c r="C59">
        <v>0.3</v>
      </c>
      <c r="D59">
        <v>1.7000000000000001E-2</v>
      </c>
      <c r="E59">
        <v>0.14199999999999999</v>
      </c>
      <c r="F59">
        <v>0.125</v>
      </c>
      <c r="G59" s="135">
        <v>0.90300000000000002</v>
      </c>
      <c r="H59">
        <v>7.3999999999999996E-2</v>
      </c>
      <c r="I59">
        <v>6.9000000000000006E-2</v>
      </c>
      <c r="J59">
        <v>2.1000000000000001E-2</v>
      </c>
      <c r="K59">
        <v>2.5000000000000001E-2</v>
      </c>
      <c r="L59">
        <v>0.11</v>
      </c>
      <c r="M59">
        <v>4.5999999999999999E-2</v>
      </c>
      <c r="N59">
        <v>3.5999999999999997E-2</v>
      </c>
      <c r="O59">
        <v>2.1000000000000001E-2</v>
      </c>
    </row>
    <row r="60" spans="2:15">
      <c r="B60" s="127" t="s">
        <v>178</v>
      </c>
      <c r="C60" s="135">
        <v>0.95599999999999996</v>
      </c>
      <c r="D60">
        <v>3.6999999999999998E-2</v>
      </c>
      <c r="E60">
        <v>4.2999999999999997E-2</v>
      </c>
      <c r="F60">
        <v>6.8000000000000005E-2</v>
      </c>
      <c r="G60">
        <v>0.153</v>
      </c>
      <c r="H60">
        <v>2.7E-2</v>
      </c>
      <c r="I60">
        <v>6.4000000000000001E-2</v>
      </c>
      <c r="J60">
        <v>4.5999999999999999E-2</v>
      </c>
      <c r="K60">
        <v>1.2999999999999999E-2</v>
      </c>
      <c r="L60">
        <v>4.0000000000000001E-3</v>
      </c>
      <c r="M60">
        <v>0.16200000000000001</v>
      </c>
      <c r="N60">
        <v>2.1999999999999999E-2</v>
      </c>
      <c r="O60">
        <v>6.0000000000000001E-3</v>
      </c>
    </row>
    <row r="61" spans="2:15">
      <c r="B61" s="128" t="s">
        <v>180</v>
      </c>
      <c r="C61" s="135">
        <v>0.97699999999999998</v>
      </c>
      <c r="D61">
        <v>8.9999999999999993E-3</v>
      </c>
      <c r="E61">
        <v>4.8000000000000001E-2</v>
      </c>
      <c r="F61">
        <v>0.04</v>
      </c>
      <c r="G61">
        <v>2E-3</v>
      </c>
      <c r="H61">
        <v>1.2999999999999999E-2</v>
      </c>
      <c r="I61">
        <v>4.3999999999999997E-2</v>
      </c>
      <c r="J61">
        <v>0.03</v>
      </c>
      <c r="K61">
        <v>1.2E-2</v>
      </c>
      <c r="L61">
        <v>2.8000000000000001E-2</v>
      </c>
      <c r="M61">
        <v>9.0999999999999998E-2</v>
      </c>
      <c r="N61">
        <v>2.1000000000000001E-2</v>
      </c>
      <c r="O61">
        <v>0</v>
      </c>
    </row>
    <row r="62" spans="2:15">
      <c r="B62" s="127" t="s">
        <v>182</v>
      </c>
      <c r="C62" s="135">
        <v>0.96299999999999997</v>
      </c>
      <c r="D62">
        <v>3.5000000000000003E-2</v>
      </c>
      <c r="E62">
        <v>1.6E-2</v>
      </c>
      <c r="F62">
        <v>4.5999999999999999E-2</v>
      </c>
      <c r="G62">
        <v>2.8000000000000001E-2</v>
      </c>
      <c r="H62">
        <v>5.0000000000000001E-3</v>
      </c>
      <c r="I62">
        <v>5.2999999999999999E-2</v>
      </c>
      <c r="J62">
        <v>3.0000000000000001E-3</v>
      </c>
      <c r="K62">
        <v>3.4000000000000002E-2</v>
      </c>
      <c r="L62">
        <v>1.6E-2</v>
      </c>
      <c r="M62">
        <v>9.7000000000000003E-2</v>
      </c>
      <c r="N62">
        <v>4.2999999999999997E-2</v>
      </c>
      <c r="O62">
        <v>3.4000000000000002E-2</v>
      </c>
    </row>
    <row r="63" spans="2:15">
      <c r="B63" s="128" t="s">
        <v>184</v>
      </c>
      <c r="C63" s="135">
        <v>0.88600000000000001</v>
      </c>
      <c r="D63">
        <v>6.0000000000000001E-3</v>
      </c>
      <c r="E63">
        <v>3.9E-2</v>
      </c>
      <c r="F63">
        <v>6.9000000000000006E-2</v>
      </c>
      <c r="G63">
        <v>4.2000000000000003E-2</v>
      </c>
      <c r="H63">
        <v>2.5999999999999999E-2</v>
      </c>
      <c r="I63">
        <v>0.05</v>
      </c>
      <c r="J63">
        <v>0.05</v>
      </c>
      <c r="K63">
        <v>6.4000000000000001E-2</v>
      </c>
      <c r="L63">
        <v>3.5000000000000003E-2</v>
      </c>
      <c r="M63">
        <v>0.115</v>
      </c>
      <c r="N63">
        <v>0.08</v>
      </c>
      <c r="O63">
        <v>0.08</v>
      </c>
    </row>
    <row r="64" spans="2:15">
      <c r="B64" s="127" t="s">
        <v>186</v>
      </c>
      <c r="C64" s="135">
        <v>0.97899999999999998</v>
      </c>
      <c r="D64">
        <v>5.3999999999999999E-2</v>
      </c>
      <c r="E64">
        <v>0.01</v>
      </c>
      <c r="F64">
        <v>0.04</v>
      </c>
      <c r="G64">
        <v>0.15</v>
      </c>
      <c r="H64">
        <v>5.0000000000000001E-3</v>
      </c>
      <c r="I64">
        <v>4.5999999999999999E-2</v>
      </c>
      <c r="J64">
        <v>3.7999999999999999E-2</v>
      </c>
      <c r="K64">
        <v>4.0000000000000001E-3</v>
      </c>
      <c r="L64">
        <v>3.0000000000000001E-3</v>
      </c>
      <c r="M64">
        <v>5.3999999999999999E-2</v>
      </c>
      <c r="N64">
        <v>6.0000000000000001E-3</v>
      </c>
      <c r="O64">
        <v>0.02</v>
      </c>
    </row>
    <row r="65" spans="2:15" ht="24">
      <c r="B65" s="128" t="s">
        <v>188</v>
      </c>
      <c r="C65" s="135">
        <v>0.83599999999999997</v>
      </c>
      <c r="D65">
        <v>5.5E-2</v>
      </c>
      <c r="E65">
        <v>0.14899999999999999</v>
      </c>
      <c r="F65">
        <v>0.108</v>
      </c>
      <c r="G65">
        <v>0.23499999999999999</v>
      </c>
      <c r="H65">
        <v>3.7999999999999999E-2</v>
      </c>
      <c r="I65">
        <v>4.4999999999999998E-2</v>
      </c>
      <c r="J65">
        <v>6.6000000000000003E-2</v>
      </c>
      <c r="K65">
        <v>8.6999999999999994E-2</v>
      </c>
      <c r="L65">
        <v>2.4E-2</v>
      </c>
      <c r="M65">
        <v>0.14899999999999999</v>
      </c>
      <c r="N65">
        <v>8.3000000000000004E-2</v>
      </c>
      <c r="O65">
        <v>9.8000000000000004E-2</v>
      </c>
    </row>
    <row r="66" spans="2:15">
      <c r="B66" s="127" t="s">
        <v>190</v>
      </c>
      <c r="C66" s="135">
        <v>0.98799999999999999</v>
      </c>
      <c r="D66">
        <v>5.2999999999999999E-2</v>
      </c>
      <c r="E66">
        <v>1.4E-2</v>
      </c>
      <c r="F66">
        <v>3.4000000000000002E-2</v>
      </c>
      <c r="G66">
        <v>0</v>
      </c>
      <c r="H66">
        <v>1.4E-2</v>
      </c>
      <c r="I66">
        <v>1.2E-2</v>
      </c>
      <c r="J66">
        <v>4.2000000000000003E-2</v>
      </c>
      <c r="K66">
        <v>1.0999999999999999E-2</v>
      </c>
      <c r="L66">
        <v>1.4999999999999999E-2</v>
      </c>
      <c r="M66">
        <v>2.5999999999999999E-2</v>
      </c>
      <c r="N66">
        <v>2.8000000000000001E-2</v>
      </c>
      <c r="O66">
        <v>1E-3</v>
      </c>
    </row>
    <row r="67" spans="2:15">
      <c r="B67" s="128" t="s">
        <v>192</v>
      </c>
      <c r="C67" s="135">
        <v>0.88900000000000001</v>
      </c>
      <c r="D67">
        <v>3.7999999999999999E-2</v>
      </c>
      <c r="E67">
        <v>9.7000000000000003E-2</v>
      </c>
      <c r="F67">
        <v>8.6999999999999994E-2</v>
      </c>
      <c r="G67">
        <v>0.06</v>
      </c>
      <c r="H67">
        <v>7.3999999999999996E-2</v>
      </c>
      <c r="I67">
        <v>4.4999999999999998E-2</v>
      </c>
      <c r="J67">
        <v>6.9000000000000006E-2</v>
      </c>
      <c r="K67">
        <v>8.9999999999999993E-3</v>
      </c>
      <c r="L67">
        <v>4.4999999999999998E-2</v>
      </c>
      <c r="M67">
        <v>0.11700000000000001</v>
      </c>
      <c r="N67">
        <v>0.1</v>
      </c>
      <c r="O67">
        <v>6.0999999999999999E-2</v>
      </c>
    </row>
    <row r="68" spans="2:15">
      <c r="B68" s="127" t="s">
        <v>194</v>
      </c>
      <c r="C68">
        <v>0.28799999999999998</v>
      </c>
      <c r="D68">
        <v>5.3999999999999999E-2</v>
      </c>
      <c r="E68" s="97">
        <v>0.44500000000000001</v>
      </c>
      <c r="F68">
        <v>0.13100000000000001</v>
      </c>
      <c r="G68">
        <v>0.161</v>
      </c>
      <c r="H68">
        <v>0.14199999999999999</v>
      </c>
      <c r="I68">
        <v>0.12</v>
      </c>
      <c r="J68">
        <v>0.217</v>
      </c>
      <c r="K68">
        <v>0.313</v>
      </c>
      <c r="L68">
        <v>0.17799999999999999</v>
      </c>
      <c r="M68">
        <v>0.222</v>
      </c>
      <c r="N68">
        <v>0.1</v>
      </c>
      <c r="O68">
        <v>6.5000000000000002E-2</v>
      </c>
    </row>
    <row r="69" spans="2:15" ht="24">
      <c r="B69" s="128" t="s">
        <v>196</v>
      </c>
      <c r="C69" s="135">
        <v>0.96499999999999997</v>
      </c>
      <c r="D69">
        <v>0.10199999999999999</v>
      </c>
      <c r="E69">
        <v>3.5000000000000003E-2</v>
      </c>
      <c r="F69">
        <v>2.5000000000000001E-2</v>
      </c>
      <c r="G69">
        <v>9.4E-2</v>
      </c>
      <c r="H69">
        <v>4.2000000000000003E-2</v>
      </c>
      <c r="I69">
        <v>6.0999999999999999E-2</v>
      </c>
      <c r="J69">
        <v>8.6999999999999994E-2</v>
      </c>
      <c r="K69">
        <v>2.8000000000000001E-2</v>
      </c>
      <c r="L69">
        <v>1.4999999999999999E-2</v>
      </c>
      <c r="M69">
        <v>0.112</v>
      </c>
      <c r="N69">
        <v>2E-3</v>
      </c>
      <c r="O69">
        <v>1.7999999999999999E-2</v>
      </c>
    </row>
    <row r="70" spans="2:15" ht="24">
      <c r="B70" s="127" t="s">
        <v>198</v>
      </c>
      <c r="C70" s="135">
        <v>0.95</v>
      </c>
      <c r="D70">
        <v>9.4E-2</v>
      </c>
      <c r="E70">
        <v>9.2999999999999999E-2</v>
      </c>
      <c r="F70">
        <v>1.4E-2</v>
      </c>
      <c r="G70">
        <v>2.4E-2</v>
      </c>
      <c r="H70">
        <v>1E-3</v>
      </c>
      <c r="I70">
        <v>2.1000000000000001E-2</v>
      </c>
      <c r="J70">
        <v>0.03</v>
      </c>
      <c r="K70">
        <v>3.5000000000000003E-2</v>
      </c>
      <c r="L70">
        <v>1.4999999999999999E-2</v>
      </c>
      <c r="M70">
        <v>6.5000000000000002E-2</v>
      </c>
      <c r="N70">
        <v>7.0000000000000001E-3</v>
      </c>
      <c r="O70">
        <v>4.2000000000000003E-2</v>
      </c>
    </row>
    <row r="71" spans="2:15" ht="24">
      <c r="B71" s="128" t="s">
        <v>199</v>
      </c>
      <c r="C71" s="135">
        <v>0.97899999999999998</v>
      </c>
      <c r="D71">
        <v>0.09</v>
      </c>
      <c r="E71">
        <v>1.4999999999999999E-2</v>
      </c>
      <c r="F71">
        <v>0</v>
      </c>
      <c r="G71">
        <v>3.1E-2</v>
      </c>
      <c r="H71">
        <v>3.2000000000000001E-2</v>
      </c>
      <c r="I71">
        <v>4.5999999999999999E-2</v>
      </c>
      <c r="J71">
        <v>6.8000000000000005E-2</v>
      </c>
      <c r="K71">
        <v>1E-3</v>
      </c>
      <c r="L71">
        <v>2.1999999999999999E-2</v>
      </c>
      <c r="M71">
        <v>3.2000000000000001E-2</v>
      </c>
      <c r="N71">
        <v>2.9000000000000001E-2</v>
      </c>
      <c r="O71">
        <v>4.9000000000000002E-2</v>
      </c>
    </row>
  </sheetData>
  <mergeCells count="1">
    <mergeCell ref="B4:M4"/>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D48"/>
  <sheetViews>
    <sheetView showGridLines="0" tabSelected="1" topLeftCell="A20" workbookViewId="0">
      <selection activeCell="H54" sqref="H54"/>
    </sheetView>
  </sheetViews>
  <sheetFormatPr baseColWidth="10" defaultRowHeight="15" x14ac:dyDescent="0"/>
  <cols>
    <col min="2" max="2" width="46.33203125" customWidth="1"/>
    <col min="10" max="10" width="52" customWidth="1"/>
    <col min="11" max="11" width="14" customWidth="1"/>
    <col min="14" max="14" width="12" customWidth="1"/>
    <col min="18" max="18" width="44.6640625" customWidth="1"/>
    <col min="22" max="22" width="14" customWidth="1"/>
    <col min="26" max="26" width="43.5" customWidth="1"/>
    <col min="27" max="27" width="13.83203125" customWidth="1"/>
    <col min="30" max="30" width="12.33203125" customWidth="1"/>
  </cols>
  <sheetData>
    <row r="3" spans="2:30" ht="16" thickBot="1">
      <c r="B3" s="144"/>
      <c r="C3" s="145"/>
      <c r="D3" s="145"/>
      <c r="E3" s="145"/>
      <c r="F3" s="146"/>
    </row>
    <row r="4" spans="2:30" ht="16" thickBot="1">
      <c r="B4" s="139" t="s">
        <v>651</v>
      </c>
      <c r="J4" s="139" t="s">
        <v>653</v>
      </c>
      <c r="R4" s="139" t="s">
        <v>655</v>
      </c>
      <c r="Z4" s="139" t="s">
        <v>657</v>
      </c>
    </row>
    <row r="5" spans="2:30" ht="16" thickBot="1">
      <c r="B5" s="150" t="s">
        <v>649</v>
      </c>
      <c r="C5" s="140" t="s">
        <v>646</v>
      </c>
      <c r="D5" s="141" t="s">
        <v>647</v>
      </c>
      <c r="E5" s="147" t="s">
        <v>648</v>
      </c>
      <c r="F5" s="159" t="s">
        <v>650</v>
      </c>
      <c r="J5" s="159" t="s">
        <v>649</v>
      </c>
      <c r="K5" s="164" t="s">
        <v>646</v>
      </c>
      <c r="L5" s="141" t="s">
        <v>647</v>
      </c>
      <c r="M5" s="147" t="s">
        <v>648</v>
      </c>
      <c r="N5" s="159" t="s">
        <v>652</v>
      </c>
      <c r="R5" s="172" t="s">
        <v>649</v>
      </c>
      <c r="S5" s="173" t="s">
        <v>646</v>
      </c>
      <c r="T5" s="174" t="s">
        <v>647</v>
      </c>
      <c r="U5" s="175" t="s">
        <v>648</v>
      </c>
      <c r="V5" s="172" t="s">
        <v>654</v>
      </c>
      <c r="Z5" s="148" t="s">
        <v>649</v>
      </c>
      <c r="AA5" s="164" t="s">
        <v>646</v>
      </c>
      <c r="AB5" s="141" t="s">
        <v>647</v>
      </c>
      <c r="AC5" s="147" t="s">
        <v>648</v>
      </c>
      <c r="AD5" s="159" t="s">
        <v>656</v>
      </c>
    </row>
    <row r="6" spans="2:30" ht="16" thickTop="1">
      <c r="B6" s="151" t="s">
        <v>190</v>
      </c>
      <c r="C6" s="144">
        <v>1</v>
      </c>
      <c r="D6" s="144"/>
      <c r="E6" s="144"/>
      <c r="F6" s="160">
        <v>0.98799999999999999</v>
      </c>
      <c r="J6" s="167" t="s">
        <v>146</v>
      </c>
      <c r="K6" s="142">
        <v>2</v>
      </c>
      <c r="L6" s="144"/>
      <c r="M6" s="144"/>
      <c r="N6" s="160">
        <v>0.92900000000000005</v>
      </c>
      <c r="R6" s="170" t="s">
        <v>140</v>
      </c>
      <c r="S6" s="144">
        <v>3</v>
      </c>
      <c r="T6" s="144"/>
      <c r="U6" s="144"/>
      <c r="V6" s="160">
        <v>0.96099999999999997</v>
      </c>
      <c r="Z6" s="176" t="s">
        <v>112</v>
      </c>
      <c r="AA6" s="144">
        <v>4</v>
      </c>
      <c r="AB6" s="144"/>
      <c r="AC6" s="144"/>
      <c r="AD6" s="179">
        <v>0.92500000000000004</v>
      </c>
    </row>
    <row r="7" spans="2:30" ht="24">
      <c r="B7" s="151" t="s">
        <v>199</v>
      </c>
      <c r="C7" s="144">
        <v>1</v>
      </c>
      <c r="D7" s="144"/>
      <c r="E7" s="144"/>
      <c r="F7" s="161">
        <v>0.97899999999999998</v>
      </c>
      <c r="J7" s="167" t="s">
        <v>148</v>
      </c>
      <c r="K7" s="142">
        <v>2</v>
      </c>
      <c r="L7" s="144"/>
      <c r="M7" s="144"/>
      <c r="N7" s="161">
        <v>0.92100000000000004</v>
      </c>
      <c r="R7" s="170" t="s">
        <v>138</v>
      </c>
      <c r="S7" s="144">
        <v>3</v>
      </c>
      <c r="T7" s="144"/>
      <c r="U7" s="144"/>
      <c r="V7" s="161">
        <v>0.95499999999999996</v>
      </c>
      <c r="Z7" s="151" t="s">
        <v>108</v>
      </c>
      <c r="AA7" s="144">
        <v>4</v>
      </c>
      <c r="AB7" s="144"/>
      <c r="AC7" s="144"/>
      <c r="AD7" s="180">
        <v>0.91500000000000004</v>
      </c>
    </row>
    <row r="8" spans="2:30" ht="24">
      <c r="B8" s="151" t="s">
        <v>186</v>
      </c>
      <c r="C8" s="144">
        <v>1</v>
      </c>
      <c r="D8" s="144"/>
      <c r="E8" s="144"/>
      <c r="F8" s="161">
        <v>0.97899999999999998</v>
      </c>
      <c r="J8" s="167" t="s">
        <v>163</v>
      </c>
      <c r="K8" s="142">
        <v>2</v>
      </c>
      <c r="L8" s="144"/>
      <c r="M8" s="144"/>
      <c r="N8" s="161">
        <v>0.88600000000000001</v>
      </c>
      <c r="R8" s="170" t="s">
        <v>92</v>
      </c>
      <c r="S8" s="144">
        <v>3</v>
      </c>
      <c r="T8" s="144"/>
      <c r="U8" s="144"/>
      <c r="V8" s="161">
        <v>0.93200000000000005</v>
      </c>
      <c r="Z8" s="151" t="s">
        <v>120</v>
      </c>
      <c r="AA8" s="144">
        <v>4</v>
      </c>
      <c r="AB8" s="144"/>
      <c r="AC8" s="144"/>
      <c r="AD8" s="180">
        <v>0.89800000000000002</v>
      </c>
    </row>
    <row r="9" spans="2:30">
      <c r="B9" s="151" t="s">
        <v>180</v>
      </c>
      <c r="C9" s="149">
        <v>1</v>
      </c>
      <c r="D9" s="144"/>
      <c r="E9" s="144"/>
      <c r="F9" s="161">
        <v>0.97699999999999998</v>
      </c>
      <c r="J9" s="167" t="s">
        <v>144</v>
      </c>
      <c r="K9" s="142">
        <v>2</v>
      </c>
      <c r="L9" s="144"/>
      <c r="M9" s="144"/>
      <c r="N9" s="161">
        <v>0.88100000000000001</v>
      </c>
      <c r="R9" s="170" t="s">
        <v>93</v>
      </c>
      <c r="S9" s="149">
        <v>3</v>
      </c>
      <c r="T9" s="144"/>
      <c r="U9" s="144">
        <v>4</v>
      </c>
      <c r="V9" s="161">
        <v>0.89600000000000002</v>
      </c>
      <c r="Z9" s="151" t="s">
        <v>114</v>
      </c>
      <c r="AA9" s="149">
        <v>4</v>
      </c>
      <c r="AB9" s="144"/>
      <c r="AC9" s="144">
        <v>3</v>
      </c>
      <c r="AD9" s="180">
        <v>0.83</v>
      </c>
    </row>
    <row r="10" spans="2:30" ht="25" thickBot="1">
      <c r="B10" s="151" t="s">
        <v>49</v>
      </c>
      <c r="C10" s="149">
        <v>1</v>
      </c>
      <c r="D10" s="144"/>
      <c r="E10" s="144"/>
      <c r="F10" s="161">
        <v>0.96699999999999997</v>
      </c>
      <c r="J10" s="167" t="s">
        <v>165</v>
      </c>
      <c r="K10" s="142">
        <v>2</v>
      </c>
      <c r="L10" s="144"/>
      <c r="M10" s="144">
        <v>1</v>
      </c>
      <c r="N10" s="161">
        <v>0.84</v>
      </c>
      <c r="R10" s="170" t="s">
        <v>128</v>
      </c>
      <c r="S10" s="149">
        <v>3</v>
      </c>
      <c r="T10" s="144">
        <v>8</v>
      </c>
      <c r="U10" s="144"/>
      <c r="V10" s="162">
        <v>0.66900000000000004</v>
      </c>
      <c r="Z10" s="151" t="s">
        <v>104</v>
      </c>
      <c r="AA10" s="149">
        <v>4</v>
      </c>
      <c r="AB10" s="144"/>
      <c r="AC10" s="144"/>
      <c r="AD10" s="180">
        <v>0.81699999999999995</v>
      </c>
    </row>
    <row r="11" spans="2:30" ht="38" thickTop="1" thickBot="1">
      <c r="B11" s="151" t="s">
        <v>196</v>
      </c>
      <c r="C11" s="149">
        <v>1</v>
      </c>
      <c r="D11" s="144"/>
      <c r="E11" s="144"/>
      <c r="F11" s="161">
        <v>0.96499999999999997</v>
      </c>
      <c r="J11" s="168" t="s">
        <v>116</v>
      </c>
      <c r="K11" s="142" t="s">
        <v>672</v>
      </c>
      <c r="L11" s="144"/>
      <c r="M11" s="144" t="s">
        <v>673</v>
      </c>
      <c r="N11" s="162">
        <v>0.79200000000000004</v>
      </c>
      <c r="R11" s="170" t="s">
        <v>124</v>
      </c>
      <c r="S11" s="144"/>
      <c r="T11" s="144" t="s">
        <v>670</v>
      </c>
      <c r="U11" s="144"/>
      <c r="V11" s="162">
        <v>0.627</v>
      </c>
      <c r="Z11" s="155" t="s">
        <v>116</v>
      </c>
      <c r="AA11" s="149" t="s">
        <v>672</v>
      </c>
      <c r="AB11" s="144"/>
      <c r="AC11" s="144" t="s">
        <v>673</v>
      </c>
      <c r="AD11" s="180">
        <v>0.76600000000000001</v>
      </c>
    </row>
    <row r="12" spans="2:30" ht="26" thickTop="1" thickBot="1">
      <c r="B12" s="151" t="s">
        <v>182</v>
      </c>
      <c r="C12" s="149">
        <v>1</v>
      </c>
      <c r="D12" s="144"/>
      <c r="E12" s="144"/>
      <c r="F12" s="161">
        <v>0.96299999999999997</v>
      </c>
      <c r="J12" s="167" t="s">
        <v>118</v>
      </c>
      <c r="K12" s="142"/>
      <c r="L12" s="144" t="s">
        <v>671</v>
      </c>
      <c r="M12" s="144"/>
      <c r="N12" s="166">
        <v>0.61699999999999999</v>
      </c>
      <c r="R12" s="170" t="s">
        <v>114</v>
      </c>
      <c r="S12" s="149">
        <v>4</v>
      </c>
      <c r="T12" s="144"/>
      <c r="U12" s="144">
        <v>3</v>
      </c>
      <c r="V12" s="161">
        <v>0.40500000000000003</v>
      </c>
      <c r="Z12" s="151" t="s">
        <v>170</v>
      </c>
      <c r="AA12" s="149">
        <v>4</v>
      </c>
      <c r="AB12" s="144">
        <v>7</v>
      </c>
      <c r="AC12" s="144"/>
      <c r="AD12" s="181">
        <v>0.65500000000000003</v>
      </c>
    </row>
    <row r="13" spans="2:30" ht="26" thickTop="1" thickBot="1">
      <c r="B13" s="151" t="s">
        <v>178</v>
      </c>
      <c r="C13" s="149">
        <v>1</v>
      </c>
      <c r="D13" s="144"/>
      <c r="E13" s="144"/>
      <c r="F13" s="161">
        <v>0.95599999999999996</v>
      </c>
      <c r="J13" s="167" t="s">
        <v>142</v>
      </c>
      <c r="K13" s="142"/>
      <c r="L13" s="144"/>
      <c r="M13" s="144" t="s">
        <v>676</v>
      </c>
      <c r="N13" s="161">
        <v>0.45200000000000001</v>
      </c>
      <c r="R13" s="171" t="s">
        <v>116</v>
      </c>
      <c r="S13" s="157" t="s">
        <v>672</v>
      </c>
      <c r="T13" s="157"/>
      <c r="U13" s="157" t="s">
        <v>673</v>
      </c>
      <c r="V13" s="163">
        <v>0.35199999999999998</v>
      </c>
      <c r="Z13" s="151" t="s">
        <v>122</v>
      </c>
      <c r="AA13" s="144"/>
      <c r="AB13" s="144"/>
      <c r="AC13" s="144">
        <v>4</v>
      </c>
      <c r="AD13" s="180">
        <v>0.46400000000000002</v>
      </c>
    </row>
    <row r="14" spans="2:30" ht="25" thickBot="1">
      <c r="B14" s="151" t="s">
        <v>198</v>
      </c>
      <c r="C14" s="149">
        <v>1</v>
      </c>
      <c r="D14" s="144"/>
      <c r="E14" s="144"/>
      <c r="F14" s="161">
        <v>0.95</v>
      </c>
      <c r="J14" s="167" t="s">
        <v>100</v>
      </c>
      <c r="K14" s="142">
        <v>5</v>
      </c>
      <c r="L14" s="144"/>
      <c r="M14" s="144" t="s">
        <v>671</v>
      </c>
      <c r="N14" s="161">
        <v>0.39900000000000002</v>
      </c>
      <c r="Z14" s="156" t="s">
        <v>93</v>
      </c>
      <c r="AA14" s="157">
        <v>3</v>
      </c>
      <c r="AB14" s="157"/>
      <c r="AC14" s="157">
        <v>4</v>
      </c>
      <c r="AD14" s="182">
        <v>0.35599999999999998</v>
      </c>
    </row>
    <row r="15" spans="2:30" ht="16" thickBot="1">
      <c r="B15" s="151" t="s">
        <v>161</v>
      </c>
      <c r="C15" s="149">
        <v>1</v>
      </c>
      <c r="D15" s="144"/>
      <c r="E15" s="144"/>
      <c r="F15" s="161">
        <v>0.94599999999999995</v>
      </c>
      <c r="J15" s="169" t="s">
        <v>99</v>
      </c>
      <c r="K15" s="143"/>
      <c r="L15" s="157">
        <v>5</v>
      </c>
      <c r="M15" s="157" t="s">
        <v>674</v>
      </c>
      <c r="N15" s="163">
        <v>0.38800000000000001</v>
      </c>
    </row>
    <row r="16" spans="2:30">
      <c r="B16" s="151" t="s">
        <v>192</v>
      </c>
      <c r="C16" s="149">
        <v>1</v>
      </c>
      <c r="D16" s="144"/>
      <c r="E16" s="144"/>
      <c r="F16" s="161">
        <v>0.88900000000000001</v>
      </c>
    </row>
    <row r="17" spans="2:26">
      <c r="B17" s="151" t="s">
        <v>184</v>
      </c>
      <c r="C17" s="149">
        <v>1</v>
      </c>
      <c r="D17" s="144"/>
      <c r="E17" s="144"/>
      <c r="F17" s="161">
        <v>0.88600000000000001</v>
      </c>
    </row>
    <row r="18" spans="2:26">
      <c r="B18" s="151" t="s">
        <v>126</v>
      </c>
      <c r="C18" s="149">
        <v>1</v>
      </c>
      <c r="D18" s="144"/>
      <c r="E18" s="144">
        <v>8</v>
      </c>
      <c r="F18" s="161">
        <v>0.84199999999999997</v>
      </c>
    </row>
    <row r="19" spans="2:26" ht="24">
      <c r="B19" s="151" t="s">
        <v>188</v>
      </c>
      <c r="C19" s="149">
        <v>1</v>
      </c>
      <c r="D19" s="144"/>
      <c r="E19" s="144"/>
      <c r="F19" s="161">
        <v>0.83599999999999997</v>
      </c>
    </row>
    <row r="20" spans="2:26" ht="16" thickBot="1">
      <c r="B20" s="151" t="s">
        <v>134</v>
      </c>
      <c r="C20" s="149">
        <v>1</v>
      </c>
      <c r="D20" s="144"/>
      <c r="E20" s="144"/>
      <c r="F20" s="162">
        <v>0.79300000000000004</v>
      </c>
    </row>
    <row r="21" spans="2:26" ht="16" thickTop="1">
      <c r="B21" s="151" t="s">
        <v>159</v>
      </c>
      <c r="C21" s="149">
        <v>6</v>
      </c>
      <c r="D21" s="144">
        <v>1</v>
      </c>
      <c r="E21" s="144"/>
      <c r="F21" s="160">
        <v>0.59699999999999998</v>
      </c>
    </row>
    <row r="22" spans="2:26">
      <c r="B22" s="151" t="s">
        <v>124</v>
      </c>
      <c r="C22" s="144"/>
      <c r="D22" s="144" t="s">
        <v>670</v>
      </c>
      <c r="E22" s="144"/>
      <c r="F22" s="161">
        <v>0.52</v>
      </c>
    </row>
    <row r="23" spans="2:26" ht="16" thickBot="1">
      <c r="B23" s="151" t="s">
        <v>118</v>
      </c>
      <c r="C23" s="144"/>
      <c r="D23" s="144" t="s">
        <v>671</v>
      </c>
      <c r="E23" s="144"/>
      <c r="F23" s="162">
        <v>0.51600000000000001</v>
      </c>
    </row>
    <row r="24" spans="2:26" ht="16" thickTop="1">
      <c r="B24" s="155" t="s">
        <v>116</v>
      </c>
      <c r="C24" s="149" t="s">
        <v>672</v>
      </c>
      <c r="D24" s="144"/>
      <c r="E24" s="144" t="s">
        <v>673</v>
      </c>
      <c r="F24" s="160">
        <v>0.44500000000000001</v>
      </c>
    </row>
    <row r="25" spans="2:26">
      <c r="B25" s="151" t="s">
        <v>100</v>
      </c>
      <c r="C25" s="144">
        <v>5</v>
      </c>
      <c r="D25" s="144"/>
      <c r="E25" s="144" t="s">
        <v>671</v>
      </c>
      <c r="F25" s="161">
        <v>0.39200000000000002</v>
      </c>
    </row>
    <row r="26" spans="2:26">
      <c r="B26" s="151" t="s">
        <v>99</v>
      </c>
      <c r="C26" s="144"/>
      <c r="D26" s="144">
        <v>5</v>
      </c>
      <c r="E26" s="144" t="s">
        <v>674</v>
      </c>
      <c r="F26" s="161">
        <v>0.39100000000000001</v>
      </c>
    </row>
    <row r="27" spans="2:26">
      <c r="B27" s="151" t="s">
        <v>132</v>
      </c>
      <c r="C27" s="144"/>
      <c r="D27" s="144"/>
      <c r="E27" s="149" t="s">
        <v>675</v>
      </c>
      <c r="F27" s="161">
        <v>0.38600000000000001</v>
      </c>
    </row>
    <row r="28" spans="2:26" ht="24">
      <c r="B28" s="151" t="s">
        <v>165</v>
      </c>
      <c r="C28" s="144">
        <v>2</v>
      </c>
      <c r="D28" s="144"/>
      <c r="E28" s="149">
        <v>1</v>
      </c>
      <c r="F28" s="161">
        <v>0.38300000000000001</v>
      </c>
    </row>
    <row r="29" spans="2:26" ht="16" thickBot="1">
      <c r="B29" s="156" t="s">
        <v>97</v>
      </c>
      <c r="C29" s="157"/>
      <c r="D29" s="157">
        <v>11</v>
      </c>
      <c r="E29" s="157" t="s">
        <v>669</v>
      </c>
      <c r="F29" s="163">
        <v>0.36199999999999999</v>
      </c>
    </row>
    <row r="31" spans="2:26" ht="16" thickBot="1"/>
    <row r="32" spans="2:26" ht="16" thickBot="1">
      <c r="B32" s="139" t="s">
        <v>658</v>
      </c>
      <c r="J32" s="139" t="s">
        <v>659</v>
      </c>
      <c r="R32" s="139" t="s">
        <v>662</v>
      </c>
      <c r="Z32" s="139" t="s">
        <v>664</v>
      </c>
    </row>
    <row r="33" spans="2:30" ht="16" thickBot="1">
      <c r="B33" s="185" t="s">
        <v>649</v>
      </c>
      <c r="C33" s="140" t="s">
        <v>646</v>
      </c>
      <c r="D33" s="141" t="s">
        <v>647</v>
      </c>
      <c r="E33" s="147" t="s">
        <v>648</v>
      </c>
      <c r="F33" s="159" t="s">
        <v>663</v>
      </c>
      <c r="J33" s="185" t="s">
        <v>649</v>
      </c>
      <c r="K33" s="140" t="s">
        <v>646</v>
      </c>
      <c r="L33" s="141" t="s">
        <v>647</v>
      </c>
      <c r="M33" s="147" t="s">
        <v>648</v>
      </c>
      <c r="N33" s="159" t="s">
        <v>661</v>
      </c>
      <c r="R33" s="185" t="s">
        <v>649</v>
      </c>
      <c r="S33" s="140" t="s">
        <v>646</v>
      </c>
      <c r="T33" s="141" t="s">
        <v>647</v>
      </c>
      <c r="U33" s="147" t="s">
        <v>648</v>
      </c>
      <c r="V33" s="159" t="s">
        <v>660</v>
      </c>
      <c r="Z33" s="185" t="s">
        <v>649</v>
      </c>
      <c r="AA33" s="140" t="s">
        <v>646</v>
      </c>
      <c r="AB33" s="141" t="s">
        <v>647</v>
      </c>
      <c r="AC33" s="147" t="s">
        <v>648</v>
      </c>
      <c r="AD33" s="159" t="s">
        <v>677</v>
      </c>
    </row>
    <row r="34" spans="2:30" ht="26" thickTop="1" thickBot="1">
      <c r="B34" s="170" t="s">
        <v>172</v>
      </c>
      <c r="C34" s="144">
        <v>5</v>
      </c>
      <c r="D34" s="144"/>
      <c r="E34" s="144"/>
      <c r="F34" s="154">
        <v>0.96499999999999997</v>
      </c>
      <c r="J34" s="170" t="s">
        <v>98</v>
      </c>
      <c r="K34" s="144">
        <v>6</v>
      </c>
      <c r="L34" s="144"/>
      <c r="M34" s="144"/>
      <c r="N34" s="152">
        <v>0.94</v>
      </c>
      <c r="R34" s="170" t="s">
        <v>96</v>
      </c>
      <c r="S34" s="144">
        <v>7</v>
      </c>
      <c r="T34" s="144"/>
      <c r="U34" s="144"/>
      <c r="V34" s="152">
        <v>0.90400000000000003</v>
      </c>
      <c r="Z34" s="151" t="s">
        <v>152</v>
      </c>
      <c r="AA34" s="187">
        <v>8</v>
      </c>
      <c r="AB34" s="187"/>
      <c r="AC34" s="187"/>
      <c r="AD34" s="189">
        <v>0.78300000000000003</v>
      </c>
    </row>
    <row r="35" spans="2:30" ht="26" thickTop="1" thickBot="1">
      <c r="B35" s="170" t="s">
        <v>176</v>
      </c>
      <c r="C35" s="144">
        <v>5</v>
      </c>
      <c r="D35" s="144"/>
      <c r="E35" s="144"/>
      <c r="F35" s="152">
        <v>0.90300000000000002</v>
      </c>
      <c r="J35" s="170" t="s">
        <v>136</v>
      </c>
      <c r="K35" s="144">
        <v>6</v>
      </c>
      <c r="L35" s="144"/>
      <c r="M35" s="144"/>
      <c r="N35" s="152">
        <v>0.91900000000000004</v>
      </c>
      <c r="R35" s="170" t="s">
        <v>94</v>
      </c>
      <c r="S35" s="144">
        <v>7</v>
      </c>
      <c r="T35" s="144"/>
      <c r="U35" s="144"/>
      <c r="V35" s="153">
        <v>0.84499999999999997</v>
      </c>
      <c r="Z35" s="151" t="s">
        <v>128</v>
      </c>
      <c r="AA35" s="187">
        <v>3</v>
      </c>
      <c r="AB35" s="187">
        <v>8</v>
      </c>
      <c r="AC35" s="187"/>
      <c r="AD35" s="190">
        <v>0.53100000000000003</v>
      </c>
    </row>
    <row r="36" spans="2:30" ht="17" thickTop="1" thickBot="1">
      <c r="B36" s="170" t="s">
        <v>174</v>
      </c>
      <c r="C36" s="144">
        <v>5</v>
      </c>
      <c r="D36" s="144"/>
      <c r="E36" s="144"/>
      <c r="F36" s="152">
        <v>0.88500000000000001</v>
      </c>
      <c r="J36" s="186" t="s">
        <v>159</v>
      </c>
      <c r="K36" s="157">
        <v>6</v>
      </c>
      <c r="L36" s="157">
        <v>1</v>
      </c>
      <c r="M36" s="157"/>
      <c r="N36" s="158">
        <v>0.754</v>
      </c>
      <c r="R36" s="170" t="s">
        <v>170</v>
      </c>
      <c r="S36" s="144">
        <v>4</v>
      </c>
      <c r="T36" s="144">
        <v>7</v>
      </c>
      <c r="U36" s="144"/>
      <c r="V36" s="165">
        <v>0.56200000000000006</v>
      </c>
      <c r="Z36" s="151" t="s">
        <v>124</v>
      </c>
      <c r="AA36" s="187"/>
      <c r="AB36" s="187" t="s">
        <v>670</v>
      </c>
      <c r="AC36" s="187"/>
      <c r="AD36" s="177">
        <v>0.52700000000000002</v>
      </c>
    </row>
    <row r="37" spans="2:30" ht="16" thickBot="1">
      <c r="B37" s="170" t="s">
        <v>100</v>
      </c>
      <c r="C37" s="149">
        <v>5</v>
      </c>
      <c r="D37" s="144"/>
      <c r="E37" s="144" t="s">
        <v>671</v>
      </c>
      <c r="F37" s="153">
        <v>0.69199999999999995</v>
      </c>
      <c r="R37" s="186" t="s">
        <v>102</v>
      </c>
      <c r="S37" s="157">
        <v>12</v>
      </c>
      <c r="T37" s="157"/>
      <c r="U37" s="157">
        <v>7</v>
      </c>
      <c r="V37" s="158">
        <v>0.49099999999999999</v>
      </c>
      <c r="Z37" s="156" t="s">
        <v>126</v>
      </c>
      <c r="AA37" s="188">
        <v>1</v>
      </c>
      <c r="AB37" s="188"/>
      <c r="AC37" s="188">
        <v>8</v>
      </c>
      <c r="AD37" s="178">
        <v>0.48099999999999998</v>
      </c>
    </row>
    <row r="38" spans="2:30" ht="17" thickTop="1" thickBot="1">
      <c r="B38" s="170" t="s">
        <v>99</v>
      </c>
      <c r="C38" s="144"/>
      <c r="D38" s="144">
        <v>5</v>
      </c>
      <c r="E38" s="144" t="s">
        <v>674</v>
      </c>
      <c r="F38" s="165">
        <v>0.54900000000000004</v>
      </c>
    </row>
    <row r="39" spans="2:30" ht="16" thickTop="1">
      <c r="B39" s="170" t="s">
        <v>142</v>
      </c>
      <c r="C39" s="144"/>
      <c r="D39" s="144"/>
      <c r="E39" s="144" t="s">
        <v>676</v>
      </c>
      <c r="F39" s="152">
        <v>0.438</v>
      </c>
    </row>
    <row r="40" spans="2:30" ht="16" thickBot="1">
      <c r="B40" s="186" t="s">
        <v>97</v>
      </c>
      <c r="C40" s="157"/>
      <c r="D40" s="157">
        <v>11</v>
      </c>
      <c r="E40" s="157" t="s">
        <v>669</v>
      </c>
      <c r="F40" s="158">
        <v>0.42699999999999999</v>
      </c>
    </row>
    <row r="42" spans="2:30" ht="16" thickBot="1"/>
    <row r="43" spans="2:30" ht="16" thickBot="1">
      <c r="B43" s="139" t="s">
        <v>665</v>
      </c>
      <c r="J43" s="139" t="s">
        <v>666</v>
      </c>
      <c r="R43" s="139" t="s">
        <v>667</v>
      </c>
      <c r="Z43" s="139" t="s">
        <v>668</v>
      </c>
    </row>
    <row r="44" spans="2:30" ht="16" thickBot="1">
      <c r="B44" s="185" t="s">
        <v>649</v>
      </c>
      <c r="C44" s="140" t="s">
        <v>646</v>
      </c>
      <c r="D44" s="141" t="s">
        <v>647</v>
      </c>
      <c r="E44" s="147" t="s">
        <v>648</v>
      </c>
      <c r="F44" s="159" t="s">
        <v>678</v>
      </c>
      <c r="J44" s="185" t="s">
        <v>649</v>
      </c>
      <c r="K44" s="140" t="s">
        <v>646</v>
      </c>
      <c r="L44" s="141" t="s">
        <v>647</v>
      </c>
      <c r="M44" s="147" t="s">
        <v>648</v>
      </c>
      <c r="N44" s="159" t="s">
        <v>679</v>
      </c>
      <c r="R44" s="185" t="s">
        <v>649</v>
      </c>
      <c r="S44" s="140" t="s">
        <v>646</v>
      </c>
      <c r="T44" s="141" t="s">
        <v>647</v>
      </c>
      <c r="U44" s="147" t="s">
        <v>648</v>
      </c>
      <c r="V44" s="159" t="s">
        <v>680</v>
      </c>
      <c r="Z44" s="185" t="s">
        <v>649</v>
      </c>
      <c r="AA44" s="140" t="s">
        <v>646</v>
      </c>
      <c r="AB44" s="141" t="s">
        <v>647</v>
      </c>
      <c r="AC44" s="147" t="s">
        <v>648</v>
      </c>
      <c r="AD44" s="159" t="s">
        <v>681</v>
      </c>
    </row>
    <row r="45" spans="2:30" ht="17" thickTop="1" thickBot="1">
      <c r="B45" s="170" t="s">
        <v>130</v>
      </c>
      <c r="C45" s="144">
        <v>9</v>
      </c>
      <c r="D45" s="144"/>
      <c r="E45" s="144"/>
      <c r="F45" s="153">
        <v>0.81399999999999995</v>
      </c>
      <c r="J45" s="183" t="s">
        <v>150</v>
      </c>
      <c r="K45" s="144">
        <v>10</v>
      </c>
      <c r="L45" s="144"/>
      <c r="M45" s="144"/>
      <c r="N45" s="152">
        <v>0.94099999999999995</v>
      </c>
      <c r="R45" s="170" t="s">
        <v>157</v>
      </c>
      <c r="S45" s="144">
        <v>11</v>
      </c>
      <c r="T45" s="144"/>
      <c r="U45" s="144"/>
      <c r="V45" s="165">
        <v>0.77700000000000002</v>
      </c>
      <c r="Z45" s="191" t="s">
        <v>106</v>
      </c>
      <c r="AA45" s="144">
        <v>12</v>
      </c>
      <c r="AB45" s="144"/>
      <c r="AC45" s="144"/>
      <c r="AD45" s="152">
        <v>0.76800000000000002</v>
      </c>
    </row>
    <row r="46" spans="2:30" ht="26" thickTop="1" thickBot="1">
      <c r="B46" s="186" t="s">
        <v>132</v>
      </c>
      <c r="C46" s="157"/>
      <c r="D46" s="157"/>
      <c r="E46" s="157" t="s">
        <v>675</v>
      </c>
      <c r="F46" s="158">
        <v>0.46200000000000002</v>
      </c>
      <c r="J46" s="184" t="s">
        <v>168</v>
      </c>
      <c r="K46" s="157">
        <v>10</v>
      </c>
      <c r="L46" s="157"/>
      <c r="M46" s="157"/>
      <c r="N46" s="158">
        <v>0.92100000000000004</v>
      </c>
      <c r="R46" s="170" t="s">
        <v>97</v>
      </c>
      <c r="S46" s="144"/>
      <c r="T46" s="144">
        <v>11</v>
      </c>
      <c r="U46" s="144" t="s">
        <v>669</v>
      </c>
      <c r="V46" s="165">
        <v>0.56200000000000006</v>
      </c>
      <c r="Z46" s="192" t="s">
        <v>102</v>
      </c>
      <c r="AA46" s="157">
        <v>12</v>
      </c>
      <c r="AB46" s="157"/>
      <c r="AC46" s="157">
        <v>7</v>
      </c>
      <c r="AD46" s="158">
        <v>0.66800000000000004</v>
      </c>
    </row>
    <row r="47" spans="2:30">
      <c r="R47" s="170" t="s">
        <v>99</v>
      </c>
      <c r="S47" s="144"/>
      <c r="T47" s="144">
        <v>5</v>
      </c>
      <c r="U47" s="144" t="s">
        <v>674</v>
      </c>
      <c r="V47" s="152">
        <v>0.495</v>
      </c>
    </row>
    <row r="48" spans="2:30" ht="16" thickBot="1">
      <c r="R48" s="186" t="s">
        <v>142</v>
      </c>
      <c r="S48" s="157"/>
      <c r="T48" s="157"/>
      <c r="U48" s="157" t="s">
        <v>676</v>
      </c>
      <c r="V48" s="158">
        <v>0.45800000000000002</v>
      </c>
    </row>
  </sheetData>
  <sortState ref="R45:V48">
    <sortCondition descending="1" ref="V45:V48"/>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BASE_DATOS_ORIGINAL</vt:lpstr>
      <vt:lpstr>MODELO_PROD._ABIERTO_LEONTIEF</vt:lpstr>
      <vt:lpstr>RELEVANCIA_DE_SECTORES</vt:lpstr>
      <vt:lpstr>MATRICES_ABCD</vt:lpstr>
      <vt:lpstr>CORRELACIONES</vt:lpstr>
      <vt:lpstr>MATRIZ_MIXTA</vt:lpstr>
      <vt:lpstr>MATRIZ_ROTADA</vt:lpstr>
      <vt:lpstr>IDENTIFICACIÓN_CLUSTERS</vt:lpstr>
      <vt:lpstr>CONFORMACIÓN_CLUSTERS</vt:lpstr>
    </vt:vector>
  </TitlesOfParts>
  <Company>UAZ</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Gaytan</dc:creator>
  <cp:lastModifiedBy>David Gaytan</cp:lastModifiedBy>
  <dcterms:created xsi:type="dcterms:W3CDTF">2015-02-25T23:52:12Z</dcterms:created>
  <dcterms:modified xsi:type="dcterms:W3CDTF">2015-09-18T03:24:45Z</dcterms:modified>
</cp:coreProperties>
</file>